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Febrero/"/>
    </mc:Choice>
  </mc:AlternateContent>
  <xr:revisionPtr revIDLastSave="59" documentId="8_{E79FE7C5-6278-4DAE-BD5D-41869C6C51BB}" xr6:coauthVersionLast="47" xr6:coauthVersionMax="47" xr10:uidLastSave="{83456996-99DF-4C27-A744-93DC1CCB1F33}"/>
  <bookViews>
    <workbookView xWindow="28680" yWindow="-120" windowWidth="29040" windowHeight="15840" xr2:uid="{7D2F827C-E08B-4C35-9614-C52004927775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'Acumulado-Anual-Eólico'!$A$1:$AM$557</definedName>
    <definedName name="_xlnm.Print_Area" localSheetId="4">'Acumulado-Anual-Solar'!$A$1:$AM$724</definedName>
    <definedName name="_xlnm.Print_Area" localSheetId="1">'Resumen-DiarioHorario-Eólico'!$A$1:$AF$1740</definedName>
    <definedName name="_xlnm.Print_Area" localSheetId="2">'Resumen-DiarioHorario-Solar'!$A$1:$AF$1975</definedName>
    <definedName name="_xlnm.Print_Area" localSheetId="0">'Resumen-Mensual'!$A$1:$AM$704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4" i="4" l="1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E1198" i="6"/>
  <c r="AJ75" i="11" l="1"/>
  <c r="F99" i="4"/>
  <c r="K96" i="4"/>
  <c r="AG94" i="4"/>
  <c r="P93" i="4"/>
  <c r="AC90" i="4"/>
  <c r="L89" i="4"/>
  <c r="Z87" i="4"/>
  <c r="V83" i="4"/>
  <c r="AF82" i="4"/>
  <c r="W82" i="4"/>
  <c r="AD81" i="4"/>
  <c r="V81" i="4"/>
  <c r="N81" i="4"/>
  <c r="E80" i="4"/>
  <c r="AB79" i="4"/>
  <c r="T79" i="4"/>
  <c r="L79" i="4"/>
  <c r="AA78" i="4"/>
  <c r="S78" i="4"/>
  <c r="K78" i="4"/>
  <c r="Z77" i="4"/>
  <c r="R77" i="4"/>
  <c r="J77" i="4"/>
  <c r="AG76" i="4"/>
  <c r="Y76" i="4"/>
  <c r="Q76" i="4"/>
  <c r="AJ136" i="11"/>
  <c r="AJ135" i="11"/>
  <c r="AD1973" i="8"/>
  <c r="AD1972" i="8"/>
  <c r="AD1971" i="8"/>
  <c r="AD1970" i="8"/>
  <c r="AD1969" i="8"/>
  <c r="AD1968" i="8"/>
  <c r="AD1967" i="8"/>
  <c r="AD1966" i="8"/>
  <c r="AD1965" i="8"/>
  <c r="AD1964" i="8"/>
  <c r="AD1963" i="8"/>
  <c r="AD1962" i="8"/>
  <c r="AD1961" i="8"/>
  <c r="AD1960" i="8"/>
  <c r="AD1959" i="8"/>
  <c r="AG123" i="4" s="1"/>
  <c r="AD1958" i="8"/>
  <c r="AG122" i="4" s="1"/>
  <c r="AD1957" i="8"/>
  <c r="AG121" i="4" s="1"/>
  <c r="AD1956" i="8"/>
  <c r="AG120" i="4" s="1"/>
  <c r="AD1955" i="8"/>
  <c r="AG119" i="4" s="1"/>
  <c r="AD1954" i="8"/>
  <c r="AG118" i="4" s="1"/>
  <c r="AD1953" i="8"/>
  <c r="AG117" i="4" s="1"/>
  <c r="AD1952" i="8"/>
  <c r="AG116" i="4" s="1"/>
  <c r="AD1951" i="8"/>
  <c r="AG115" i="4" s="1"/>
  <c r="AD1950" i="8"/>
  <c r="AG114" i="4" s="1"/>
  <c r="AD1949" i="8"/>
  <c r="AG113" i="4" s="1"/>
  <c r="AD1948" i="8"/>
  <c r="AG112" i="4" s="1"/>
  <c r="AD1947" i="8"/>
  <c r="AG111" i="4" s="1"/>
  <c r="AD1946" i="8"/>
  <c r="AG110" i="4" s="1"/>
  <c r="AD1945" i="8"/>
  <c r="AG109" i="4" s="1"/>
  <c r="AD1944" i="8"/>
  <c r="AG108" i="4" s="1"/>
  <c r="AD1943" i="8"/>
  <c r="AG107" i="4" s="1"/>
  <c r="AD1942" i="8"/>
  <c r="AG106" i="4" s="1"/>
  <c r="AD1941" i="8"/>
  <c r="AG105" i="4" s="1"/>
  <c r="AD1940" i="8"/>
  <c r="AG104" i="4" s="1"/>
  <c r="AD1939" i="8"/>
  <c r="AG103" i="4" s="1"/>
  <c r="AD1938" i="8"/>
  <c r="AG102" i="4" s="1"/>
  <c r="AD1937" i="8"/>
  <c r="AG101" i="4" s="1"/>
  <c r="AD1936" i="8"/>
  <c r="AG100" i="4" s="1"/>
  <c r="AD1935" i="8"/>
  <c r="AG99" i="4" s="1"/>
  <c r="AD1934" i="8"/>
  <c r="AG98" i="4" s="1"/>
  <c r="AD1933" i="8"/>
  <c r="AG97" i="4" s="1"/>
  <c r="AD1932" i="8"/>
  <c r="AG96" i="4" s="1"/>
  <c r="AD1931" i="8"/>
  <c r="AG95" i="4" s="1"/>
  <c r="AD1930" i="8"/>
  <c r="AD1929" i="8"/>
  <c r="AG93" i="4" s="1"/>
  <c r="AD1928" i="8"/>
  <c r="AG92" i="4" s="1"/>
  <c r="AD1927" i="8"/>
  <c r="AG91" i="4" s="1"/>
  <c r="AD1926" i="8"/>
  <c r="AG90" i="4" s="1"/>
  <c r="AD1925" i="8"/>
  <c r="AG89" i="4" s="1"/>
  <c r="AD1924" i="8"/>
  <c r="AG88" i="4" s="1"/>
  <c r="AD1923" i="8"/>
  <c r="AG87" i="4" s="1"/>
  <c r="AD1922" i="8"/>
  <c r="AG86" i="4" s="1"/>
  <c r="AD1921" i="8"/>
  <c r="AG85" i="4" s="1"/>
  <c r="AD1920" i="8"/>
  <c r="AG84" i="4" s="1"/>
  <c r="AD1919" i="8"/>
  <c r="AG83" i="4" s="1"/>
  <c r="AD1918" i="8"/>
  <c r="AG82" i="4" s="1"/>
  <c r="AD1917" i="8"/>
  <c r="AG81" i="4" s="1"/>
  <c r="AD1916" i="8"/>
  <c r="AG80" i="4" s="1"/>
  <c r="AD1915" i="8"/>
  <c r="AG79" i="4" s="1"/>
  <c r="AD1914" i="8"/>
  <c r="AG78" i="4" s="1"/>
  <c r="AD1913" i="8"/>
  <c r="AG77" i="4" s="1"/>
  <c r="AD1912" i="8"/>
  <c r="AD1905" i="8"/>
  <c r="AD1904" i="8"/>
  <c r="AD1903" i="8"/>
  <c r="AD1902" i="8"/>
  <c r="AD1901" i="8"/>
  <c r="AD1900" i="8"/>
  <c r="AD1899" i="8"/>
  <c r="AD1898" i="8"/>
  <c r="AD1897" i="8"/>
  <c r="AD1896" i="8"/>
  <c r="AD1895" i="8"/>
  <c r="AD1894" i="8"/>
  <c r="AD1893" i="8"/>
  <c r="AD1892" i="8"/>
  <c r="AD1891" i="8"/>
  <c r="AF123" i="4" s="1"/>
  <c r="AD1890" i="8"/>
  <c r="AF122" i="4" s="1"/>
  <c r="AD1889" i="8"/>
  <c r="AF121" i="4" s="1"/>
  <c r="AD1888" i="8"/>
  <c r="AF120" i="4" s="1"/>
  <c r="AD1887" i="8"/>
  <c r="AF119" i="4" s="1"/>
  <c r="AD1886" i="8"/>
  <c r="AF118" i="4" s="1"/>
  <c r="AD1885" i="8"/>
  <c r="AF117" i="4" s="1"/>
  <c r="AD1884" i="8"/>
  <c r="AF116" i="4" s="1"/>
  <c r="AD1883" i="8"/>
  <c r="AF115" i="4" s="1"/>
  <c r="AD1882" i="8"/>
  <c r="AF114" i="4" s="1"/>
  <c r="AD1881" i="8"/>
  <c r="AF113" i="4" s="1"/>
  <c r="AD1880" i="8"/>
  <c r="AF112" i="4" s="1"/>
  <c r="AD1879" i="8"/>
  <c r="AF111" i="4" s="1"/>
  <c r="AD1878" i="8"/>
  <c r="AF110" i="4" s="1"/>
  <c r="AD1877" i="8"/>
  <c r="AF109" i="4" s="1"/>
  <c r="AD1876" i="8"/>
  <c r="AF108" i="4" s="1"/>
  <c r="AD1875" i="8"/>
  <c r="AF107" i="4" s="1"/>
  <c r="AD1874" i="8"/>
  <c r="AF106" i="4" s="1"/>
  <c r="AD1873" i="8"/>
  <c r="AF105" i="4" s="1"/>
  <c r="AD1872" i="8"/>
  <c r="AF104" i="4" s="1"/>
  <c r="AD1871" i="8"/>
  <c r="AF103" i="4" s="1"/>
  <c r="AD1870" i="8"/>
  <c r="AF102" i="4" s="1"/>
  <c r="AD1869" i="8"/>
  <c r="AF101" i="4" s="1"/>
  <c r="AD1868" i="8"/>
  <c r="AF100" i="4" s="1"/>
  <c r="AD1867" i="8"/>
  <c r="AF99" i="4" s="1"/>
  <c r="AD1866" i="8"/>
  <c r="AF98" i="4" s="1"/>
  <c r="AD1865" i="8"/>
  <c r="AF97" i="4" s="1"/>
  <c r="AD1864" i="8"/>
  <c r="AF96" i="4" s="1"/>
  <c r="AD1863" i="8"/>
  <c r="AF95" i="4" s="1"/>
  <c r="AD1862" i="8"/>
  <c r="AF94" i="4" s="1"/>
  <c r="AD1861" i="8"/>
  <c r="AF93" i="4" s="1"/>
  <c r="AD1860" i="8"/>
  <c r="AF92" i="4" s="1"/>
  <c r="AD1859" i="8"/>
  <c r="AF91" i="4" s="1"/>
  <c r="AD1858" i="8"/>
  <c r="AF90" i="4" s="1"/>
  <c r="AD1857" i="8"/>
  <c r="AF89" i="4" s="1"/>
  <c r="AD1856" i="8"/>
  <c r="AF88" i="4" s="1"/>
  <c r="AD1855" i="8"/>
  <c r="AF87" i="4" s="1"/>
  <c r="AD1854" i="8"/>
  <c r="AF86" i="4" s="1"/>
  <c r="AD1853" i="8"/>
  <c r="AF85" i="4" s="1"/>
  <c r="AD1852" i="8"/>
  <c r="AF84" i="4" s="1"/>
  <c r="AD1851" i="8"/>
  <c r="AF83" i="4" s="1"/>
  <c r="AD1850" i="8"/>
  <c r="AD1849" i="8"/>
  <c r="AF81" i="4" s="1"/>
  <c r="AD1848" i="8"/>
  <c r="AF80" i="4" s="1"/>
  <c r="AD1847" i="8"/>
  <c r="AF79" i="4" s="1"/>
  <c r="AD1846" i="8"/>
  <c r="AF78" i="4" s="1"/>
  <c r="AD1845" i="8"/>
  <c r="AF77" i="4" s="1"/>
  <c r="AD1844" i="8"/>
  <c r="AF76" i="4" s="1"/>
  <c r="AD1837" i="8"/>
  <c r="AD1836" i="8"/>
  <c r="AD1835" i="8"/>
  <c r="AD1834" i="8"/>
  <c r="AD1833" i="8"/>
  <c r="AD1832" i="8"/>
  <c r="AD1831" i="8"/>
  <c r="AD1830" i="8"/>
  <c r="AD1829" i="8"/>
  <c r="AD1828" i="8"/>
  <c r="AD1827" i="8"/>
  <c r="AD1826" i="8"/>
  <c r="AD1825" i="8"/>
  <c r="AD1824" i="8"/>
  <c r="AD1823" i="8"/>
  <c r="AE123" i="4" s="1"/>
  <c r="AD1822" i="8"/>
  <c r="AE122" i="4" s="1"/>
  <c r="AD1821" i="8"/>
  <c r="AE121" i="4" s="1"/>
  <c r="AD1820" i="8"/>
  <c r="AE120" i="4" s="1"/>
  <c r="AD1819" i="8"/>
  <c r="AE119" i="4" s="1"/>
  <c r="AD1818" i="8"/>
  <c r="AE118" i="4" s="1"/>
  <c r="AD1817" i="8"/>
  <c r="AE117" i="4" s="1"/>
  <c r="AD1816" i="8"/>
  <c r="AE116" i="4" s="1"/>
  <c r="AD1815" i="8"/>
  <c r="AE115" i="4" s="1"/>
  <c r="AD1814" i="8"/>
  <c r="AE114" i="4" s="1"/>
  <c r="AD1813" i="8"/>
  <c r="AE113" i="4" s="1"/>
  <c r="AD1812" i="8"/>
  <c r="AE112" i="4" s="1"/>
  <c r="AD1811" i="8"/>
  <c r="AE111" i="4" s="1"/>
  <c r="AD1810" i="8"/>
  <c r="AE110" i="4" s="1"/>
  <c r="AD1809" i="8"/>
  <c r="AE109" i="4" s="1"/>
  <c r="AD1808" i="8"/>
  <c r="AE108" i="4" s="1"/>
  <c r="AD1807" i="8"/>
  <c r="AE107" i="4" s="1"/>
  <c r="AD1806" i="8"/>
  <c r="AE106" i="4" s="1"/>
  <c r="AD1805" i="8"/>
  <c r="AE105" i="4" s="1"/>
  <c r="AD1804" i="8"/>
  <c r="AE104" i="4" s="1"/>
  <c r="AD1803" i="8"/>
  <c r="AE103" i="4" s="1"/>
  <c r="AD1802" i="8"/>
  <c r="AE102" i="4" s="1"/>
  <c r="AD1801" i="8"/>
  <c r="AE101" i="4" s="1"/>
  <c r="AD1800" i="8"/>
  <c r="AE100" i="4" s="1"/>
  <c r="AD1799" i="8"/>
  <c r="AE99" i="4" s="1"/>
  <c r="AD1798" i="8"/>
  <c r="AE98" i="4" s="1"/>
  <c r="AD1797" i="8"/>
  <c r="AE97" i="4" s="1"/>
  <c r="AD1796" i="8"/>
  <c r="AE96" i="4" s="1"/>
  <c r="AD1795" i="8"/>
  <c r="AE95" i="4" s="1"/>
  <c r="AD1794" i="8"/>
  <c r="AE94" i="4" s="1"/>
  <c r="AD1793" i="8"/>
  <c r="AE93" i="4" s="1"/>
  <c r="AD1792" i="8"/>
  <c r="AE92" i="4" s="1"/>
  <c r="AD1791" i="8"/>
  <c r="AE91" i="4" s="1"/>
  <c r="AD1790" i="8"/>
  <c r="AE90" i="4" s="1"/>
  <c r="AD1789" i="8"/>
  <c r="AE89" i="4" s="1"/>
  <c r="AD1788" i="8"/>
  <c r="AE88" i="4" s="1"/>
  <c r="AD1787" i="8"/>
  <c r="AE87" i="4" s="1"/>
  <c r="AD1786" i="8"/>
  <c r="AE86" i="4" s="1"/>
  <c r="AD1785" i="8"/>
  <c r="AE85" i="4" s="1"/>
  <c r="AD1784" i="8"/>
  <c r="AE84" i="4" s="1"/>
  <c r="AD1783" i="8"/>
  <c r="AE83" i="4" s="1"/>
  <c r="AD1782" i="8"/>
  <c r="AE82" i="4" s="1"/>
  <c r="AD1781" i="8"/>
  <c r="AE81" i="4" s="1"/>
  <c r="AD1780" i="8"/>
  <c r="AE80" i="4" s="1"/>
  <c r="AD1779" i="8"/>
  <c r="AE79" i="4" s="1"/>
  <c r="AD1778" i="8"/>
  <c r="AE78" i="4" s="1"/>
  <c r="AD1777" i="8"/>
  <c r="AE77" i="4" s="1"/>
  <c r="AD1776" i="8"/>
  <c r="AC1838" i="8" s="1"/>
  <c r="AD1769" i="8"/>
  <c r="AD1768" i="8"/>
  <c r="AD1767" i="8"/>
  <c r="AD1766" i="8"/>
  <c r="AD1765" i="8"/>
  <c r="AD1764" i="8"/>
  <c r="AD1763" i="8"/>
  <c r="AD1762" i="8"/>
  <c r="AD1761" i="8"/>
  <c r="AD1760" i="8"/>
  <c r="AD1759" i="8"/>
  <c r="AD1758" i="8"/>
  <c r="AD1757" i="8"/>
  <c r="AD1756" i="8"/>
  <c r="AD1755" i="8"/>
  <c r="AD123" i="4" s="1"/>
  <c r="AD1754" i="8"/>
  <c r="AD122" i="4" s="1"/>
  <c r="AD1753" i="8"/>
  <c r="AD121" i="4" s="1"/>
  <c r="AD1752" i="8"/>
  <c r="AD120" i="4" s="1"/>
  <c r="AD1751" i="8"/>
  <c r="AD119" i="4" s="1"/>
  <c r="AD1750" i="8"/>
  <c r="AD118" i="4" s="1"/>
  <c r="AD1749" i="8"/>
  <c r="AD117" i="4" s="1"/>
  <c r="AD1748" i="8"/>
  <c r="AD116" i="4" s="1"/>
  <c r="AD1747" i="8"/>
  <c r="AD115" i="4" s="1"/>
  <c r="AD1746" i="8"/>
  <c r="AD114" i="4" s="1"/>
  <c r="AD1745" i="8"/>
  <c r="AD113" i="4" s="1"/>
  <c r="AD1744" i="8"/>
  <c r="AD112" i="4" s="1"/>
  <c r="AD1743" i="8"/>
  <c r="AD111" i="4" s="1"/>
  <c r="AD1742" i="8"/>
  <c r="AD110" i="4" s="1"/>
  <c r="AD1741" i="8"/>
  <c r="AD109" i="4" s="1"/>
  <c r="AD1740" i="8"/>
  <c r="AD108" i="4" s="1"/>
  <c r="AD1739" i="8"/>
  <c r="AD107" i="4" s="1"/>
  <c r="AD1738" i="8"/>
  <c r="AD106" i="4" s="1"/>
  <c r="AD1737" i="8"/>
  <c r="AD105" i="4" s="1"/>
  <c r="AD1736" i="8"/>
  <c r="AD104" i="4" s="1"/>
  <c r="AD1735" i="8"/>
  <c r="AD103" i="4" s="1"/>
  <c r="AD1734" i="8"/>
  <c r="AD102" i="4" s="1"/>
  <c r="AD1733" i="8"/>
  <c r="AD101" i="4" s="1"/>
  <c r="AD1732" i="8"/>
  <c r="AD100" i="4" s="1"/>
  <c r="AD1731" i="8"/>
  <c r="AD99" i="4" s="1"/>
  <c r="AD1730" i="8"/>
  <c r="AD98" i="4" s="1"/>
  <c r="AD1729" i="8"/>
  <c r="AD97" i="4" s="1"/>
  <c r="AD1728" i="8"/>
  <c r="AD96" i="4" s="1"/>
  <c r="AD1727" i="8"/>
  <c r="AD95" i="4" s="1"/>
  <c r="AD1726" i="8"/>
  <c r="AD94" i="4" s="1"/>
  <c r="AD1725" i="8"/>
  <c r="AD93" i="4" s="1"/>
  <c r="AD1724" i="8"/>
  <c r="AD92" i="4" s="1"/>
  <c r="AD1723" i="8"/>
  <c r="AD91" i="4" s="1"/>
  <c r="AD1722" i="8"/>
  <c r="AD90" i="4" s="1"/>
  <c r="AD1721" i="8"/>
  <c r="AD89" i="4" s="1"/>
  <c r="AD1720" i="8"/>
  <c r="AD88" i="4" s="1"/>
  <c r="AD1719" i="8"/>
  <c r="AD87" i="4" s="1"/>
  <c r="AD1718" i="8"/>
  <c r="AD86" i="4" s="1"/>
  <c r="AD1717" i="8"/>
  <c r="AD85" i="4" s="1"/>
  <c r="AD1716" i="8"/>
  <c r="AD84" i="4" s="1"/>
  <c r="AD1715" i="8"/>
  <c r="AD83" i="4" s="1"/>
  <c r="AD1714" i="8"/>
  <c r="AD82" i="4" s="1"/>
  <c r="AD1713" i="8"/>
  <c r="AD1712" i="8"/>
  <c r="AD80" i="4" s="1"/>
  <c r="AD1711" i="8"/>
  <c r="AD79" i="4" s="1"/>
  <c r="AD1710" i="8"/>
  <c r="AD78" i="4" s="1"/>
  <c r="AD1709" i="8"/>
  <c r="AD77" i="4" s="1"/>
  <c r="AD1708" i="8"/>
  <c r="AD76" i="4" s="1"/>
  <c r="AD1701" i="8"/>
  <c r="AD1700" i="8"/>
  <c r="AD1699" i="8"/>
  <c r="AD1698" i="8"/>
  <c r="AD1697" i="8"/>
  <c r="AD1696" i="8"/>
  <c r="AD1695" i="8"/>
  <c r="AD1694" i="8"/>
  <c r="AD1693" i="8"/>
  <c r="AD1692" i="8"/>
  <c r="AD1691" i="8"/>
  <c r="AD1690" i="8"/>
  <c r="AD1689" i="8"/>
  <c r="AD1688" i="8"/>
  <c r="AD1687" i="8"/>
  <c r="AC123" i="4" s="1"/>
  <c r="AD1686" i="8"/>
  <c r="AC122" i="4" s="1"/>
  <c r="AD1685" i="8"/>
  <c r="AC121" i="4" s="1"/>
  <c r="AD1684" i="8"/>
  <c r="AC120" i="4" s="1"/>
  <c r="AD1683" i="8"/>
  <c r="AC119" i="4" s="1"/>
  <c r="AD1682" i="8"/>
  <c r="AC118" i="4" s="1"/>
  <c r="AD1681" i="8"/>
  <c r="AC117" i="4" s="1"/>
  <c r="AD1680" i="8"/>
  <c r="AC116" i="4" s="1"/>
  <c r="AD1679" i="8"/>
  <c r="AC115" i="4" s="1"/>
  <c r="AD1678" i="8"/>
  <c r="AC114" i="4" s="1"/>
  <c r="AD1677" i="8"/>
  <c r="AC113" i="4" s="1"/>
  <c r="AD1676" i="8"/>
  <c r="AC112" i="4" s="1"/>
  <c r="AD1675" i="8"/>
  <c r="AC111" i="4" s="1"/>
  <c r="AD1674" i="8"/>
  <c r="AC110" i="4" s="1"/>
  <c r="AD1673" i="8"/>
  <c r="AC109" i="4" s="1"/>
  <c r="AD1672" i="8"/>
  <c r="AC108" i="4" s="1"/>
  <c r="AD1671" i="8"/>
  <c r="AC107" i="4" s="1"/>
  <c r="AD1670" i="8"/>
  <c r="AC106" i="4" s="1"/>
  <c r="AD1669" i="8"/>
  <c r="AC105" i="4" s="1"/>
  <c r="AD1668" i="8"/>
  <c r="AC104" i="4" s="1"/>
  <c r="AD1667" i="8"/>
  <c r="AC103" i="4" s="1"/>
  <c r="AD1666" i="8"/>
  <c r="AC102" i="4" s="1"/>
  <c r="AD1665" i="8"/>
  <c r="AC101" i="4" s="1"/>
  <c r="AD1664" i="8"/>
  <c r="AC100" i="4" s="1"/>
  <c r="AD1663" i="8"/>
  <c r="AC99" i="4" s="1"/>
  <c r="AD1662" i="8"/>
  <c r="AC98" i="4" s="1"/>
  <c r="AD1661" i="8"/>
  <c r="AC97" i="4" s="1"/>
  <c r="AD1660" i="8"/>
  <c r="AC96" i="4" s="1"/>
  <c r="AD1659" i="8"/>
  <c r="AC95" i="4" s="1"/>
  <c r="AD1658" i="8"/>
  <c r="AC94" i="4" s="1"/>
  <c r="AD1657" i="8"/>
  <c r="AC93" i="4" s="1"/>
  <c r="AD1656" i="8"/>
  <c r="AC92" i="4" s="1"/>
  <c r="AD1655" i="8"/>
  <c r="AC91" i="4" s="1"/>
  <c r="AD1654" i="8"/>
  <c r="AD1653" i="8"/>
  <c r="AC89" i="4" s="1"/>
  <c r="AD1652" i="8"/>
  <c r="AC88" i="4" s="1"/>
  <c r="AD1651" i="8"/>
  <c r="AC87" i="4" s="1"/>
  <c r="AD1650" i="8"/>
  <c r="AC86" i="4" s="1"/>
  <c r="AD1649" i="8"/>
  <c r="AC85" i="4" s="1"/>
  <c r="AD1648" i="8"/>
  <c r="AC84" i="4" s="1"/>
  <c r="AD1647" i="8"/>
  <c r="AC83" i="4" s="1"/>
  <c r="AD1646" i="8"/>
  <c r="AC82" i="4" s="1"/>
  <c r="AD1645" i="8"/>
  <c r="AC81" i="4" s="1"/>
  <c r="AD1644" i="8"/>
  <c r="AC80" i="4" s="1"/>
  <c r="AD1643" i="8"/>
  <c r="AC79" i="4" s="1"/>
  <c r="AD1642" i="8"/>
  <c r="AC78" i="4" s="1"/>
  <c r="AD1641" i="8"/>
  <c r="AC77" i="4" s="1"/>
  <c r="AD1640" i="8"/>
  <c r="AC76" i="4" s="1"/>
  <c r="AD1633" i="8"/>
  <c r="AD1632" i="8"/>
  <c r="AD1631" i="8"/>
  <c r="AD1630" i="8"/>
  <c r="AD1629" i="8"/>
  <c r="AD1628" i="8"/>
  <c r="AD1627" i="8"/>
  <c r="AD1626" i="8"/>
  <c r="AD1625" i="8"/>
  <c r="AD1624" i="8"/>
  <c r="AD1623" i="8"/>
  <c r="AD1622" i="8"/>
  <c r="AD1621" i="8"/>
  <c r="AD1620" i="8"/>
  <c r="AD1619" i="8"/>
  <c r="AB123" i="4" s="1"/>
  <c r="AD1618" i="8"/>
  <c r="AB122" i="4" s="1"/>
  <c r="AD1617" i="8"/>
  <c r="AB121" i="4" s="1"/>
  <c r="AD1616" i="8"/>
  <c r="AB120" i="4" s="1"/>
  <c r="AD1615" i="8"/>
  <c r="AB119" i="4" s="1"/>
  <c r="AD1614" i="8"/>
  <c r="AB118" i="4" s="1"/>
  <c r="AD1613" i="8"/>
  <c r="AB117" i="4" s="1"/>
  <c r="AD1612" i="8"/>
  <c r="AB116" i="4" s="1"/>
  <c r="AD1611" i="8"/>
  <c r="AB115" i="4" s="1"/>
  <c r="AD1610" i="8"/>
  <c r="AB114" i="4" s="1"/>
  <c r="AD1609" i="8"/>
  <c r="AB113" i="4" s="1"/>
  <c r="AD1608" i="8"/>
  <c r="AB112" i="4" s="1"/>
  <c r="AD1607" i="8"/>
  <c r="AB111" i="4" s="1"/>
  <c r="AD1606" i="8"/>
  <c r="AB110" i="4" s="1"/>
  <c r="AD1605" i="8"/>
  <c r="AB109" i="4" s="1"/>
  <c r="AD1604" i="8"/>
  <c r="AB108" i="4" s="1"/>
  <c r="AD1603" i="8"/>
  <c r="AB107" i="4" s="1"/>
  <c r="AD1602" i="8"/>
  <c r="AB106" i="4" s="1"/>
  <c r="AD1601" i="8"/>
  <c r="AB105" i="4" s="1"/>
  <c r="AD1600" i="8"/>
  <c r="AB104" i="4" s="1"/>
  <c r="AD1599" i="8"/>
  <c r="AB103" i="4" s="1"/>
  <c r="AD1598" i="8"/>
  <c r="AB102" i="4" s="1"/>
  <c r="AD1597" i="8"/>
  <c r="AB101" i="4" s="1"/>
  <c r="AD1596" i="8"/>
  <c r="AB100" i="4" s="1"/>
  <c r="AD1595" i="8"/>
  <c r="AB99" i="4" s="1"/>
  <c r="AD1594" i="8"/>
  <c r="AB98" i="4" s="1"/>
  <c r="AD1593" i="8"/>
  <c r="AB97" i="4" s="1"/>
  <c r="AD1592" i="8"/>
  <c r="AB96" i="4" s="1"/>
  <c r="AD1591" i="8"/>
  <c r="AB95" i="4" s="1"/>
  <c r="AD1590" i="8"/>
  <c r="AB94" i="4" s="1"/>
  <c r="AD1589" i="8"/>
  <c r="AB93" i="4" s="1"/>
  <c r="AD1588" i="8"/>
  <c r="AB92" i="4" s="1"/>
  <c r="AD1587" i="8"/>
  <c r="AB91" i="4" s="1"/>
  <c r="AD1586" i="8"/>
  <c r="AB90" i="4" s="1"/>
  <c r="AD1585" i="8"/>
  <c r="AB89" i="4" s="1"/>
  <c r="AD1584" i="8"/>
  <c r="AB88" i="4" s="1"/>
  <c r="AD1583" i="8"/>
  <c r="AB87" i="4" s="1"/>
  <c r="AD1582" i="8"/>
  <c r="AB86" i="4" s="1"/>
  <c r="AD1581" i="8"/>
  <c r="AB85" i="4" s="1"/>
  <c r="AD1580" i="8"/>
  <c r="AB84" i="4" s="1"/>
  <c r="AD1579" i="8"/>
  <c r="AB83" i="4" s="1"/>
  <c r="AD1578" i="8"/>
  <c r="AB82" i="4" s="1"/>
  <c r="AD1577" i="8"/>
  <c r="AB81" i="4" s="1"/>
  <c r="AD1576" i="8"/>
  <c r="AB80" i="4" s="1"/>
  <c r="AD1575" i="8"/>
  <c r="AD1574" i="8"/>
  <c r="AB78" i="4" s="1"/>
  <c r="AD1573" i="8"/>
  <c r="AB77" i="4" s="1"/>
  <c r="AD1572" i="8"/>
  <c r="AB76" i="4" s="1"/>
  <c r="AD1565" i="8"/>
  <c r="AD1564" i="8"/>
  <c r="AD1563" i="8"/>
  <c r="AD1562" i="8"/>
  <c r="AD1561" i="8"/>
  <c r="AD1560" i="8"/>
  <c r="AD1559" i="8"/>
  <c r="AD1558" i="8"/>
  <c r="AD1557" i="8"/>
  <c r="AD1556" i="8"/>
  <c r="AD1555" i="8"/>
  <c r="AD1554" i="8"/>
  <c r="AD1553" i="8"/>
  <c r="AD1552" i="8"/>
  <c r="AD1551" i="8"/>
  <c r="AA123" i="4" s="1"/>
  <c r="AD1550" i="8"/>
  <c r="AA122" i="4" s="1"/>
  <c r="AD1549" i="8"/>
  <c r="AA121" i="4" s="1"/>
  <c r="AD1548" i="8"/>
  <c r="AA120" i="4" s="1"/>
  <c r="AD1547" i="8"/>
  <c r="AA119" i="4" s="1"/>
  <c r="AD1546" i="8"/>
  <c r="AA118" i="4" s="1"/>
  <c r="AD1545" i="8"/>
  <c r="AA117" i="4" s="1"/>
  <c r="AD1544" i="8"/>
  <c r="AA116" i="4" s="1"/>
  <c r="AD1543" i="8"/>
  <c r="AA115" i="4" s="1"/>
  <c r="AD1542" i="8"/>
  <c r="AA114" i="4" s="1"/>
  <c r="AD1541" i="8"/>
  <c r="AA113" i="4" s="1"/>
  <c r="AD1540" i="8"/>
  <c r="AA112" i="4" s="1"/>
  <c r="AD1539" i="8"/>
  <c r="AA111" i="4" s="1"/>
  <c r="AD1538" i="8"/>
  <c r="AA110" i="4" s="1"/>
  <c r="AD1537" i="8"/>
  <c r="AA109" i="4" s="1"/>
  <c r="AD1536" i="8"/>
  <c r="AA108" i="4" s="1"/>
  <c r="AD1535" i="8"/>
  <c r="AA107" i="4" s="1"/>
  <c r="AD1534" i="8"/>
  <c r="AA106" i="4" s="1"/>
  <c r="AD1533" i="8"/>
  <c r="AA105" i="4" s="1"/>
  <c r="AD1532" i="8"/>
  <c r="AA104" i="4" s="1"/>
  <c r="AD1531" i="8"/>
  <c r="AA103" i="4" s="1"/>
  <c r="AD1530" i="8"/>
  <c r="AA102" i="4" s="1"/>
  <c r="AD1529" i="8"/>
  <c r="AA101" i="4" s="1"/>
  <c r="AD1528" i="8"/>
  <c r="AA100" i="4" s="1"/>
  <c r="AD1527" i="8"/>
  <c r="AA99" i="4" s="1"/>
  <c r="AD1526" i="8"/>
  <c r="AA98" i="4" s="1"/>
  <c r="AD1525" i="8"/>
  <c r="AA97" i="4" s="1"/>
  <c r="AD1524" i="8"/>
  <c r="AA96" i="4" s="1"/>
  <c r="AD1523" i="8"/>
  <c r="AA95" i="4" s="1"/>
  <c r="AD1522" i="8"/>
  <c r="AA94" i="4" s="1"/>
  <c r="AD1521" i="8"/>
  <c r="AA93" i="4" s="1"/>
  <c r="AD1520" i="8"/>
  <c r="AA92" i="4" s="1"/>
  <c r="AD1519" i="8"/>
  <c r="AA91" i="4" s="1"/>
  <c r="AD1518" i="8"/>
  <c r="AA90" i="4" s="1"/>
  <c r="AD1517" i="8"/>
  <c r="AA89" i="4" s="1"/>
  <c r="AD1516" i="8"/>
  <c r="AA88" i="4" s="1"/>
  <c r="AD1515" i="8"/>
  <c r="AA87" i="4" s="1"/>
  <c r="AD1514" i="8"/>
  <c r="AA86" i="4" s="1"/>
  <c r="AD1513" i="8"/>
  <c r="AA85" i="4" s="1"/>
  <c r="AD1512" i="8"/>
  <c r="AA84" i="4" s="1"/>
  <c r="AD1511" i="8"/>
  <c r="AA83" i="4" s="1"/>
  <c r="AD1510" i="8"/>
  <c r="AA82" i="4" s="1"/>
  <c r="AD1509" i="8"/>
  <c r="AA81" i="4" s="1"/>
  <c r="AD1508" i="8"/>
  <c r="AA80" i="4" s="1"/>
  <c r="AD1507" i="8"/>
  <c r="AA79" i="4" s="1"/>
  <c r="AD1506" i="8"/>
  <c r="AD1505" i="8"/>
  <c r="AA77" i="4" s="1"/>
  <c r="AD1504" i="8"/>
  <c r="AA76" i="4" s="1"/>
  <c r="AD1497" i="8"/>
  <c r="AD1496" i="8"/>
  <c r="AD1495" i="8"/>
  <c r="AD1494" i="8"/>
  <c r="AD1493" i="8"/>
  <c r="AD1492" i="8"/>
  <c r="AD1491" i="8"/>
  <c r="AD1490" i="8"/>
  <c r="AD1489" i="8"/>
  <c r="AD1488" i="8"/>
  <c r="AD1487" i="8"/>
  <c r="AD1486" i="8"/>
  <c r="AD1485" i="8"/>
  <c r="AD1484" i="8"/>
  <c r="AD1483" i="8"/>
  <c r="Z123" i="4" s="1"/>
  <c r="AD1482" i="8"/>
  <c r="Z122" i="4" s="1"/>
  <c r="AD1481" i="8"/>
  <c r="Z121" i="4" s="1"/>
  <c r="AD1480" i="8"/>
  <c r="Z120" i="4" s="1"/>
  <c r="AD1479" i="8"/>
  <c r="Z119" i="4" s="1"/>
  <c r="AD1478" i="8"/>
  <c r="Z118" i="4" s="1"/>
  <c r="AD1477" i="8"/>
  <c r="Z117" i="4" s="1"/>
  <c r="AD1476" i="8"/>
  <c r="Z116" i="4" s="1"/>
  <c r="AD1475" i="8"/>
  <c r="Z115" i="4" s="1"/>
  <c r="AD1474" i="8"/>
  <c r="Z114" i="4" s="1"/>
  <c r="AD1473" i="8"/>
  <c r="Z113" i="4" s="1"/>
  <c r="AD1472" i="8"/>
  <c r="Z112" i="4" s="1"/>
  <c r="AD1471" i="8"/>
  <c r="Z111" i="4" s="1"/>
  <c r="AD1470" i="8"/>
  <c r="Z110" i="4" s="1"/>
  <c r="AD1469" i="8"/>
  <c r="Z109" i="4" s="1"/>
  <c r="AD1468" i="8"/>
  <c r="Z108" i="4" s="1"/>
  <c r="AD1467" i="8"/>
  <c r="Z107" i="4" s="1"/>
  <c r="AD1466" i="8"/>
  <c r="Z106" i="4" s="1"/>
  <c r="AD1465" i="8"/>
  <c r="Z105" i="4" s="1"/>
  <c r="AD1464" i="8"/>
  <c r="Z104" i="4" s="1"/>
  <c r="AD1463" i="8"/>
  <c r="Z103" i="4" s="1"/>
  <c r="AD1462" i="8"/>
  <c r="Z102" i="4" s="1"/>
  <c r="AD1461" i="8"/>
  <c r="Z101" i="4" s="1"/>
  <c r="AD1460" i="8"/>
  <c r="Z100" i="4" s="1"/>
  <c r="AD1459" i="8"/>
  <c r="Z99" i="4" s="1"/>
  <c r="AD1458" i="8"/>
  <c r="Z98" i="4" s="1"/>
  <c r="AD1457" i="8"/>
  <c r="Z97" i="4" s="1"/>
  <c r="AD1456" i="8"/>
  <c r="Z96" i="4" s="1"/>
  <c r="AD1455" i="8"/>
  <c r="Z95" i="4" s="1"/>
  <c r="AD1454" i="8"/>
  <c r="Z94" i="4" s="1"/>
  <c r="AD1453" i="8"/>
  <c r="Z93" i="4" s="1"/>
  <c r="AD1452" i="8"/>
  <c r="Z92" i="4" s="1"/>
  <c r="AD1451" i="8"/>
  <c r="Z91" i="4" s="1"/>
  <c r="AD1450" i="8"/>
  <c r="Z90" i="4" s="1"/>
  <c r="AD1449" i="8"/>
  <c r="Z89" i="4" s="1"/>
  <c r="AD1448" i="8"/>
  <c r="Z88" i="4" s="1"/>
  <c r="AD1447" i="8"/>
  <c r="AD1446" i="8"/>
  <c r="Z86" i="4" s="1"/>
  <c r="AD1445" i="8"/>
  <c r="Z85" i="4" s="1"/>
  <c r="AD1444" i="8"/>
  <c r="Z84" i="4" s="1"/>
  <c r="AD1443" i="8"/>
  <c r="Z83" i="4" s="1"/>
  <c r="AD1442" i="8"/>
  <c r="Z82" i="4" s="1"/>
  <c r="AD1441" i="8"/>
  <c r="Z81" i="4" s="1"/>
  <c r="AD1440" i="8"/>
  <c r="Z80" i="4" s="1"/>
  <c r="AD1439" i="8"/>
  <c r="Z79" i="4" s="1"/>
  <c r="AD1438" i="8"/>
  <c r="Z78" i="4" s="1"/>
  <c r="AD1437" i="8"/>
  <c r="AD1436" i="8"/>
  <c r="Z76" i="4" s="1"/>
  <c r="AD1429" i="8"/>
  <c r="AD1428" i="8"/>
  <c r="AD1427" i="8"/>
  <c r="AD1426" i="8"/>
  <c r="AD1425" i="8"/>
  <c r="AD1424" i="8"/>
  <c r="AD1423" i="8"/>
  <c r="AD1422" i="8"/>
  <c r="AD1421" i="8"/>
  <c r="AD1420" i="8"/>
  <c r="AD1419" i="8"/>
  <c r="AD1418" i="8"/>
  <c r="AD1417" i="8"/>
  <c r="AD1416" i="8"/>
  <c r="AD1415" i="8"/>
  <c r="Y123" i="4" s="1"/>
  <c r="AD1414" i="8"/>
  <c r="Y122" i="4" s="1"/>
  <c r="AD1413" i="8"/>
  <c r="Y121" i="4" s="1"/>
  <c r="AD1412" i="8"/>
  <c r="Y120" i="4" s="1"/>
  <c r="AD1411" i="8"/>
  <c r="Y119" i="4" s="1"/>
  <c r="AD1410" i="8"/>
  <c r="Y118" i="4" s="1"/>
  <c r="AD1409" i="8"/>
  <c r="Y117" i="4" s="1"/>
  <c r="AD1408" i="8"/>
  <c r="Y116" i="4" s="1"/>
  <c r="AD1407" i="8"/>
  <c r="Y115" i="4" s="1"/>
  <c r="AD1406" i="8"/>
  <c r="Y114" i="4" s="1"/>
  <c r="AD1405" i="8"/>
  <c r="Y113" i="4" s="1"/>
  <c r="AD1404" i="8"/>
  <c r="Y112" i="4" s="1"/>
  <c r="AD1403" i="8"/>
  <c r="Y111" i="4" s="1"/>
  <c r="AD1402" i="8"/>
  <c r="Y110" i="4" s="1"/>
  <c r="AD1401" i="8"/>
  <c r="Y109" i="4" s="1"/>
  <c r="AD1400" i="8"/>
  <c r="Y108" i="4" s="1"/>
  <c r="AD1399" i="8"/>
  <c r="Y107" i="4" s="1"/>
  <c r="AD1398" i="8"/>
  <c r="Y106" i="4" s="1"/>
  <c r="AD1397" i="8"/>
  <c r="Y105" i="4" s="1"/>
  <c r="AD1396" i="8"/>
  <c r="Y104" i="4" s="1"/>
  <c r="AD1395" i="8"/>
  <c r="Y103" i="4" s="1"/>
  <c r="AD1394" i="8"/>
  <c r="Y102" i="4" s="1"/>
  <c r="AD1393" i="8"/>
  <c r="Y101" i="4" s="1"/>
  <c r="AD1392" i="8"/>
  <c r="Y100" i="4" s="1"/>
  <c r="AD1391" i="8"/>
  <c r="Y99" i="4" s="1"/>
  <c r="AD1390" i="8"/>
  <c r="Y98" i="4" s="1"/>
  <c r="AD1389" i="8"/>
  <c r="Y97" i="4" s="1"/>
  <c r="AD1388" i="8"/>
  <c r="Y96" i="4" s="1"/>
  <c r="AD1387" i="8"/>
  <c r="Y95" i="4" s="1"/>
  <c r="AD1386" i="8"/>
  <c r="Y94" i="4" s="1"/>
  <c r="AD1385" i="8"/>
  <c r="Y93" i="4" s="1"/>
  <c r="AD1384" i="8"/>
  <c r="Y92" i="4" s="1"/>
  <c r="AD1383" i="8"/>
  <c r="Y91" i="4" s="1"/>
  <c r="AD1382" i="8"/>
  <c r="Y90" i="4" s="1"/>
  <c r="AD1381" i="8"/>
  <c r="Y89" i="4" s="1"/>
  <c r="AD1380" i="8"/>
  <c r="Y88" i="4" s="1"/>
  <c r="AD1379" i="8"/>
  <c r="Y87" i="4" s="1"/>
  <c r="AD1378" i="8"/>
  <c r="Y86" i="4" s="1"/>
  <c r="AD1377" i="8"/>
  <c r="Y85" i="4" s="1"/>
  <c r="AD1376" i="8"/>
  <c r="Y84" i="4" s="1"/>
  <c r="AD1375" i="8"/>
  <c r="Y83" i="4" s="1"/>
  <c r="AD1374" i="8"/>
  <c r="Y82" i="4" s="1"/>
  <c r="AD1373" i="8"/>
  <c r="Y81" i="4" s="1"/>
  <c r="AD1372" i="8"/>
  <c r="Y80" i="4" s="1"/>
  <c r="AD1371" i="8"/>
  <c r="Y79" i="4" s="1"/>
  <c r="AD1370" i="8"/>
  <c r="Y78" i="4" s="1"/>
  <c r="AD1369" i="8"/>
  <c r="Y77" i="4" s="1"/>
  <c r="AD1368" i="8"/>
  <c r="AD1361" i="8"/>
  <c r="AD1360" i="8"/>
  <c r="AD1359" i="8"/>
  <c r="AD1358" i="8"/>
  <c r="AD1357" i="8"/>
  <c r="AD1356" i="8"/>
  <c r="AD1355" i="8"/>
  <c r="AD1354" i="8"/>
  <c r="AD1353" i="8"/>
  <c r="AD1352" i="8"/>
  <c r="AD1351" i="8"/>
  <c r="AD1350" i="8"/>
  <c r="AD1349" i="8"/>
  <c r="AD1348" i="8"/>
  <c r="AD1347" i="8"/>
  <c r="X123" i="4" s="1"/>
  <c r="AD1346" i="8"/>
  <c r="X122" i="4" s="1"/>
  <c r="AD1345" i="8"/>
  <c r="X121" i="4" s="1"/>
  <c r="AD1344" i="8"/>
  <c r="X120" i="4" s="1"/>
  <c r="AD1343" i="8"/>
  <c r="X119" i="4" s="1"/>
  <c r="AD1342" i="8"/>
  <c r="X118" i="4" s="1"/>
  <c r="AD1341" i="8"/>
  <c r="X117" i="4" s="1"/>
  <c r="AD1340" i="8"/>
  <c r="X116" i="4" s="1"/>
  <c r="AD1339" i="8"/>
  <c r="X115" i="4" s="1"/>
  <c r="AD1338" i="8"/>
  <c r="X114" i="4" s="1"/>
  <c r="AD1337" i="8"/>
  <c r="X113" i="4" s="1"/>
  <c r="AD1336" i="8"/>
  <c r="X112" i="4" s="1"/>
  <c r="AD1335" i="8"/>
  <c r="X111" i="4" s="1"/>
  <c r="AD1334" i="8"/>
  <c r="X110" i="4" s="1"/>
  <c r="AD1333" i="8"/>
  <c r="X109" i="4" s="1"/>
  <c r="AD1332" i="8"/>
  <c r="X108" i="4" s="1"/>
  <c r="AD1331" i="8"/>
  <c r="X107" i="4" s="1"/>
  <c r="AD1330" i="8"/>
  <c r="X106" i="4" s="1"/>
  <c r="AD1329" i="8"/>
  <c r="X105" i="4" s="1"/>
  <c r="AD1328" i="8"/>
  <c r="X104" i="4" s="1"/>
  <c r="AD1327" i="8"/>
  <c r="X103" i="4" s="1"/>
  <c r="AD1326" i="8"/>
  <c r="X102" i="4" s="1"/>
  <c r="AD1325" i="8"/>
  <c r="X101" i="4" s="1"/>
  <c r="AD1324" i="8"/>
  <c r="X100" i="4" s="1"/>
  <c r="AD1323" i="8"/>
  <c r="X99" i="4" s="1"/>
  <c r="AD1322" i="8"/>
  <c r="X98" i="4" s="1"/>
  <c r="AD1321" i="8"/>
  <c r="X97" i="4" s="1"/>
  <c r="AD1320" i="8"/>
  <c r="X96" i="4" s="1"/>
  <c r="AD1319" i="8"/>
  <c r="X95" i="4" s="1"/>
  <c r="AD1318" i="8"/>
  <c r="X94" i="4" s="1"/>
  <c r="AD1317" i="8"/>
  <c r="X93" i="4" s="1"/>
  <c r="AD1316" i="8"/>
  <c r="X92" i="4" s="1"/>
  <c r="AD1315" i="8"/>
  <c r="X91" i="4" s="1"/>
  <c r="AD1314" i="8"/>
  <c r="X90" i="4" s="1"/>
  <c r="AD1313" i="8"/>
  <c r="X89" i="4" s="1"/>
  <c r="AD1312" i="8"/>
  <c r="X88" i="4" s="1"/>
  <c r="AD1311" i="8"/>
  <c r="X87" i="4" s="1"/>
  <c r="AD1310" i="8"/>
  <c r="X86" i="4" s="1"/>
  <c r="AD1309" i="8"/>
  <c r="X85" i="4" s="1"/>
  <c r="AD1308" i="8"/>
  <c r="X84" i="4" s="1"/>
  <c r="AD1307" i="8"/>
  <c r="X83" i="4" s="1"/>
  <c r="AD1306" i="8"/>
  <c r="X82" i="4" s="1"/>
  <c r="AD1305" i="8"/>
  <c r="X81" i="4" s="1"/>
  <c r="AD1304" i="8"/>
  <c r="X80" i="4" s="1"/>
  <c r="AD1303" i="8"/>
  <c r="X79" i="4" s="1"/>
  <c r="AD1302" i="8"/>
  <c r="X78" i="4" s="1"/>
  <c r="AD1301" i="8"/>
  <c r="X77" i="4" s="1"/>
  <c r="AD1300" i="8"/>
  <c r="X76" i="4" s="1"/>
  <c r="AD1293" i="8"/>
  <c r="AD1292" i="8"/>
  <c r="AD1291" i="8"/>
  <c r="AD1290" i="8"/>
  <c r="AD1289" i="8"/>
  <c r="AD1288" i="8"/>
  <c r="AD1287" i="8"/>
  <c r="AD1286" i="8"/>
  <c r="AD1285" i="8"/>
  <c r="AD1284" i="8"/>
  <c r="AD1283" i="8"/>
  <c r="AD1282" i="8"/>
  <c r="AD1281" i="8"/>
  <c r="AD1280" i="8"/>
  <c r="AD1279" i="8"/>
  <c r="W123" i="4" s="1"/>
  <c r="AD1278" i="8"/>
  <c r="W122" i="4" s="1"/>
  <c r="AD1277" i="8"/>
  <c r="W121" i="4" s="1"/>
  <c r="AD1276" i="8"/>
  <c r="W120" i="4" s="1"/>
  <c r="AD1275" i="8"/>
  <c r="W119" i="4" s="1"/>
  <c r="AD1274" i="8"/>
  <c r="W118" i="4" s="1"/>
  <c r="AD1273" i="8"/>
  <c r="W117" i="4" s="1"/>
  <c r="AD1272" i="8"/>
  <c r="W116" i="4" s="1"/>
  <c r="AD1271" i="8"/>
  <c r="W115" i="4" s="1"/>
  <c r="AD1270" i="8"/>
  <c r="W114" i="4" s="1"/>
  <c r="AD1269" i="8"/>
  <c r="W113" i="4" s="1"/>
  <c r="AD1268" i="8"/>
  <c r="W112" i="4" s="1"/>
  <c r="AD1267" i="8"/>
  <c r="W111" i="4" s="1"/>
  <c r="AD1266" i="8"/>
  <c r="W110" i="4" s="1"/>
  <c r="AD1265" i="8"/>
  <c r="W109" i="4" s="1"/>
  <c r="AD1264" i="8"/>
  <c r="W108" i="4" s="1"/>
  <c r="AD1263" i="8"/>
  <c r="W107" i="4" s="1"/>
  <c r="AD1262" i="8"/>
  <c r="W106" i="4" s="1"/>
  <c r="AD1261" i="8"/>
  <c r="W105" i="4" s="1"/>
  <c r="AD1260" i="8"/>
  <c r="W104" i="4" s="1"/>
  <c r="AD1259" i="8"/>
  <c r="W103" i="4" s="1"/>
  <c r="AD1258" i="8"/>
  <c r="W102" i="4" s="1"/>
  <c r="AD1257" i="8"/>
  <c r="W101" i="4" s="1"/>
  <c r="AD1256" i="8"/>
  <c r="W100" i="4" s="1"/>
  <c r="AD1255" i="8"/>
  <c r="W99" i="4" s="1"/>
  <c r="AD1254" i="8"/>
  <c r="W98" i="4" s="1"/>
  <c r="AD1253" i="8"/>
  <c r="W97" i="4" s="1"/>
  <c r="AD1252" i="8"/>
  <c r="W96" i="4" s="1"/>
  <c r="AD1251" i="8"/>
  <c r="W95" i="4" s="1"/>
  <c r="AD1250" i="8"/>
  <c r="W94" i="4" s="1"/>
  <c r="AD1249" i="8"/>
  <c r="W93" i="4" s="1"/>
  <c r="AD1248" i="8"/>
  <c r="W92" i="4" s="1"/>
  <c r="AD1247" i="8"/>
  <c r="W91" i="4" s="1"/>
  <c r="AD1246" i="8"/>
  <c r="W90" i="4" s="1"/>
  <c r="AD1245" i="8"/>
  <c r="W89" i="4" s="1"/>
  <c r="AD1244" i="8"/>
  <c r="W88" i="4" s="1"/>
  <c r="AD1243" i="8"/>
  <c r="W87" i="4" s="1"/>
  <c r="AD1242" i="8"/>
  <c r="W86" i="4" s="1"/>
  <c r="AD1241" i="8"/>
  <c r="W85" i="4" s="1"/>
  <c r="AD1240" i="8"/>
  <c r="W84" i="4" s="1"/>
  <c r="AD1239" i="8"/>
  <c r="W83" i="4" s="1"/>
  <c r="AD1238" i="8"/>
  <c r="AD1237" i="8"/>
  <c r="W81" i="4" s="1"/>
  <c r="AD1236" i="8"/>
  <c r="W80" i="4" s="1"/>
  <c r="AD1235" i="8"/>
  <c r="W79" i="4" s="1"/>
  <c r="AD1234" i="8"/>
  <c r="W78" i="4" s="1"/>
  <c r="AD1233" i="8"/>
  <c r="W77" i="4" s="1"/>
  <c r="AD1232" i="8"/>
  <c r="W76" i="4" s="1"/>
  <c r="AD1225" i="8"/>
  <c r="AD1224" i="8"/>
  <c r="AD1223" i="8"/>
  <c r="AD1222" i="8"/>
  <c r="AD1221" i="8"/>
  <c r="AD1220" i="8"/>
  <c r="AD1219" i="8"/>
  <c r="AD1218" i="8"/>
  <c r="AD1217" i="8"/>
  <c r="AD1216" i="8"/>
  <c r="AD1215" i="8"/>
  <c r="AD1214" i="8"/>
  <c r="AD1213" i="8"/>
  <c r="AD1212" i="8"/>
  <c r="AD1211" i="8"/>
  <c r="V123" i="4" s="1"/>
  <c r="AD1210" i="8"/>
  <c r="V122" i="4" s="1"/>
  <c r="AD1209" i="8"/>
  <c r="V121" i="4" s="1"/>
  <c r="AD1208" i="8"/>
  <c r="V120" i="4" s="1"/>
  <c r="AD1207" i="8"/>
  <c r="V119" i="4" s="1"/>
  <c r="AD1206" i="8"/>
  <c r="V118" i="4" s="1"/>
  <c r="AD1205" i="8"/>
  <c r="V117" i="4" s="1"/>
  <c r="AD1204" i="8"/>
  <c r="V116" i="4" s="1"/>
  <c r="AD1203" i="8"/>
  <c r="V115" i="4" s="1"/>
  <c r="AD1202" i="8"/>
  <c r="V114" i="4" s="1"/>
  <c r="AD1201" i="8"/>
  <c r="V113" i="4" s="1"/>
  <c r="AD1200" i="8"/>
  <c r="V112" i="4" s="1"/>
  <c r="AD1199" i="8"/>
  <c r="V111" i="4" s="1"/>
  <c r="AD1198" i="8"/>
  <c r="V110" i="4" s="1"/>
  <c r="AD1197" i="8"/>
  <c r="V109" i="4" s="1"/>
  <c r="AD1196" i="8"/>
  <c r="V108" i="4" s="1"/>
  <c r="AD1195" i="8"/>
  <c r="V107" i="4" s="1"/>
  <c r="AD1194" i="8"/>
  <c r="V106" i="4" s="1"/>
  <c r="AD1193" i="8"/>
  <c r="V105" i="4" s="1"/>
  <c r="AD1192" i="8"/>
  <c r="V104" i="4" s="1"/>
  <c r="AD1191" i="8"/>
  <c r="V103" i="4" s="1"/>
  <c r="AD1190" i="8"/>
  <c r="V102" i="4" s="1"/>
  <c r="AD1189" i="8"/>
  <c r="V101" i="4" s="1"/>
  <c r="AD1188" i="8"/>
  <c r="V100" i="4" s="1"/>
  <c r="AD1187" i="8"/>
  <c r="V99" i="4" s="1"/>
  <c r="AD1186" i="8"/>
  <c r="V98" i="4" s="1"/>
  <c r="AD1185" i="8"/>
  <c r="V97" i="4" s="1"/>
  <c r="AD1184" i="8"/>
  <c r="V96" i="4" s="1"/>
  <c r="AD1183" i="8"/>
  <c r="V95" i="4" s="1"/>
  <c r="AD1182" i="8"/>
  <c r="V94" i="4" s="1"/>
  <c r="AD1181" i="8"/>
  <c r="V93" i="4" s="1"/>
  <c r="AD1180" i="8"/>
  <c r="V92" i="4" s="1"/>
  <c r="AD1179" i="8"/>
  <c r="V91" i="4" s="1"/>
  <c r="AD1178" i="8"/>
  <c r="V90" i="4" s="1"/>
  <c r="AD1177" i="8"/>
  <c r="V89" i="4" s="1"/>
  <c r="AD1176" i="8"/>
  <c r="V88" i="4" s="1"/>
  <c r="AD1175" i="8"/>
  <c r="V87" i="4" s="1"/>
  <c r="AD1174" i="8"/>
  <c r="V86" i="4" s="1"/>
  <c r="AD1173" i="8"/>
  <c r="V85" i="4" s="1"/>
  <c r="AD1172" i="8"/>
  <c r="V84" i="4" s="1"/>
  <c r="AD1171" i="8"/>
  <c r="AD1170" i="8"/>
  <c r="V82" i="4" s="1"/>
  <c r="AD1169" i="8"/>
  <c r="AD1168" i="8"/>
  <c r="V80" i="4" s="1"/>
  <c r="AD1167" i="8"/>
  <c r="V79" i="4" s="1"/>
  <c r="AD1166" i="8"/>
  <c r="V78" i="4" s="1"/>
  <c r="AD1165" i="8"/>
  <c r="V77" i="4" s="1"/>
  <c r="AD1164" i="8"/>
  <c r="V76" i="4" s="1"/>
  <c r="AD1157" i="8"/>
  <c r="AD1156" i="8"/>
  <c r="AD1155" i="8"/>
  <c r="AD1154" i="8"/>
  <c r="AD1153" i="8"/>
  <c r="AD1152" i="8"/>
  <c r="AD1151" i="8"/>
  <c r="AD1150" i="8"/>
  <c r="AD1149" i="8"/>
  <c r="AD1148" i="8"/>
  <c r="AD1147" i="8"/>
  <c r="AD1146" i="8"/>
  <c r="AD1145" i="8"/>
  <c r="AD1144" i="8"/>
  <c r="AD1143" i="8"/>
  <c r="U123" i="4" s="1"/>
  <c r="AD1142" i="8"/>
  <c r="U122" i="4" s="1"/>
  <c r="AD1141" i="8"/>
  <c r="U121" i="4" s="1"/>
  <c r="AD1140" i="8"/>
  <c r="U120" i="4" s="1"/>
  <c r="AD1139" i="8"/>
  <c r="U119" i="4" s="1"/>
  <c r="AD1138" i="8"/>
  <c r="U118" i="4" s="1"/>
  <c r="AD1137" i="8"/>
  <c r="U117" i="4" s="1"/>
  <c r="AD1136" i="8"/>
  <c r="U116" i="4" s="1"/>
  <c r="AD1135" i="8"/>
  <c r="U115" i="4" s="1"/>
  <c r="AD1134" i="8"/>
  <c r="U114" i="4" s="1"/>
  <c r="AD1133" i="8"/>
  <c r="U113" i="4" s="1"/>
  <c r="AD1132" i="8"/>
  <c r="U112" i="4" s="1"/>
  <c r="AD1131" i="8"/>
  <c r="U111" i="4" s="1"/>
  <c r="AD1130" i="8"/>
  <c r="U110" i="4" s="1"/>
  <c r="AD1129" i="8"/>
  <c r="U109" i="4" s="1"/>
  <c r="AD1128" i="8"/>
  <c r="U108" i="4" s="1"/>
  <c r="AD1127" i="8"/>
  <c r="U107" i="4" s="1"/>
  <c r="AD1126" i="8"/>
  <c r="U106" i="4" s="1"/>
  <c r="AD1125" i="8"/>
  <c r="U105" i="4" s="1"/>
  <c r="AD1124" i="8"/>
  <c r="U104" i="4" s="1"/>
  <c r="AD1123" i="8"/>
  <c r="U103" i="4" s="1"/>
  <c r="AD1122" i="8"/>
  <c r="U102" i="4" s="1"/>
  <c r="AD1121" i="8"/>
  <c r="U101" i="4" s="1"/>
  <c r="AD1120" i="8"/>
  <c r="U100" i="4" s="1"/>
  <c r="AD1119" i="8"/>
  <c r="U99" i="4" s="1"/>
  <c r="AD1118" i="8"/>
  <c r="U98" i="4" s="1"/>
  <c r="AD1117" i="8"/>
  <c r="U97" i="4" s="1"/>
  <c r="AD1116" i="8"/>
  <c r="U96" i="4" s="1"/>
  <c r="AD1115" i="8"/>
  <c r="U95" i="4" s="1"/>
  <c r="AD1114" i="8"/>
  <c r="U94" i="4" s="1"/>
  <c r="AD1113" i="8"/>
  <c r="U93" i="4" s="1"/>
  <c r="AD1112" i="8"/>
  <c r="U92" i="4" s="1"/>
  <c r="AD1111" i="8"/>
  <c r="U91" i="4" s="1"/>
  <c r="AD1110" i="8"/>
  <c r="U90" i="4" s="1"/>
  <c r="AD1109" i="8"/>
  <c r="U89" i="4" s="1"/>
  <c r="AD1108" i="8"/>
  <c r="U88" i="4" s="1"/>
  <c r="AD1107" i="8"/>
  <c r="U87" i="4" s="1"/>
  <c r="AD1106" i="8"/>
  <c r="U86" i="4" s="1"/>
  <c r="AD1105" i="8"/>
  <c r="U85" i="4" s="1"/>
  <c r="AD1104" i="8"/>
  <c r="U84" i="4" s="1"/>
  <c r="AD1103" i="8"/>
  <c r="U83" i="4" s="1"/>
  <c r="AD1102" i="8"/>
  <c r="U82" i="4" s="1"/>
  <c r="AD1101" i="8"/>
  <c r="U81" i="4" s="1"/>
  <c r="AD1100" i="8"/>
  <c r="U80" i="4" s="1"/>
  <c r="AD1099" i="8"/>
  <c r="U79" i="4" s="1"/>
  <c r="AD1098" i="8"/>
  <c r="U78" i="4" s="1"/>
  <c r="AD1097" i="8"/>
  <c r="U77" i="4" s="1"/>
  <c r="AD1096" i="8"/>
  <c r="U76" i="4" s="1"/>
  <c r="AD1089" i="8"/>
  <c r="AD1088" i="8"/>
  <c r="AD1087" i="8"/>
  <c r="AD1086" i="8"/>
  <c r="AD1085" i="8"/>
  <c r="AD1084" i="8"/>
  <c r="AD1083" i="8"/>
  <c r="AD1082" i="8"/>
  <c r="AD1081" i="8"/>
  <c r="AD1080" i="8"/>
  <c r="AD1079" i="8"/>
  <c r="AD1078" i="8"/>
  <c r="AD1077" i="8"/>
  <c r="AD1076" i="8"/>
  <c r="AD1075" i="8"/>
  <c r="T123" i="4" s="1"/>
  <c r="AD1074" i="8"/>
  <c r="T122" i="4" s="1"/>
  <c r="AD1073" i="8"/>
  <c r="T121" i="4" s="1"/>
  <c r="AD1072" i="8"/>
  <c r="T120" i="4" s="1"/>
  <c r="AD1071" i="8"/>
  <c r="T119" i="4" s="1"/>
  <c r="AD1070" i="8"/>
  <c r="T118" i="4" s="1"/>
  <c r="AD1069" i="8"/>
  <c r="T117" i="4" s="1"/>
  <c r="AD1068" i="8"/>
  <c r="T116" i="4" s="1"/>
  <c r="AD1067" i="8"/>
  <c r="T115" i="4" s="1"/>
  <c r="AD1066" i="8"/>
  <c r="T114" i="4" s="1"/>
  <c r="AD1065" i="8"/>
  <c r="T113" i="4" s="1"/>
  <c r="AD1064" i="8"/>
  <c r="T112" i="4" s="1"/>
  <c r="AD1063" i="8"/>
  <c r="T111" i="4" s="1"/>
  <c r="AD1062" i="8"/>
  <c r="T110" i="4" s="1"/>
  <c r="AD1061" i="8"/>
  <c r="T109" i="4" s="1"/>
  <c r="AD1060" i="8"/>
  <c r="T108" i="4" s="1"/>
  <c r="AD1059" i="8"/>
  <c r="T107" i="4" s="1"/>
  <c r="AD1058" i="8"/>
  <c r="T106" i="4" s="1"/>
  <c r="AD1057" i="8"/>
  <c r="T105" i="4" s="1"/>
  <c r="AD1056" i="8"/>
  <c r="T104" i="4" s="1"/>
  <c r="AD1055" i="8"/>
  <c r="T103" i="4" s="1"/>
  <c r="AD1054" i="8"/>
  <c r="T102" i="4" s="1"/>
  <c r="AD1053" i="8"/>
  <c r="T101" i="4" s="1"/>
  <c r="AD1052" i="8"/>
  <c r="T100" i="4" s="1"/>
  <c r="AD1051" i="8"/>
  <c r="T99" i="4" s="1"/>
  <c r="AD1050" i="8"/>
  <c r="T98" i="4" s="1"/>
  <c r="AD1049" i="8"/>
  <c r="T97" i="4" s="1"/>
  <c r="AD1048" i="8"/>
  <c r="T96" i="4" s="1"/>
  <c r="AD1047" i="8"/>
  <c r="T95" i="4" s="1"/>
  <c r="AD1046" i="8"/>
  <c r="T94" i="4" s="1"/>
  <c r="AD1045" i="8"/>
  <c r="T93" i="4" s="1"/>
  <c r="AD1044" i="8"/>
  <c r="T92" i="4" s="1"/>
  <c r="AD1043" i="8"/>
  <c r="T91" i="4" s="1"/>
  <c r="AD1042" i="8"/>
  <c r="T90" i="4" s="1"/>
  <c r="AD1041" i="8"/>
  <c r="T89" i="4" s="1"/>
  <c r="AD1040" i="8"/>
  <c r="T88" i="4" s="1"/>
  <c r="AD1039" i="8"/>
  <c r="T87" i="4" s="1"/>
  <c r="AD1038" i="8"/>
  <c r="T86" i="4" s="1"/>
  <c r="AD1037" i="8"/>
  <c r="T85" i="4" s="1"/>
  <c r="AD1036" i="8"/>
  <c r="T84" i="4" s="1"/>
  <c r="AD1035" i="8"/>
  <c r="T83" i="4" s="1"/>
  <c r="AD1034" i="8"/>
  <c r="T82" i="4" s="1"/>
  <c r="AD1033" i="8"/>
  <c r="T81" i="4" s="1"/>
  <c r="AD1032" i="8"/>
  <c r="T80" i="4" s="1"/>
  <c r="AD1031" i="8"/>
  <c r="AD1030" i="8"/>
  <c r="T78" i="4" s="1"/>
  <c r="AD1029" i="8"/>
  <c r="T77" i="4" s="1"/>
  <c r="AD1028" i="8"/>
  <c r="T76" i="4" s="1"/>
  <c r="AD1021" i="8"/>
  <c r="AD1020" i="8"/>
  <c r="AD1019" i="8"/>
  <c r="AD1018" i="8"/>
  <c r="AD1017" i="8"/>
  <c r="AD1016" i="8"/>
  <c r="AD1015" i="8"/>
  <c r="AD1014" i="8"/>
  <c r="AD1013" i="8"/>
  <c r="AD1012" i="8"/>
  <c r="AD1011" i="8"/>
  <c r="AD1010" i="8"/>
  <c r="AD1009" i="8"/>
  <c r="AD1008" i="8"/>
  <c r="AD1007" i="8"/>
  <c r="S123" i="4" s="1"/>
  <c r="AD1006" i="8"/>
  <c r="S122" i="4" s="1"/>
  <c r="AD1005" i="8"/>
  <c r="S121" i="4" s="1"/>
  <c r="AD1004" i="8"/>
  <c r="S120" i="4" s="1"/>
  <c r="AD1003" i="8"/>
  <c r="S119" i="4" s="1"/>
  <c r="AD1002" i="8"/>
  <c r="S118" i="4" s="1"/>
  <c r="AD1001" i="8"/>
  <c r="S117" i="4" s="1"/>
  <c r="AD1000" i="8"/>
  <c r="S116" i="4" s="1"/>
  <c r="AD999" i="8"/>
  <c r="S115" i="4" s="1"/>
  <c r="AD998" i="8"/>
  <c r="S114" i="4" s="1"/>
  <c r="AD997" i="8"/>
  <c r="S113" i="4" s="1"/>
  <c r="AD996" i="8"/>
  <c r="S112" i="4" s="1"/>
  <c r="AD995" i="8"/>
  <c r="S111" i="4" s="1"/>
  <c r="AD994" i="8"/>
  <c r="S110" i="4" s="1"/>
  <c r="AD993" i="8"/>
  <c r="S109" i="4" s="1"/>
  <c r="AD992" i="8"/>
  <c r="S108" i="4" s="1"/>
  <c r="AD991" i="8"/>
  <c r="S107" i="4" s="1"/>
  <c r="AD990" i="8"/>
  <c r="S106" i="4" s="1"/>
  <c r="AD989" i="8"/>
  <c r="S105" i="4" s="1"/>
  <c r="AD988" i="8"/>
  <c r="S104" i="4" s="1"/>
  <c r="AD987" i="8"/>
  <c r="S103" i="4" s="1"/>
  <c r="AD986" i="8"/>
  <c r="S102" i="4" s="1"/>
  <c r="AD985" i="8"/>
  <c r="S101" i="4" s="1"/>
  <c r="AD984" i="8"/>
  <c r="S100" i="4" s="1"/>
  <c r="AD983" i="8"/>
  <c r="S99" i="4" s="1"/>
  <c r="AD982" i="8"/>
  <c r="S98" i="4" s="1"/>
  <c r="AD981" i="8"/>
  <c r="S97" i="4" s="1"/>
  <c r="AD980" i="8"/>
  <c r="S96" i="4" s="1"/>
  <c r="AD979" i="8"/>
  <c r="S95" i="4" s="1"/>
  <c r="AD978" i="8"/>
  <c r="S94" i="4" s="1"/>
  <c r="AD977" i="8"/>
  <c r="S93" i="4" s="1"/>
  <c r="AD976" i="8"/>
  <c r="S92" i="4" s="1"/>
  <c r="AD975" i="8"/>
  <c r="S91" i="4" s="1"/>
  <c r="AD974" i="8"/>
  <c r="S90" i="4" s="1"/>
  <c r="AD973" i="8"/>
  <c r="S89" i="4" s="1"/>
  <c r="AD972" i="8"/>
  <c r="S88" i="4" s="1"/>
  <c r="AD971" i="8"/>
  <c r="S87" i="4" s="1"/>
  <c r="AD970" i="8"/>
  <c r="S86" i="4" s="1"/>
  <c r="AD969" i="8"/>
  <c r="S85" i="4" s="1"/>
  <c r="AD968" i="8"/>
  <c r="S84" i="4" s="1"/>
  <c r="AD967" i="8"/>
  <c r="S83" i="4" s="1"/>
  <c r="AD966" i="8"/>
  <c r="S82" i="4" s="1"/>
  <c r="AD965" i="8"/>
  <c r="S81" i="4" s="1"/>
  <c r="AD964" i="8"/>
  <c r="S80" i="4" s="1"/>
  <c r="AD963" i="8"/>
  <c r="S79" i="4" s="1"/>
  <c r="AD962" i="8"/>
  <c r="AD961" i="8"/>
  <c r="S77" i="4" s="1"/>
  <c r="AD960" i="8"/>
  <c r="S76" i="4" s="1"/>
  <c r="AD953" i="8"/>
  <c r="AD952" i="8"/>
  <c r="AD951" i="8"/>
  <c r="AD950" i="8"/>
  <c r="AD949" i="8"/>
  <c r="AD948" i="8"/>
  <c r="AD947" i="8"/>
  <c r="AD946" i="8"/>
  <c r="AD945" i="8"/>
  <c r="AD944" i="8"/>
  <c r="AD943" i="8"/>
  <c r="AD942" i="8"/>
  <c r="AD941" i="8"/>
  <c r="AD940" i="8"/>
  <c r="AD939" i="8"/>
  <c r="R123" i="4" s="1"/>
  <c r="AD938" i="8"/>
  <c r="R122" i="4" s="1"/>
  <c r="AD937" i="8"/>
  <c r="R121" i="4" s="1"/>
  <c r="AD936" i="8"/>
  <c r="R120" i="4" s="1"/>
  <c r="AD935" i="8"/>
  <c r="R119" i="4" s="1"/>
  <c r="AD934" i="8"/>
  <c r="R118" i="4" s="1"/>
  <c r="AD933" i="8"/>
  <c r="R117" i="4" s="1"/>
  <c r="AD932" i="8"/>
  <c r="R116" i="4" s="1"/>
  <c r="AD931" i="8"/>
  <c r="R115" i="4" s="1"/>
  <c r="AD930" i="8"/>
  <c r="R114" i="4" s="1"/>
  <c r="AD929" i="8"/>
  <c r="R113" i="4" s="1"/>
  <c r="AD928" i="8"/>
  <c r="R112" i="4" s="1"/>
  <c r="AD927" i="8"/>
  <c r="R111" i="4" s="1"/>
  <c r="AD926" i="8"/>
  <c r="R110" i="4" s="1"/>
  <c r="AD925" i="8"/>
  <c r="R109" i="4" s="1"/>
  <c r="AD924" i="8"/>
  <c r="R108" i="4" s="1"/>
  <c r="AD923" i="8"/>
  <c r="R107" i="4" s="1"/>
  <c r="AD922" i="8"/>
  <c r="R106" i="4" s="1"/>
  <c r="AD921" i="8"/>
  <c r="R105" i="4" s="1"/>
  <c r="AD920" i="8"/>
  <c r="R104" i="4" s="1"/>
  <c r="AD919" i="8"/>
  <c r="R103" i="4" s="1"/>
  <c r="AD918" i="8"/>
  <c r="R102" i="4" s="1"/>
  <c r="AD917" i="8"/>
  <c r="R101" i="4" s="1"/>
  <c r="AD916" i="8"/>
  <c r="R100" i="4" s="1"/>
  <c r="AD915" i="8"/>
  <c r="R99" i="4" s="1"/>
  <c r="AD914" i="8"/>
  <c r="R98" i="4" s="1"/>
  <c r="AD913" i="8"/>
  <c r="R97" i="4" s="1"/>
  <c r="AD912" i="8"/>
  <c r="R96" i="4" s="1"/>
  <c r="AD911" i="8"/>
  <c r="R95" i="4" s="1"/>
  <c r="AD910" i="8"/>
  <c r="R94" i="4" s="1"/>
  <c r="AD909" i="8"/>
  <c r="R93" i="4" s="1"/>
  <c r="AD908" i="8"/>
  <c r="R92" i="4" s="1"/>
  <c r="AD907" i="8"/>
  <c r="R91" i="4" s="1"/>
  <c r="AD906" i="8"/>
  <c r="R90" i="4" s="1"/>
  <c r="AD905" i="8"/>
  <c r="R89" i="4" s="1"/>
  <c r="AD904" i="8"/>
  <c r="R88" i="4" s="1"/>
  <c r="AD903" i="8"/>
  <c r="R87" i="4" s="1"/>
  <c r="AD902" i="8"/>
  <c r="R86" i="4" s="1"/>
  <c r="AD901" i="8"/>
  <c r="R85" i="4" s="1"/>
  <c r="AD900" i="8"/>
  <c r="R84" i="4" s="1"/>
  <c r="AD899" i="8"/>
  <c r="R83" i="4" s="1"/>
  <c r="AD898" i="8"/>
  <c r="R82" i="4" s="1"/>
  <c r="AD897" i="8"/>
  <c r="R81" i="4" s="1"/>
  <c r="AD896" i="8"/>
  <c r="R80" i="4" s="1"/>
  <c r="AD895" i="8"/>
  <c r="R79" i="4" s="1"/>
  <c r="AD894" i="8"/>
  <c r="R78" i="4" s="1"/>
  <c r="AD893" i="8"/>
  <c r="AD892" i="8"/>
  <c r="R76" i="4" s="1"/>
  <c r="AD885" i="8"/>
  <c r="AD884" i="8"/>
  <c r="AD883" i="8"/>
  <c r="AD882" i="8"/>
  <c r="AD881" i="8"/>
  <c r="AD880" i="8"/>
  <c r="AD879" i="8"/>
  <c r="AD878" i="8"/>
  <c r="AD877" i="8"/>
  <c r="AD876" i="8"/>
  <c r="AD875" i="8"/>
  <c r="AD874" i="8"/>
  <c r="AD873" i="8"/>
  <c r="AD872" i="8"/>
  <c r="AD871" i="8"/>
  <c r="Q123" i="4" s="1"/>
  <c r="AD870" i="8"/>
  <c r="Q122" i="4" s="1"/>
  <c r="AD869" i="8"/>
  <c r="Q121" i="4" s="1"/>
  <c r="AD868" i="8"/>
  <c r="Q120" i="4" s="1"/>
  <c r="AD867" i="8"/>
  <c r="Q119" i="4" s="1"/>
  <c r="AD866" i="8"/>
  <c r="Q118" i="4" s="1"/>
  <c r="AD865" i="8"/>
  <c r="Q117" i="4" s="1"/>
  <c r="AD864" i="8"/>
  <c r="Q116" i="4" s="1"/>
  <c r="AD863" i="8"/>
  <c r="Q115" i="4" s="1"/>
  <c r="AD862" i="8"/>
  <c r="Q114" i="4" s="1"/>
  <c r="AD861" i="8"/>
  <c r="Q113" i="4" s="1"/>
  <c r="AD860" i="8"/>
  <c r="Q112" i="4" s="1"/>
  <c r="AD859" i="8"/>
  <c r="Q111" i="4" s="1"/>
  <c r="AD858" i="8"/>
  <c r="Q110" i="4" s="1"/>
  <c r="AD857" i="8"/>
  <c r="Q109" i="4" s="1"/>
  <c r="AD856" i="8"/>
  <c r="Q108" i="4" s="1"/>
  <c r="AD855" i="8"/>
  <c r="Q107" i="4" s="1"/>
  <c r="AD854" i="8"/>
  <c r="Q106" i="4" s="1"/>
  <c r="AD853" i="8"/>
  <c r="Q105" i="4" s="1"/>
  <c r="AD852" i="8"/>
  <c r="Q104" i="4" s="1"/>
  <c r="AD851" i="8"/>
  <c r="Q103" i="4" s="1"/>
  <c r="AD850" i="8"/>
  <c r="Q102" i="4" s="1"/>
  <c r="AD849" i="8"/>
  <c r="Q101" i="4" s="1"/>
  <c r="AD848" i="8"/>
  <c r="Q100" i="4" s="1"/>
  <c r="AD847" i="8"/>
  <c r="Q99" i="4" s="1"/>
  <c r="AD846" i="8"/>
  <c r="Q98" i="4" s="1"/>
  <c r="AD845" i="8"/>
  <c r="Q97" i="4" s="1"/>
  <c r="AD844" i="8"/>
  <c r="Q96" i="4" s="1"/>
  <c r="AD843" i="8"/>
  <c r="Q95" i="4" s="1"/>
  <c r="AD842" i="8"/>
  <c r="Q94" i="4" s="1"/>
  <c r="AD841" i="8"/>
  <c r="Q93" i="4" s="1"/>
  <c r="AD840" i="8"/>
  <c r="Q92" i="4" s="1"/>
  <c r="AD839" i="8"/>
  <c r="Q91" i="4" s="1"/>
  <c r="AD838" i="8"/>
  <c r="Q90" i="4" s="1"/>
  <c r="AD837" i="8"/>
  <c r="Q89" i="4" s="1"/>
  <c r="AD836" i="8"/>
  <c r="Q88" i="4" s="1"/>
  <c r="AD835" i="8"/>
  <c r="Q87" i="4" s="1"/>
  <c r="AD834" i="8"/>
  <c r="Q86" i="4" s="1"/>
  <c r="AD833" i="8"/>
  <c r="Q85" i="4" s="1"/>
  <c r="AD832" i="8"/>
  <c r="Q84" i="4" s="1"/>
  <c r="AD831" i="8"/>
  <c r="Q83" i="4" s="1"/>
  <c r="AD830" i="8"/>
  <c r="Q82" i="4" s="1"/>
  <c r="AD829" i="8"/>
  <c r="Q81" i="4" s="1"/>
  <c r="AD828" i="8"/>
  <c r="Q80" i="4" s="1"/>
  <c r="AD827" i="8"/>
  <c r="Q79" i="4" s="1"/>
  <c r="AD826" i="8"/>
  <c r="Q78" i="4" s="1"/>
  <c r="AD825" i="8"/>
  <c r="Q77" i="4" s="1"/>
  <c r="AD824" i="8"/>
  <c r="AD817" i="8"/>
  <c r="AD816" i="8"/>
  <c r="AD815" i="8"/>
  <c r="AD814" i="8"/>
  <c r="AD813" i="8"/>
  <c r="AD812" i="8"/>
  <c r="AD811" i="8"/>
  <c r="AD810" i="8"/>
  <c r="AD809" i="8"/>
  <c r="AD808" i="8"/>
  <c r="AD807" i="8"/>
  <c r="AD806" i="8"/>
  <c r="AD805" i="8"/>
  <c r="AD804" i="8"/>
  <c r="AD803" i="8"/>
  <c r="P123" i="4" s="1"/>
  <c r="AD802" i="8"/>
  <c r="P122" i="4" s="1"/>
  <c r="AD801" i="8"/>
  <c r="P121" i="4" s="1"/>
  <c r="AD800" i="8"/>
  <c r="P120" i="4" s="1"/>
  <c r="AD799" i="8"/>
  <c r="P119" i="4" s="1"/>
  <c r="AD798" i="8"/>
  <c r="P118" i="4" s="1"/>
  <c r="AD797" i="8"/>
  <c r="P117" i="4" s="1"/>
  <c r="AD796" i="8"/>
  <c r="P116" i="4" s="1"/>
  <c r="AD795" i="8"/>
  <c r="P115" i="4" s="1"/>
  <c r="AD794" i="8"/>
  <c r="P114" i="4" s="1"/>
  <c r="AD793" i="8"/>
  <c r="P113" i="4" s="1"/>
  <c r="AD792" i="8"/>
  <c r="P112" i="4" s="1"/>
  <c r="AD791" i="8"/>
  <c r="P111" i="4" s="1"/>
  <c r="AD790" i="8"/>
  <c r="P110" i="4" s="1"/>
  <c r="AD789" i="8"/>
  <c r="P109" i="4" s="1"/>
  <c r="AD788" i="8"/>
  <c r="P108" i="4" s="1"/>
  <c r="AD787" i="8"/>
  <c r="P107" i="4" s="1"/>
  <c r="AD786" i="8"/>
  <c r="P106" i="4" s="1"/>
  <c r="AD785" i="8"/>
  <c r="P105" i="4" s="1"/>
  <c r="AD784" i="8"/>
  <c r="P104" i="4" s="1"/>
  <c r="AD783" i="8"/>
  <c r="P103" i="4" s="1"/>
  <c r="AD782" i="8"/>
  <c r="P102" i="4" s="1"/>
  <c r="AD781" i="8"/>
  <c r="P101" i="4" s="1"/>
  <c r="AD780" i="8"/>
  <c r="P100" i="4" s="1"/>
  <c r="AD779" i="8"/>
  <c r="P99" i="4" s="1"/>
  <c r="AD778" i="8"/>
  <c r="P98" i="4" s="1"/>
  <c r="AD777" i="8"/>
  <c r="P97" i="4" s="1"/>
  <c r="AD776" i="8"/>
  <c r="P96" i="4" s="1"/>
  <c r="AD775" i="8"/>
  <c r="P95" i="4" s="1"/>
  <c r="AD774" i="8"/>
  <c r="P94" i="4" s="1"/>
  <c r="AD773" i="8"/>
  <c r="AD772" i="8"/>
  <c r="P92" i="4" s="1"/>
  <c r="AD771" i="8"/>
  <c r="P91" i="4" s="1"/>
  <c r="AD770" i="8"/>
  <c r="P90" i="4" s="1"/>
  <c r="AD769" i="8"/>
  <c r="P89" i="4" s="1"/>
  <c r="AD768" i="8"/>
  <c r="P88" i="4" s="1"/>
  <c r="AD767" i="8"/>
  <c r="P87" i="4" s="1"/>
  <c r="AD766" i="8"/>
  <c r="P86" i="4" s="1"/>
  <c r="AD765" i="8"/>
  <c r="P85" i="4" s="1"/>
  <c r="AD764" i="8"/>
  <c r="P84" i="4" s="1"/>
  <c r="AD763" i="8"/>
  <c r="P83" i="4" s="1"/>
  <c r="AD762" i="8"/>
  <c r="P82" i="4" s="1"/>
  <c r="AD761" i="8"/>
  <c r="P81" i="4" s="1"/>
  <c r="AD760" i="8"/>
  <c r="P80" i="4" s="1"/>
  <c r="AD759" i="8"/>
  <c r="P79" i="4" s="1"/>
  <c r="AD758" i="8"/>
  <c r="P78" i="4" s="1"/>
  <c r="AD757" i="8"/>
  <c r="P77" i="4" s="1"/>
  <c r="AD756" i="8"/>
  <c r="P76" i="4" s="1"/>
  <c r="AD749" i="8"/>
  <c r="AD748" i="8"/>
  <c r="AD747" i="8"/>
  <c r="AD746" i="8"/>
  <c r="AD745" i="8"/>
  <c r="AD744" i="8"/>
  <c r="AD743" i="8"/>
  <c r="AD742" i="8"/>
  <c r="AD741" i="8"/>
  <c r="AD740" i="8"/>
  <c r="AD739" i="8"/>
  <c r="AD738" i="8"/>
  <c r="AD737" i="8"/>
  <c r="AD736" i="8"/>
  <c r="AD735" i="8"/>
  <c r="O123" i="4" s="1"/>
  <c r="AD734" i="8"/>
  <c r="O122" i="4" s="1"/>
  <c r="AD733" i="8"/>
  <c r="O121" i="4" s="1"/>
  <c r="AD732" i="8"/>
  <c r="O120" i="4" s="1"/>
  <c r="AD731" i="8"/>
  <c r="O119" i="4" s="1"/>
  <c r="AD730" i="8"/>
  <c r="O118" i="4" s="1"/>
  <c r="AD729" i="8"/>
  <c r="O117" i="4" s="1"/>
  <c r="AD728" i="8"/>
  <c r="O116" i="4" s="1"/>
  <c r="AD727" i="8"/>
  <c r="O115" i="4" s="1"/>
  <c r="AD726" i="8"/>
  <c r="O114" i="4" s="1"/>
  <c r="AD725" i="8"/>
  <c r="O113" i="4" s="1"/>
  <c r="AD724" i="8"/>
  <c r="O112" i="4" s="1"/>
  <c r="AD723" i="8"/>
  <c r="O111" i="4" s="1"/>
  <c r="AD722" i="8"/>
  <c r="O110" i="4" s="1"/>
  <c r="AD721" i="8"/>
  <c r="O109" i="4" s="1"/>
  <c r="AD720" i="8"/>
  <c r="O108" i="4" s="1"/>
  <c r="AD719" i="8"/>
  <c r="O107" i="4" s="1"/>
  <c r="AD718" i="8"/>
  <c r="O106" i="4" s="1"/>
  <c r="AD717" i="8"/>
  <c r="O105" i="4" s="1"/>
  <c r="AD716" i="8"/>
  <c r="O104" i="4" s="1"/>
  <c r="AD715" i="8"/>
  <c r="O103" i="4" s="1"/>
  <c r="AD714" i="8"/>
  <c r="O102" i="4" s="1"/>
  <c r="AD713" i="8"/>
  <c r="O101" i="4" s="1"/>
  <c r="AD712" i="8"/>
  <c r="O100" i="4" s="1"/>
  <c r="AD711" i="8"/>
  <c r="O99" i="4" s="1"/>
  <c r="AD710" i="8"/>
  <c r="O98" i="4" s="1"/>
  <c r="AD709" i="8"/>
  <c r="O97" i="4" s="1"/>
  <c r="AD708" i="8"/>
  <c r="O96" i="4" s="1"/>
  <c r="AD707" i="8"/>
  <c r="O95" i="4" s="1"/>
  <c r="AD706" i="8"/>
  <c r="O94" i="4" s="1"/>
  <c r="AD705" i="8"/>
  <c r="O93" i="4" s="1"/>
  <c r="AD704" i="8"/>
  <c r="O92" i="4" s="1"/>
  <c r="AD703" i="8"/>
  <c r="O91" i="4" s="1"/>
  <c r="AD702" i="8"/>
  <c r="O90" i="4" s="1"/>
  <c r="AD701" i="8"/>
  <c r="O89" i="4" s="1"/>
  <c r="AD700" i="8"/>
  <c r="O88" i="4" s="1"/>
  <c r="AD699" i="8"/>
  <c r="O87" i="4" s="1"/>
  <c r="AD698" i="8"/>
  <c r="O86" i="4" s="1"/>
  <c r="AD697" i="8"/>
  <c r="O85" i="4" s="1"/>
  <c r="AD696" i="8"/>
  <c r="O84" i="4" s="1"/>
  <c r="AD695" i="8"/>
  <c r="O83" i="4" s="1"/>
  <c r="AD694" i="8"/>
  <c r="O82" i="4" s="1"/>
  <c r="AD693" i="8"/>
  <c r="O81" i="4" s="1"/>
  <c r="AD692" i="8"/>
  <c r="O80" i="4" s="1"/>
  <c r="AD691" i="8"/>
  <c r="O79" i="4" s="1"/>
  <c r="AD690" i="8"/>
  <c r="O78" i="4" s="1"/>
  <c r="AD689" i="8"/>
  <c r="O77" i="4" s="1"/>
  <c r="AD688" i="8"/>
  <c r="O76" i="4" s="1"/>
  <c r="AD681" i="8"/>
  <c r="AD680" i="8"/>
  <c r="AD679" i="8"/>
  <c r="AD678" i="8"/>
  <c r="AD677" i="8"/>
  <c r="AD676" i="8"/>
  <c r="AD675" i="8"/>
  <c r="AD674" i="8"/>
  <c r="AD673" i="8"/>
  <c r="AD672" i="8"/>
  <c r="AD671" i="8"/>
  <c r="AD670" i="8"/>
  <c r="AD669" i="8"/>
  <c r="AD668" i="8"/>
  <c r="AD667" i="8"/>
  <c r="N123" i="4" s="1"/>
  <c r="AD666" i="8"/>
  <c r="N122" i="4" s="1"/>
  <c r="AD665" i="8"/>
  <c r="N121" i="4" s="1"/>
  <c r="AD664" i="8"/>
  <c r="N120" i="4" s="1"/>
  <c r="AD663" i="8"/>
  <c r="N119" i="4" s="1"/>
  <c r="AD662" i="8"/>
  <c r="N118" i="4" s="1"/>
  <c r="AD661" i="8"/>
  <c r="N117" i="4" s="1"/>
  <c r="AD660" i="8"/>
  <c r="N116" i="4" s="1"/>
  <c r="AD659" i="8"/>
  <c r="N115" i="4" s="1"/>
  <c r="AD658" i="8"/>
  <c r="N114" i="4" s="1"/>
  <c r="AD657" i="8"/>
  <c r="N113" i="4" s="1"/>
  <c r="AD656" i="8"/>
  <c r="N112" i="4" s="1"/>
  <c r="AD655" i="8"/>
  <c r="N111" i="4" s="1"/>
  <c r="AD654" i="8"/>
  <c r="N110" i="4" s="1"/>
  <c r="AD653" i="8"/>
  <c r="N109" i="4" s="1"/>
  <c r="AD652" i="8"/>
  <c r="N108" i="4" s="1"/>
  <c r="AD651" i="8"/>
  <c r="N107" i="4" s="1"/>
  <c r="AD650" i="8"/>
  <c r="N106" i="4" s="1"/>
  <c r="AD649" i="8"/>
  <c r="N105" i="4" s="1"/>
  <c r="AD648" i="8"/>
  <c r="N104" i="4" s="1"/>
  <c r="AD647" i="8"/>
  <c r="N103" i="4" s="1"/>
  <c r="AD646" i="8"/>
  <c r="N102" i="4" s="1"/>
  <c r="AD645" i="8"/>
  <c r="N101" i="4" s="1"/>
  <c r="AD644" i="8"/>
  <c r="N100" i="4" s="1"/>
  <c r="AD643" i="8"/>
  <c r="N99" i="4" s="1"/>
  <c r="AD642" i="8"/>
  <c r="N98" i="4" s="1"/>
  <c r="AD641" i="8"/>
  <c r="N97" i="4" s="1"/>
  <c r="AD640" i="8"/>
  <c r="N96" i="4" s="1"/>
  <c r="AD639" i="8"/>
  <c r="N95" i="4" s="1"/>
  <c r="AD638" i="8"/>
  <c r="N94" i="4" s="1"/>
  <c r="AD637" i="8"/>
  <c r="N93" i="4" s="1"/>
  <c r="AD636" i="8"/>
  <c r="N92" i="4" s="1"/>
  <c r="AD635" i="8"/>
  <c r="N91" i="4" s="1"/>
  <c r="AD634" i="8"/>
  <c r="N90" i="4" s="1"/>
  <c r="AD633" i="8"/>
  <c r="N89" i="4" s="1"/>
  <c r="AD632" i="8"/>
  <c r="N88" i="4" s="1"/>
  <c r="AD631" i="8"/>
  <c r="N87" i="4" s="1"/>
  <c r="AD630" i="8"/>
  <c r="N86" i="4" s="1"/>
  <c r="AD629" i="8"/>
  <c r="N85" i="4" s="1"/>
  <c r="AD628" i="8"/>
  <c r="N84" i="4" s="1"/>
  <c r="AD627" i="8"/>
  <c r="N83" i="4" s="1"/>
  <c r="AD626" i="8"/>
  <c r="N82" i="4" s="1"/>
  <c r="AD625" i="8"/>
  <c r="AD624" i="8"/>
  <c r="N80" i="4" s="1"/>
  <c r="AD623" i="8"/>
  <c r="N79" i="4" s="1"/>
  <c r="AD622" i="8"/>
  <c r="N78" i="4" s="1"/>
  <c r="AD621" i="8"/>
  <c r="N77" i="4" s="1"/>
  <c r="AD620" i="8"/>
  <c r="N76" i="4" s="1"/>
  <c r="AD613" i="8"/>
  <c r="AD612" i="8"/>
  <c r="AD611" i="8"/>
  <c r="AD610" i="8"/>
  <c r="AD609" i="8"/>
  <c r="AD608" i="8"/>
  <c r="AD607" i="8"/>
  <c r="AD606" i="8"/>
  <c r="AD605" i="8"/>
  <c r="AD604" i="8"/>
  <c r="AD603" i="8"/>
  <c r="AD602" i="8"/>
  <c r="AD601" i="8"/>
  <c r="AD600" i="8"/>
  <c r="AD599" i="8"/>
  <c r="M123" i="4" s="1"/>
  <c r="AD598" i="8"/>
  <c r="M122" i="4" s="1"/>
  <c r="AD597" i="8"/>
  <c r="M121" i="4" s="1"/>
  <c r="AD596" i="8"/>
  <c r="M120" i="4" s="1"/>
  <c r="AD595" i="8"/>
  <c r="M119" i="4" s="1"/>
  <c r="AD594" i="8"/>
  <c r="M118" i="4" s="1"/>
  <c r="AD593" i="8"/>
  <c r="M117" i="4" s="1"/>
  <c r="AD592" i="8"/>
  <c r="M116" i="4" s="1"/>
  <c r="AD591" i="8"/>
  <c r="M115" i="4" s="1"/>
  <c r="AD590" i="8"/>
  <c r="M114" i="4" s="1"/>
  <c r="AD589" i="8"/>
  <c r="M113" i="4" s="1"/>
  <c r="AD588" i="8"/>
  <c r="M112" i="4" s="1"/>
  <c r="AD587" i="8"/>
  <c r="M111" i="4" s="1"/>
  <c r="AD586" i="8"/>
  <c r="M110" i="4" s="1"/>
  <c r="AD585" i="8"/>
  <c r="M109" i="4" s="1"/>
  <c r="AD584" i="8"/>
  <c r="M108" i="4" s="1"/>
  <c r="AD583" i="8"/>
  <c r="M107" i="4" s="1"/>
  <c r="AD582" i="8"/>
  <c r="M106" i="4" s="1"/>
  <c r="AD581" i="8"/>
  <c r="M105" i="4" s="1"/>
  <c r="AD580" i="8"/>
  <c r="M104" i="4" s="1"/>
  <c r="AD579" i="8"/>
  <c r="M103" i="4" s="1"/>
  <c r="AD578" i="8"/>
  <c r="M102" i="4" s="1"/>
  <c r="AD577" i="8"/>
  <c r="M101" i="4" s="1"/>
  <c r="AD576" i="8"/>
  <c r="M100" i="4" s="1"/>
  <c r="AD575" i="8"/>
  <c r="M99" i="4" s="1"/>
  <c r="AD574" i="8"/>
  <c r="M98" i="4" s="1"/>
  <c r="AD573" i="8"/>
  <c r="M97" i="4" s="1"/>
  <c r="AD572" i="8"/>
  <c r="M96" i="4" s="1"/>
  <c r="AD571" i="8"/>
  <c r="M95" i="4" s="1"/>
  <c r="AD570" i="8"/>
  <c r="M94" i="4" s="1"/>
  <c r="AD569" i="8"/>
  <c r="M93" i="4" s="1"/>
  <c r="AD568" i="8"/>
  <c r="M92" i="4" s="1"/>
  <c r="AD567" i="8"/>
  <c r="M91" i="4" s="1"/>
  <c r="AD566" i="8"/>
  <c r="M90" i="4" s="1"/>
  <c r="AD565" i="8"/>
  <c r="M89" i="4" s="1"/>
  <c r="AD564" i="8"/>
  <c r="M88" i="4" s="1"/>
  <c r="AD563" i="8"/>
  <c r="M87" i="4" s="1"/>
  <c r="AD562" i="8"/>
  <c r="M86" i="4" s="1"/>
  <c r="AD561" i="8"/>
  <c r="M85" i="4" s="1"/>
  <c r="AD560" i="8"/>
  <c r="M84" i="4" s="1"/>
  <c r="AD559" i="8"/>
  <c r="M83" i="4" s="1"/>
  <c r="AD558" i="8"/>
  <c r="M82" i="4" s="1"/>
  <c r="AD557" i="8"/>
  <c r="M81" i="4" s="1"/>
  <c r="AD556" i="8"/>
  <c r="M80" i="4" s="1"/>
  <c r="AD555" i="8"/>
  <c r="M79" i="4" s="1"/>
  <c r="AD554" i="8"/>
  <c r="M78" i="4" s="1"/>
  <c r="AD553" i="8"/>
  <c r="M77" i="4" s="1"/>
  <c r="AD552" i="8"/>
  <c r="M76" i="4" s="1"/>
  <c r="AD545" i="8"/>
  <c r="AD544" i="8"/>
  <c r="AD543" i="8"/>
  <c r="AD542" i="8"/>
  <c r="AD541" i="8"/>
  <c r="AD540" i="8"/>
  <c r="AD539" i="8"/>
  <c r="AD538" i="8"/>
  <c r="AD537" i="8"/>
  <c r="AD536" i="8"/>
  <c r="AD535" i="8"/>
  <c r="AD534" i="8"/>
  <c r="AD533" i="8"/>
  <c r="AD532" i="8"/>
  <c r="AD531" i="8"/>
  <c r="L123" i="4" s="1"/>
  <c r="AD530" i="8"/>
  <c r="L122" i="4" s="1"/>
  <c r="AD529" i="8"/>
  <c r="L121" i="4" s="1"/>
  <c r="AD528" i="8"/>
  <c r="L120" i="4" s="1"/>
  <c r="AD527" i="8"/>
  <c r="L119" i="4" s="1"/>
  <c r="AD526" i="8"/>
  <c r="L118" i="4" s="1"/>
  <c r="AD525" i="8"/>
  <c r="L117" i="4" s="1"/>
  <c r="AD524" i="8"/>
  <c r="L116" i="4" s="1"/>
  <c r="AD523" i="8"/>
  <c r="L115" i="4" s="1"/>
  <c r="AD522" i="8"/>
  <c r="L114" i="4" s="1"/>
  <c r="AD521" i="8"/>
  <c r="L113" i="4" s="1"/>
  <c r="AD520" i="8"/>
  <c r="L112" i="4" s="1"/>
  <c r="AD519" i="8"/>
  <c r="L111" i="4" s="1"/>
  <c r="AD518" i="8"/>
  <c r="L110" i="4" s="1"/>
  <c r="AD517" i="8"/>
  <c r="L109" i="4" s="1"/>
  <c r="AD516" i="8"/>
  <c r="L108" i="4" s="1"/>
  <c r="AD515" i="8"/>
  <c r="L107" i="4" s="1"/>
  <c r="AD514" i="8"/>
  <c r="L106" i="4" s="1"/>
  <c r="AD513" i="8"/>
  <c r="L105" i="4" s="1"/>
  <c r="AD512" i="8"/>
  <c r="L104" i="4" s="1"/>
  <c r="AD511" i="8"/>
  <c r="L103" i="4" s="1"/>
  <c r="AD510" i="8"/>
  <c r="L102" i="4" s="1"/>
  <c r="AD509" i="8"/>
  <c r="L101" i="4" s="1"/>
  <c r="AD508" i="8"/>
  <c r="L100" i="4" s="1"/>
  <c r="AD507" i="8"/>
  <c r="L99" i="4" s="1"/>
  <c r="AD506" i="8"/>
  <c r="L98" i="4" s="1"/>
  <c r="AD505" i="8"/>
  <c r="L97" i="4" s="1"/>
  <c r="AD504" i="8"/>
  <c r="L96" i="4" s="1"/>
  <c r="AD503" i="8"/>
  <c r="L95" i="4" s="1"/>
  <c r="AD502" i="8"/>
  <c r="L94" i="4" s="1"/>
  <c r="AD501" i="8"/>
  <c r="L93" i="4" s="1"/>
  <c r="AD500" i="8"/>
  <c r="L92" i="4" s="1"/>
  <c r="AD499" i="8"/>
  <c r="L91" i="4" s="1"/>
  <c r="AD498" i="8"/>
  <c r="L90" i="4" s="1"/>
  <c r="AD497" i="8"/>
  <c r="AD496" i="8"/>
  <c r="L88" i="4" s="1"/>
  <c r="AD495" i="8"/>
  <c r="L87" i="4" s="1"/>
  <c r="AD494" i="8"/>
  <c r="L86" i="4" s="1"/>
  <c r="AD493" i="8"/>
  <c r="L85" i="4" s="1"/>
  <c r="AD492" i="8"/>
  <c r="L84" i="4" s="1"/>
  <c r="AD491" i="8"/>
  <c r="L83" i="4" s="1"/>
  <c r="AD490" i="8"/>
  <c r="L82" i="4" s="1"/>
  <c r="AD489" i="8"/>
  <c r="L81" i="4" s="1"/>
  <c r="AD488" i="8"/>
  <c r="L80" i="4" s="1"/>
  <c r="AD487" i="8"/>
  <c r="AD486" i="8"/>
  <c r="L78" i="4" s="1"/>
  <c r="AD485" i="8"/>
  <c r="L77" i="4" s="1"/>
  <c r="AD484" i="8"/>
  <c r="L76" i="4" s="1"/>
  <c r="AD477" i="8"/>
  <c r="AD476" i="8"/>
  <c r="AD475" i="8"/>
  <c r="AD474" i="8"/>
  <c r="AD473" i="8"/>
  <c r="AD472" i="8"/>
  <c r="AD471" i="8"/>
  <c r="AD470" i="8"/>
  <c r="AD469" i="8"/>
  <c r="AD468" i="8"/>
  <c r="AD467" i="8"/>
  <c r="AD466" i="8"/>
  <c r="AD465" i="8"/>
  <c r="AD464" i="8"/>
  <c r="AD463" i="8"/>
  <c r="K123" i="4" s="1"/>
  <c r="AD462" i="8"/>
  <c r="K122" i="4" s="1"/>
  <c r="AD461" i="8"/>
  <c r="K121" i="4" s="1"/>
  <c r="AD460" i="8"/>
  <c r="K120" i="4" s="1"/>
  <c r="AD459" i="8"/>
  <c r="K119" i="4" s="1"/>
  <c r="AD458" i="8"/>
  <c r="K118" i="4" s="1"/>
  <c r="AD457" i="8"/>
  <c r="K117" i="4" s="1"/>
  <c r="AD456" i="8"/>
  <c r="K116" i="4" s="1"/>
  <c r="AD455" i="8"/>
  <c r="K115" i="4" s="1"/>
  <c r="AD454" i="8"/>
  <c r="K114" i="4" s="1"/>
  <c r="AD453" i="8"/>
  <c r="K113" i="4" s="1"/>
  <c r="AD452" i="8"/>
  <c r="K112" i="4" s="1"/>
  <c r="AD451" i="8"/>
  <c r="K111" i="4" s="1"/>
  <c r="AD450" i="8"/>
  <c r="K110" i="4" s="1"/>
  <c r="AD449" i="8"/>
  <c r="K109" i="4" s="1"/>
  <c r="AD448" i="8"/>
  <c r="K108" i="4" s="1"/>
  <c r="AD447" i="8"/>
  <c r="K107" i="4" s="1"/>
  <c r="AD446" i="8"/>
  <c r="K106" i="4" s="1"/>
  <c r="AD445" i="8"/>
  <c r="K105" i="4" s="1"/>
  <c r="AD444" i="8"/>
  <c r="K104" i="4" s="1"/>
  <c r="AD443" i="8"/>
  <c r="K103" i="4" s="1"/>
  <c r="AD442" i="8"/>
  <c r="K102" i="4" s="1"/>
  <c r="AD441" i="8"/>
  <c r="K101" i="4" s="1"/>
  <c r="AD440" i="8"/>
  <c r="K100" i="4" s="1"/>
  <c r="AD439" i="8"/>
  <c r="K99" i="4" s="1"/>
  <c r="AD438" i="8"/>
  <c r="K98" i="4" s="1"/>
  <c r="AD437" i="8"/>
  <c r="K97" i="4" s="1"/>
  <c r="AD436" i="8"/>
  <c r="AD435" i="8"/>
  <c r="K95" i="4" s="1"/>
  <c r="AD434" i="8"/>
  <c r="K94" i="4" s="1"/>
  <c r="AD433" i="8"/>
  <c r="K93" i="4" s="1"/>
  <c r="AD432" i="8"/>
  <c r="K92" i="4" s="1"/>
  <c r="AD431" i="8"/>
  <c r="K91" i="4" s="1"/>
  <c r="AD430" i="8"/>
  <c r="K90" i="4" s="1"/>
  <c r="AD429" i="8"/>
  <c r="K89" i="4" s="1"/>
  <c r="AD428" i="8"/>
  <c r="K88" i="4" s="1"/>
  <c r="AD427" i="8"/>
  <c r="K87" i="4" s="1"/>
  <c r="AD426" i="8"/>
  <c r="K86" i="4" s="1"/>
  <c r="AD425" i="8"/>
  <c r="K85" i="4" s="1"/>
  <c r="AD424" i="8"/>
  <c r="K84" i="4" s="1"/>
  <c r="AD423" i="8"/>
  <c r="K83" i="4" s="1"/>
  <c r="AD422" i="8"/>
  <c r="K82" i="4" s="1"/>
  <c r="AD421" i="8"/>
  <c r="K81" i="4" s="1"/>
  <c r="AD420" i="8"/>
  <c r="K80" i="4" s="1"/>
  <c r="AD419" i="8"/>
  <c r="K79" i="4" s="1"/>
  <c r="AD418" i="8"/>
  <c r="AD417" i="8"/>
  <c r="K77" i="4" s="1"/>
  <c r="AD416" i="8"/>
  <c r="K76" i="4" s="1"/>
  <c r="AD409" i="8"/>
  <c r="AD408" i="8"/>
  <c r="AD407" i="8"/>
  <c r="AD406" i="8"/>
  <c r="AD405" i="8"/>
  <c r="AD404" i="8"/>
  <c r="AD403" i="8"/>
  <c r="AD402" i="8"/>
  <c r="AD401" i="8"/>
  <c r="AD400" i="8"/>
  <c r="AD399" i="8"/>
  <c r="AD398" i="8"/>
  <c r="AD397" i="8"/>
  <c r="AD396" i="8"/>
  <c r="AD395" i="8"/>
  <c r="J123" i="4" s="1"/>
  <c r="AD394" i="8"/>
  <c r="J122" i="4" s="1"/>
  <c r="AD393" i="8"/>
  <c r="J121" i="4" s="1"/>
  <c r="AD392" i="8"/>
  <c r="J120" i="4" s="1"/>
  <c r="AD391" i="8"/>
  <c r="J119" i="4" s="1"/>
  <c r="AD390" i="8"/>
  <c r="J118" i="4" s="1"/>
  <c r="AD389" i="8"/>
  <c r="J117" i="4" s="1"/>
  <c r="AD388" i="8"/>
  <c r="J116" i="4" s="1"/>
  <c r="AD387" i="8"/>
  <c r="J115" i="4" s="1"/>
  <c r="AD386" i="8"/>
  <c r="J114" i="4" s="1"/>
  <c r="AD385" i="8"/>
  <c r="J113" i="4" s="1"/>
  <c r="AD384" i="8"/>
  <c r="J112" i="4" s="1"/>
  <c r="AD383" i="8"/>
  <c r="J111" i="4" s="1"/>
  <c r="AD382" i="8"/>
  <c r="J110" i="4" s="1"/>
  <c r="AD381" i="8"/>
  <c r="J109" i="4" s="1"/>
  <c r="AD380" i="8"/>
  <c r="J108" i="4" s="1"/>
  <c r="AD379" i="8"/>
  <c r="J107" i="4" s="1"/>
  <c r="AD378" i="8"/>
  <c r="J106" i="4" s="1"/>
  <c r="AD377" i="8"/>
  <c r="J105" i="4" s="1"/>
  <c r="AD376" i="8"/>
  <c r="J104" i="4" s="1"/>
  <c r="AD375" i="8"/>
  <c r="J103" i="4" s="1"/>
  <c r="AD374" i="8"/>
  <c r="J102" i="4" s="1"/>
  <c r="AD373" i="8"/>
  <c r="J101" i="4" s="1"/>
  <c r="AD372" i="8"/>
  <c r="J100" i="4" s="1"/>
  <c r="AD371" i="8"/>
  <c r="J99" i="4" s="1"/>
  <c r="AD370" i="8"/>
  <c r="J98" i="4" s="1"/>
  <c r="AD369" i="8"/>
  <c r="J97" i="4" s="1"/>
  <c r="AD368" i="8"/>
  <c r="J96" i="4" s="1"/>
  <c r="AD367" i="8"/>
  <c r="J95" i="4" s="1"/>
  <c r="AD366" i="8"/>
  <c r="J94" i="4" s="1"/>
  <c r="AD365" i="8"/>
  <c r="J93" i="4" s="1"/>
  <c r="AD364" i="8"/>
  <c r="J92" i="4" s="1"/>
  <c r="AD363" i="8"/>
  <c r="J91" i="4" s="1"/>
  <c r="AD362" i="8"/>
  <c r="J90" i="4" s="1"/>
  <c r="AD361" i="8"/>
  <c r="J89" i="4" s="1"/>
  <c r="AD360" i="8"/>
  <c r="J88" i="4" s="1"/>
  <c r="AD359" i="8"/>
  <c r="J87" i="4" s="1"/>
  <c r="AD358" i="8"/>
  <c r="J86" i="4" s="1"/>
  <c r="AD357" i="8"/>
  <c r="J85" i="4" s="1"/>
  <c r="AD356" i="8"/>
  <c r="J84" i="4" s="1"/>
  <c r="AD355" i="8"/>
  <c r="J83" i="4" s="1"/>
  <c r="AD354" i="8"/>
  <c r="J82" i="4" s="1"/>
  <c r="AD353" i="8"/>
  <c r="J81" i="4" s="1"/>
  <c r="AD352" i="8"/>
  <c r="J80" i="4" s="1"/>
  <c r="AD351" i="8"/>
  <c r="J79" i="4" s="1"/>
  <c r="AD350" i="8"/>
  <c r="J78" i="4" s="1"/>
  <c r="AD349" i="8"/>
  <c r="AD348" i="8"/>
  <c r="J76" i="4" s="1"/>
  <c r="AD341" i="8"/>
  <c r="AD340" i="8"/>
  <c r="AD339" i="8"/>
  <c r="AD338" i="8"/>
  <c r="AD337" i="8"/>
  <c r="AD336" i="8"/>
  <c r="AD335" i="8"/>
  <c r="AD334" i="8"/>
  <c r="AD333" i="8"/>
  <c r="AD332" i="8"/>
  <c r="AD331" i="8"/>
  <c r="AD330" i="8"/>
  <c r="AD329" i="8"/>
  <c r="AD328" i="8"/>
  <c r="AD327" i="8"/>
  <c r="I123" i="4" s="1"/>
  <c r="AD326" i="8"/>
  <c r="I122" i="4" s="1"/>
  <c r="AD325" i="8"/>
  <c r="I121" i="4" s="1"/>
  <c r="AD324" i="8"/>
  <c r="I120" i="4" s="1"/>
  <c r="AD323" i="8"/>
  <c r="I119" i="4" s="1"/>
  <c r="AD322" i="8"/>
  <c r="I118" i="4" s="1"/>
  <c r="AD321" i="8"/>
  <c r="I117" i="4" s="1"/>
  <c r="AD320" i="8"/>
  <c r="I116" i="4" s="1"/>
  <c r="AD319" i="8"/>
  <c r="I115" i="4" s="1"/>
  <c r="AD318" i="8"/>
  <c r="I114" i="4" s="1"/>
  <c r="AD317" i="8"/>
  <c r="I113" i="4" s="1"/>
  <c r="AD316" i="8"/>
  <c r="I112" i="4" s="1"/>
  <c r="AD315" i="8"/>
  <c r="I111" i="4" s="1"/>
  <c r="AD314" i="8"/>
  <c r="I110" i="4" s="1"/>
  <c r="AD313" i="8"/>
  <c r="I109" i="4" s="1"/>
  <c r="AD312" i="8"/>
  <c r="I108" i="4" s="1"/>
  <c r="AD311" i="8"/>
  <c r="I107" i="4" s="1"/>
  <c r="AD310" i="8"/>
  <c r="I106" i="4" s="1"/>
  <c r="AD309" i="8"/>
  <c r="I105" i="4" s="1"/>
  <c r="AD308" i="8"/>
  <c r="I104" i="4" s="1"/>
  <c r="AD307" i="8"/>
  <c r="I103" i="4" s="1"/>
  <c r="AD306" i="8"/>
  <c r="I102" i="4" s="1"/>
  <c r="AD305" i="8"/>
  <c r="I101" i="4" s="1"/>
  <c r="AD304" i="8"/>
  <c r="I100" i="4" s="1"/>
  <c r="AD303" i="8"/>
  <c r="I99" i="4" s="1"/>
  <c r="AD302" i="8"/>
  <c r="I98" i="4" s="1"/>
  <c r="AD301" i="8"/>
  <c r="I97" i="4" s="1"/>
  <c r="AD300" i="8"/>
  <c r="I96" i="4" s="1"/>
  <c r="AD299" i="8"/>
  <c r="I95" i="4" s="1"/>
  <c r="AD298" i="8"/>
  <c r="I94" i="4" s="1"/>
  <c r="AD297" i="8"/>
  <c r="I93" i="4" s="1"/>
  <c r="AD296" i="8"/>
  <c r="I92" i="4" s="1"/>
  <c r="AD295" i="8"/>
  <c r="I91" i="4" s="1"/>
  <c r="AD294" i="8"/>
  <c r="I90" i="4" s="1"/>
  <c r="AD293" i="8"/>
  <c r="I89" i="4" s="1"/>
  <c r="AD292" i="8"/>
  <c r="I88" i="4" s="1"/>
  <c r="AD291" i="8"/>
  <c r="I87" i="4" s="1"/>
  <c r="AD290" i="8"/>
  <c r="I86" i="4" s="1"/>
  <c r="AD289" i="8"/>
  <c r="I85" i="4" s="1"/>
  <c r="AD288" i="8"/>
  <c r="I84" i="4" s="1"/>
  <c r="AD287" i="8"/>
  <c r="I83" i="4" s="1"/>
  <c r="AD286" i="8"/>
  <c r="I82" i="4" s="1"/>
  <c r="AD285" i="8"/>
  <c r="I81" i="4" s="1"/>
  <c r="AD284" i="8"/>
  <c r="I80" i="4" s="1"/>
  <c r="AD283" i="8"/>
  <c r="I79" i="4" s="1"/>
  <c r="AD282" i="8"/>
  <c r="I78" i="4" s="1"/>
  <c r="AD281" i="8"/>
  <c r="I77" i="4" s="1"/>
  <c r="AD280" i="8"/>
  <c r="I76" i="4" s="1"/>
  <c r="AD273" i="8"/>
  <c r="AD272" i="8"/>
  <c r="AD271" i="8"/>
  <c r="AD270" i="8"/>
  <c r="AD269" i="8"/>
  <c r="AD268" i="8"/>
  <c r="AD267" i="8"/>
  <c r="AD266" i="8"/>
  <c r="AD265" i="8"/>
  <c r="AD264" i="8"/>
  <c r="AD263" i="8"/>
  <c r="AD262" i="8"/>
  <c r="AD261" i="8"/>
  <c r="AD260" i="8"/>
  <c r="AD259" i="8"/>
  <c r="H123" i="4" s="1"/>
  <c r="AD258" i="8"/>
  <c r="H122" i="4" s="1"/>
  <c r="AD257" i="8"/>
  <c r="H121" i="4" s="1"/>
  <c r="AD256" i="8"/>
  <c r="H120" i="4" s="1"/>
  <c r="AD255" i="8"/>
  <c r="H119" i="4" s="1"/>
  <c r="AD254" i="8"/>
  <c r="H118" i="4" s="1"/>
  <c r="AD253" i="8"/>
  <c r="H117" i="4" s="1"/>
  <c r="AD252" i="8"/>
  <c r="H116" i="4" s="1"/>
  <c r="AD251" i="8"/>
  <c r="H115" i="4" s="1"/>
  <c r="AD250" i="8"/>
  <c r="H114" i="4" s="1"/>
  <c r="AD249" i="8"/>
  <c r="H113" i="4" s="1"/>
  <c r="AD248" i="8"/>
  <c r="H112" i="4" s="1"/>
  <c r="AD247" i="8"/>
  <c r="H111" i="4" s="1"/>
  <c r="AD246" i="8"/>
  <c r="H110" i="4" s="1"/>
  <c r="AD245" i="8"/>
  <c r="H109" i="4" s="1"/>
  <c r="AD244" i="8"/>
  <c r="H108" i="4" s="1"/>
  <c r="AD243" i="8"/>
  <c r="H107" i="4" s="1"/>
  <c r="AD242" i="8"/>
  <c r="H106" i="4" s="1"/>
  <c r="AD241" i="8"/>
  <c r="H105" i="4" s="1"/>
  <c r="AD240" i="8"/>
  <c r="H104" i="4" s="1"/>
  <c r="AD239" i="8"/>
  <c r="H103" i="4" s="1"/>
  <c r="AD238" i="8"/>
  <c r="H102" i="4" s="1"/>
  <c r="AD237" i="8"/>
  <c r="H101" i="4" s="1"/>
  <c r="AD236" i="8"/>
  <c r="H100" i="4" s="1"/>
  <c r="AD235" i="8"/>
  <c r="H99" i="4" s="1"/>
  <c r="AD234" i="8"/>
  <c r="H98" i="4" s="1"/>
  <c r="AD233" i="8"/>
  <c r="H97" i="4" s="1"/>
  <c r="AD232" i="8"/>
  <c r="H96" i="4" s="1"/>
  <c r="AD231" i="8"/>
  <c r="H95" i="4" s="1"/>
  <c r="AD230" i="8"/>
  <c r="H94" i="4" s="1"/>
  <c r="AD229" i="8"/>
  <c r="H93" i="4" s="1"/>
  <c r="AD228" i="8"/>
  <c r="H92" i="4" s="1"/>
  <c r="AD227" i="8"/>
  <c r="H91" i="4" s="1"/>
  <c r="AD226" i="8"/>
  <c r="H90" i="4" s="1"/>
  <c r="AD225" i="8"/>
  <c r="H89" i="4" s="1"/>
  <c r="AD224" i="8"/>
  <c r="H88" i="4" s="1"/>
  <c r="AD223" i="8"/>
  <c r="H87" i="4" s="1"/>
  <c r="AD222" i="8"/>
  <c r="H86" i="4" s="1"/>
  <c r="AD221" i="8"/>
  <c r="H85" i="4" s="1"/>
  <c r="AD220" i="8"/>
  <c r="H84" i="4" s="1"/>
  <c r="AD219" i="8"/>
  <c r="H83" i="4" s="1"/>
  <c r="AD218" i="8"/>
  <c r="H82" i="4" s="1"/>
  <c r="AD217" i="8"/>
  <c r="H81" i="4" s="1"/>
  <c r="AD216" i="8"/>
  <c r="H80" i="4" s="1"/>
  <c r="AD215" i="8"/>
  <c r="H79" i="4" s="1"/>
  <c r="AD214" i="8"/>
  <c r="H78" i="4" s="1"/>
  <c r="AD213" i="8"/>
  <c r="H77" i="4" s="1"/>
  <c r="AD212" i="8"/>
  <c r="H76" i="4" s="1"/>
  <c r="AD205" i="8"/>
  <c r="AD204" i="8"/>
  <c r="AD203" i="8"/>
  <c r="AD202" i="8"/>
  <c r="AD201" i="8"/>
  <c r="AD200" i="8"/>
  <c r="AD199" i="8"/>
  <c r="AD198" i="8"/>
  <c r="AD197" i="8"/>
  <c r="AD196" i="8"/>
  <c r="AD195" i="8"/>
  <c r="AD194" i="8"/>
  <c r="AD193" i="8"/>
  <c r="AD192" i="8"/>
  <c r="AD191" i="8"/>
  <c r="G123" i="4" s="1"/>
  <c r="AD190" i="8"/>
  <c r="G122" i="4" s="1"/>
  <c r="AD189" i="8"/>
  <c r="G121" i="4" s="1"/>
  <c r="AD188" i="8"/>
  <c r="G120" i="4" s="1"/>
  <c r="AD187" i="8"/>
  <c r="G119" i="4" s="1"/>
  <c r="AD186" i="8"/>
  <c r="G118" i="4" s="1"/>
  <c r="AD185" i="8"/>
  <c r="G117" i="4" s="1"/>
  <c r="AD184" i="8"/>
  <c r="G116" i="4" s="1"/>
  <c r="AD183" i="8"/>
  <c r="G115" i="4" s="1"/>
  <c r="AD182" i="8"/>
  <c r="G114" i="4" s="1"/>
  <c r="AD181" i="8"/>
  <c r="G113" i="4" s="1"/>
  <c r="AD180" i="8"/>
  <c r="G112" i="4" s="1"/>
  <c r="AD179" i="8"/>
  <c r="G111" i="4" s="1"/>
  <c r="AD178" i="8"/>
  <c r="G110" i="4" s="1"/>
  <c r="AD177" i="8"/>
  <c r="G109" i="4" s="1"/>
  <c r="AD176" i="8"/>
  <c r="G108" i="4" s="1"/>
  <c r="AD175" i="8"/>
  <c r="G107" i="4" s="1"/>
  <c r="AD174" i="8"/>
  <c r="G106" i="4" s="1"/>
  <c r="AD173" i="8"/>
  <c r="G105" i="4" s="1"/>
  <c r="AD172" i="8"/>
  <c r="G104" i="4" s="1"/>
  <c r="AD171" i="8"/>
  <c r="G103" i="4" s="1"/>
  <c r="AD170" i="8"/>
  <c r="G102" i="4" s="1"/>
  <c r="AD169" i="8"/>
  <c r="G101" i="4" s="1"/>
  <c r="AD168" i="8"/>
  <c r="G100" i="4" s="1"/>
  <c r="AD167" i="8"/>
  <c r="G99" i="4" s="1"/>
  <c r="AD166" i="8"/>
  <c r="G98" i="4" s="1"/>
  <c r="AD165" i="8"/>
  <c r="G97" i="4" s="1"/>
  <c r="AD164" i="8"/>
  <c r="G96" i="4" s="1"/>
  <c r="AD163" i="8"/>
  <c r="G95" i="4" s="1"/>
  <c r="AD162" i="8"/>
  <c r="G94" i="4" s="1"/>
  <c r="AD161" i="8"/>
  <c r="G93" i="4" s="1"/>
  <c r="AD160" i="8"/>
  <c r="G92" i="4" s="1"/>
  <c r="AD159" i="8"/>
  <c r="G91" i="4" s="1"/>
  <c r="AD158" i="8"/>
  <c r="G90" i="4" s="1"/>
  <c r="AD157" i="8"/>
  <c r="G89" i="4" s="1"/>
  <c r="AD156" i="8"/>
  <c r="G88" i="4" s="1"/>
  <c r="AD155" i="8"/>
  <c r="G87" i="4" s="1"/>
  <c r="AD154" i="8"/>
  <c r="G86" i="4" s="1"/>
  <c r="AD153" i="8"/>
  <c r="G85" i="4" s="1"/>
  <c r="AD152" i="8"/>
  <c r="G84" i="4" s="1"/>
  <c r="AD151" i="8"/>
  <c r="G83" i="4" s="1"/>
  <c r="AD150" i="8"/>
  <c r="G82" i="4" s="1"/>
  <c r="AD149" i="8"/>
  <c r="G81" i="4" s="1"/>
  <c r="AD148" i="8"/>
  <c r="G80" i="4" s="1"/>
  <c r="AD147" i="8"/>
  <c r="G79" i="4" s="1"/>
  <c r="AD146" i="8"/>
  <c r="G78" i="4" s="1"/>
  <c r="AD145" i="8"/>
  <c r="G77" i="4" s="1"/>
  <c r="AD144" i="8"/>
  <c r="G76" i="4" s="1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F123" i="4" s="1"/>
  <c r="AD122" i="8"/>
  <c r="F122" i="4" s="1"/>
  <c r="AD121" i="8"/>
  <c r="F121" i="4" s="1"/>
  <c r="AD120" i="8"/>
  <c r="F120" i="4" s="1"/>
  <c r="AD119" i="8"/>
  <c r="F119" i="4" s="1"/>
  <c r="AD118" i="8"/>
  <c r="F118" i="4" s="1"/>
  <c r="AD117" i="8"/>
  <c r="F117" i="4" s="1"/>
  <c r="AD116" i="8"/>
  <c r="F116" i="4" s="1"/>
  <c r="AD115" i="8"/>
  <c r="F115" i="4" s="1"/>
  <c r="AD114" i="8"/>
  <c r="F114" i="4" s="1"/>
  <c r="AD113" i="8"/>
  <c r="F113" i="4" s="1"/>
  <c r="AD112" i="8"/>
  <c r="F112" i="4" s="1"/>
  <c r="AD111" i="8"/>
  <c r="F111" i="4" s="1"/>
  <c r="AD110" i="8"/>
  <c r="F110" i="4" s="1"/>
  <c r="AD109" i="8"/>
  <c r="F109" i="4" s="1"/>
  <c r="AD108" i="8"/>
  <c r="F108" i="4" s="1"/>
  <c r="AD107" i="8"/>
  <c r="F107" i="4" s="1"/>
  <c r="AD106" i="8"/>
  <c r="F106" i="4" s="1"/>
  <c r="AD105" i="8"/>
  <c r="F105" i="4" s="1"/>
  <c r="AD104" i="8"/>
  <c r="F104" i="4" s="1"/>
  <c r="AD103" i="8"/>
  <c r="F103" i="4" s="1"/>
  <c r="AD102" i="8"/>
  <c r="F102" i="4" s="1"/>
  <c r="AD101" i="8"/>
  <c r="F101" i="4" s="1"/>
  <c r="AD100" i="8"/>
  <c r="F100" i="4" s="1"/>
  <c r="AD99" i="8"/>
  <c r="AD98" i="8"/>
  <c r="F98" i="4" s="1"/>
  <c r="AD97" i="8"/>
  <c r="F97" i="4" s="1"/>
  <c r="AD96" i="8"/>
  <c r="F96" i="4" s="1"/>
  <c r="AD95" i="8"/>
  <c r="F95" i="4" s="1"/>
  <c r="AD94" i="8"/>
  <c r="F94" i="4" s="1"/>
  <c r="AD93" i="8"/>
  <c r="F93" i="4" s="1"/>
  <c r="AD92" i="8"/>
  <c r="F92" i="4" s="1"/>
  <c r="AD91" i="8"/>
  <c r="F91" i="4" s="1"/>
  <c r="AD90" i="8"/>
  <c r="F90" i="4" s="1"/>
  <c r="AD89" i="8"/>
  <c r="F89" i="4" s="1"/>
  <c r="AD88" i="8"/>
  <c r="F88" i="4" s="1"/>
  <c r="AD87" i="8"/>
  <c r="F87" i="4" s="1"/>
  <c r="AD86" i="8"/>
  <c r="F86" i="4" s="1"/>
  <c r="AD85" i="8"/>
  <c r="F85" i="4" s="1"/>
  <c r="AD84" i="8"/>
  <c r="F84" i="4" s="1"/>
  <c r="AD83" i="8"/>
  <c r="F83" i="4" s="1"/>
  <c r="AD82" i="8"/>
  <c r="F82" i="4" s="1"/>
  <c r="AD81" i="8"/>
  <c r="F81" i="4" s="1"/>
  <c r="AD80" i="8"/>
  <c r="F80" i="4" s="1"/>
  <c r="AD79" i="8"/>
  <c r="F79" i="4" s="1"/>
  <c r="AD78" i="8"/>
  <c r="F78" i="4" s="1"/>
  <c r="AD77" i="8"/>
  <c r="F77" i="4" s="1"/>
  <c r="AD76" i="8"/>
  <c r="F76" i="4" s="1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E123" i="4" s="1"/>
  <c r="AD54" i="8"/>
  <c r="E122" i="4" s="1"/>
  <c r="AD53" i="8"/>
  <c r="E121" i="4" s="1"/>
  <c r="AD52" i="8"/>
  <c r="E120" i="4" s="1"/>
  <c r="AD51" i="8"/>
  <c r="E119" i="4" s="1"/>
  <c r="AD50" i="8"/>
  <c r="E118" i="4" s="1"/>
  <c r="AD49" i="8"/>
  <c r="E117" i="4" s="1"/>
  <c r="AD48" i="8"/>
  <c r="E116" i="4" s="1"/>
  <c r="AD47" i="8"/>
  <c r="E115" i="4" s="1"/>
  <c r="AD46" i="8"/>
  <c r="E114" i="4" s="1"/>
  <c r="AD45" i="8"/>
  <c r="E113" i="4" s="1"/>
  <c r="AD44" i="8"/>
  <c r="E112" i="4" s="1"/>
  <c r="AD43" i="8"/>
  <c r="E111" i="4" s="1"/>
  <c r="AD42" i="8"/>
  <c r="E110" i="4" s="1"/>
  <c r="AD41" i="8"/>
  <c r="E109" i="4" s="1"/>
  <c r="AD40" i="8"/>
  <c r="E108" i="4" s="1"/>
  <c r="AD39" i="8"/>
  <c r="E107" i="4" s="1"/>
  <c r="AD38" i="8"/>
  <c r="E106" i="4" s="1"/>
  <c r="AD37" i="8"/>
  <c r="E105" i="4" s="1"/>
  <c r="AD36" i="8"/>
  <c r="E104" i="4" s="1"/>
  <c r="AD35" i="8"/>
  <c r="E103" i="4" s="1"/>
  <c r="AD34" i="8"/>
  <c r="E102" i="4" s="1"/>
  <c r="AD33" i="8"/>
  <c r="E101" i="4" s="1"/>
  <c r="AD32" i="8"/>
  <c r="E100" i="4" s="1"/>
  <c r="AD31" i="8"/>
  <c r="E99" i="4" s="1"/>
  <c r="AD30" i="8"/>
  <c r="E98" i="4" s="1"/>
  <c r="AD29" i="8"/>
  <c r="E97" i="4" s="1"/>
  <c r="AD28" i="8"/>
  <c r="E96" i="4" s="1"/>
  <c r="AD27" i="8"/>
  <c r="E95" i="4" s="1"/>
  <c r="AD26" i="8"/>
  <c r="E94" i="4" s="1"/>
  <c r="AD25" i="8"/>
  <c r="E93" i="4" s="1"/>
  <c r="AD24" i="8"/>
  <c r="E92" i="4" s="1"/>
  <c r="AD23" i="8"/>
  <c r="E91" i="4" s="1"/>
  <c r="AD22" i="8"/>
  <c r="E90" i="4" s="1"/>
  <c r="AD21" i="8"/>
  <c r="E89" i="4" s="1"/>
  <c r="AD20" i="8"/>
  <c r="E88" i="4" s="1"/>
  <c r="AD19" i="8"/>
  <c r="E87" i="4" s="1"/>
  <c r="AD18" i="8"/>
  <c r="E86" i="4" s="1"/>
  <c r="AD17" i="8"/>
  <c r="E85" i="4" s="1"/>
  <c r="AD16" i="8"/>
  <c r="E84" i="4" s="1"/>
  <c r="AD15" i="8"/>
  <c r="E83" i="4" s="1"/>
  <c r="AD14" i="8"/>
  <c r="E82" i="4" s="1"/>
  <c r="AD13" i="8"/>
  <c r="E81" i="4" s="1"/>
  <c r="AD12" i="8"/>
  <c r="AD11" i="8"/>
  <c r="E79" i="4" s="1"/>
  <c r="AD10" i="8"/>
  <c r="E78" i="4" s="1"/>
  <c r="AD9" i="8"/>
  <c r="E77" i="4" s="1"/>
  <c r="AD69" i="8"/>
  <c r="AD8" i="8"/>
  <c r="E76" i="4" s="1"/>
  <c r="AG66" i="4"/>
  <c r="AD37" i="4"/>
  <c r="AE34" i="4"/>
  <c r="AE32" i="4"/>
  <c r="AD29" i="4"/>
  <c r="AG28" i="4"/>
  <c r="AE26" i="4"/>
  <c r="AF25" i="4"/>
  <c r="AG24" i="4"/>
  <c r="AJ105" i="10"/>
  <c r="AJ106" i="10"/>
  <c r="E60" i="10"/>
  <c r="AD1508" i="6"/>
  <c r="AG69" i="4" s="1"/>
  <c r="AD1507" i="6"/>
  <c r="AG68" i="4" s="1"/>
  <c r="AD1506" i="6"/>
  <c r="AG67" i="4" s="1"/>
  <c r="AD1505" i="6"/>
  <c r="AD1504" i="6"/>
  <c r="AG65" i="4" s="1"/>
  <c r="AD1503" i="6"/>
  <c r="AG64" i="4" s="1"/>
  <c r="AD1502" i="6"/>
  <c r="AG63" i="4" s="1"/>
  <c r="AD1501" i="6"/>
  <c r="AG62" i="4" s="1"/>
  <c r="AD1500" i="6"/>
  <c r="AG61" i="4" s="1"/>
  <c r="AD1499" i="6"/>
  <c r="AG60" i="4" s="1"/>
  <c r="AD1498" i="6"/>
  <c r="AG59" i="4" s="1"/>
  <c r="AD1497" i="6"/>
  <c r="AG58" i="4" s="1"/>
  <c r="AD1496" i="6"/>
  <c r="AG57" i="4" s="1"/>
  <c r="AD1495" i="6"/>
  <c r="AG56" i="4" s="1"/>
  <c r="AD1494" i="6"/>
  <c r="AG55" i="4" s="1"/>
  <c r="AD1493" i="6"/>
  <c r="AG54" i="4" s="1"/>
  <c r="AD1492" i="6"/>
  <c r="AG53" i="4" s="1"/>
  <c r="AD1491" i="6"/>
  <c r="AG52" i="4" s="1"/>
  <c r="AD1490" i="6"/>
  <c r="AG51" i="4" s="1"/>
  <c r="AD1489" i="6"/>
  <c r="AG50" i="4" s="1"/>
  <c r="AD1488" i="6"/>
  <c r="AG49" i="4" s="1"/>
  <c r="AD1487" i="6"/>
  <c r="AG48" i="4" s="1"/>
  <c r="AD1486" i="6"/>
  <c r="AG47" i="4" s="1"/>
  <c r="AD1485" i="6"/>
  <c r="AG46" i="4" s="1"/>
  <c r="AD1484" i="6"/>
  <c r="AG45" i="4" s="1"/>
  <c r="AD1483" i="6"/>
  <c r="AG44" i="4" s="1"/>
  <c r="AD1482" i="6"/>
  <c r="AG43" i="4" s="1"/>
  <c r="AD1481" i="6"/>
  <c r="AG42" i="4" s="1"/>
  <c r="AD1480" i="6"/>
  <c r="AG41" i="4" s="1"/>
  <c r="AD1479" i="6"/>
  <c r="AG40" i="4" s="1"/>
  <c r="AD1478" i="6"/>
  <c r="AG39" i="4" s="1"/>
  <c r="AD1477" i="6"/>
  <c r="AG38" i="4" s="1"/>
  <c r="AD1476" i="6"/>
  <c r="AG37" i="4" s="1"/>
  <c r="AD1475" i="6"/>
  <c r="AG36" i="4" s="1"/>
  <c r="AD1474" i="6"/>
  <c r="AG35" i="4" s="1"/>
  <c r="AD1473" i="6"/>
  <c r="AG34" i="4" s="1"/>
  <c r="AD1472" i="6"/>
  <c r="AG33" i="4" s="1"/>
  <c r="AD1471" i="6"/>
  <c r="AG32" i="4" s="1"/>
  <c r="AD1470" i="6"/>
  <c r="AG31" i="4" s="1"/>
  <c r="AD1469" i="6"/>
  <c r="AG30" i="4" s="1"/>
  <c r="AD1468" i="6"/>
  <c r="AG29" i="4" s="1"/>
  <c r="AD1467" i="6"/>
  <c r="AD1466" i="6"/>
  <c r="AG27" i="4" s="1"/>
  <c r="AD1465" i="6"/>
  <c r="AG26" i="4" s="1"/>
  <c r="AD1464" i="6"/>
  <c r="AG25" i="4" s="1"/>
  <c r="AD1463" i="6"/>
  <c r="AD1456" i="6"/>
  <c r="AF69" i="4" s="1"/>
  <c r="AD1455" i="6"/>
  <c r="AF68" i="4" s="1"/>
  <c r="AD1454" i="6"/>
  <c r="AF67" i="4" s="1"/>
  <c r="AD1453" i="6"/>
  <c r="AF66" i="4" s="1"/>
  <c r="AD1452" i="6"/>
  <c r="AF65" i="4" s="1"/>
  <c r="AD1451" i="6"/>
  <c r="AF64" i="4" s="1"/>
  <c r="AD1450" i="6"/>
  <c r="AF63" i="4" s="1"/>
  <c r="AD1449" i="6"/>
  <c r="AF62" i="4" s="1"/>
  <c r="AD1448" i="6"/>
  <c r="AF61" i="4" s="1"/>
  <c r="AD1447" i="6"/>
  <c r="AF60" i="4" s="1"/>
  <c r="AD1446" i="6"/>
  <c r="AF59" i="4" s="1"/>
  <c r="AD1445" i="6"/>
  <c r="AF58" i="4" s="1"/>
  <c r="AD1444" i="6"/>
  <c r="AF57" i="4" s="1"/>
  <c r="AD1443" i="6"/>
  <c r="AF56" i="4" s="1"/>
  <c r="AD1442" i="6"/>
  <c r="AF55" i="4" s="1"/>
  <c r="AD1441" i="6"/>
  <c r="AF54" i="4" s="1"/>
  <c r="AD1440" i="6"/>
  <c r="AF53" i="4" s="1"/>
  <c r="AD1439" i="6"/>
  <c r="AF52" i="4" s="1"/>
  <c r="AD1438" i="6"/>
  <c r="AF51" i="4" s="1"/>
  <c r="AD1437" i="6"/>
  <c r="AF50" i="4" s="1"/>
  <c r="AD1436" i="6"/>
  <c r="AF49" i="4" s="1"/>
  <c r="AD1435" i="6"/>
  <c r="AF48" i="4" s="1"/>
  <c r="AD1434" i="6"/>
  <c r="AF47" i="4" s="1"/>
  <c r="AD1433" i="6"/>
  <c r="AF46" i="4" s="1"/>
  <c r="AD1432" i="6"/>
  <c r="AF45" i="4" s="1"/>
  <c r="AD1431" i="6"/>
  <c r="AF44" i="4" s="1"/>
  <c r="AD1430" i="6"/>
  <c r="AF43" i="4" s="1"/>
  <c r="AD1429" i="6"/>
  <c r="AF42" i="4" s="1"/>
  <c r="AD1428" i="6"/>
  <c r="AF41" i="4" s="1"/>
  <c r="AD1427" i="6"/>
  <c r="AF40" i="4" s="1"/>
  <c r="AD1426" i="6"/>
  <c r="AF39" i="4" s="1"/>
  <c r="AD1425" i="6"/>
  <c r="AF38" i="4" s="1"/>
  <c r="AD1424" i="6"/>
  <c r="AF37" i="4" s="1"/>
  <c r="AD1423" i="6"/>
  <c r="AF36" i="4" s="1"/>
  <c r="AD1422" i="6"/>
  <c r="AF35" i="4" s="1"/>
  <c r="AD1421" i="6"/>
  <c r="AF34" i="4" s="1"/>
  <c r="AD1420" i="6"/>
  <c r="AF33" i="4" s="1"/>
  <c r="AD1419" i="6"/>
  <c r="AF32" i="4" s="1"/>
  <c r="AD1418" i="6"/>
  <c r="AF31" i="4" s="1"/>
  <c r="AD1417" i="6"/>
  <c r="AF30" i="4" s="1"/>
  <c r="AD1416" i="6"/>
  <c r="AF29" i="4" s="1"/>
  <c r="AD1415" i="6"/>
  <c r="AF28" i="4" s="1"/>
  <c r="AD1414" i="6"/>
  <c r="AF27" i="4" s="1"/>
  <c r="AD1413" i="6"/>
  <c r="AF26" i="4" s="1"/>
  <c r="AD1412" i="6"/>
  <c r="AD1411" i="6"/>
  <c r="AF24" i="4" s="1"/>
  <c r="AD1405" i="6"/>
  <c r="AE69" i="4" s="1"/>
  <c r="AD1404" i="6"/>
  <c r="AE68" i="4" s="1"/>
  <c r="AD1403" i="6"/>
  <c r="AE67" i="4" s="1"/>
  <c r="AD1402" i="6"/>
  <c r="AE66" i="4" s="1"/>
  <c r="AD1401" i="6"/>
  <c r="AE65" i="4" s="1"/>
  <c r="AD1400" i="6"/>
  <c r="AE64" i="4" s="1"/>
  <c r="AD1399" i="6"/>
  <c r="AE63" i="4" s="1"/>
  <c r="AD1398" i="6"/>
  <c r="AE62" i="4" s="1"/>
  <c r="AD1397" i="6"/>
  <c r="AE61" i="4" s="1"/>
  <c r="AD1396" i="6"/>
  <c r="AE60" i="4" s="1"/>
  <c r="AD1395" i="6"/>
  <c r="AE59" i="4" s="1"/>
  <c r="AD1394" i="6"/>
  <c r="AE58" i="4" s="1"/>
  <c r="AD1393" i="6"/>
  <c r="AE57" i="4" s="1"/>
  <c r="AD1392" i="6"/>
  <c r="AE56" i="4" s="1"/>
  <c r="AD1391" i="6"/>
  <c r="AE55" i="4" s="1"/>
  <c r="AD1390" i="6"/>
  <c r="AE54" i="4" s="1"/>
  <c r="AD1389" i="6"/>
  <c r="AE53" i="4" s="1"/>
  <c r="AD1388" i="6"/>
  <c r="AE52" i="4" s="1"/>
  <c r="AD1387" i="6"/>
  <c r="AE51" i="4" s="1"/>
  <c r="AD1386" i="6"/>
  <c r="AE50" i="4" s="1"/>
  <c r="AD1385" i="6"/>
  <c r="AE49" i="4" s="1"/>
  <c r="AD1384" i="6"/>
  <c r="AE48" i="4" s="1"/>
  <c r="AD1383" i="6"/>
  <c r="AE47" i="4" s="1"/>
  <c r="AD1382" i="6"/>
  <c r="AE46" i="4" s="1"/>
  <c r="AD1381" i="6"/>
  <c r="AE45" i="4" s="1"/>
  <c r="AD1380" i="6"/>
  <c r="AE44" i="4" s="1"/>
  <c r="AD1379" i="6"/>
  <c r="AE43" i="4" s="1"/>
  <c r="AD1378" i="6"/>
  <c r="AE42" i="4" s="1"/>
  <c r="AD1377" i="6"/>
  <c r="AE41" i="4" s="1"/>
  <c r="AD1376" i="6"/>
  <c r="AE40" i="4" s="1"/>
  <c r="AD1375" i="6"/>
  <c r="AE39" i="4" s="1"/>
  <c r="AD1374" i="6"/>
  <c r="AE38" i="4" s="1"/>
  <c r="AD1373" i="6"/>
  <c r="AE37" i="4" s="1"/>
  <c r="AD1372" i="6"/>
  <c r="AE36" i="4" s="1"/>
  <c r="AD1371" i="6"/>
  <c r="AE35" i="4" s="1"/>
  <c r="AD1370" i="6"/>
  <c r="AD1369" i="6"/>
  <c r="AE33" i="4" s="1"/>
  <c r="AD1368" i="6"/>
  <c r="AD1367" i="6"/>
  <c r="AE31" i="4" s="1"/>
  <c r="AD1366" i="6"/>
  <c r="AE30" i="4" s="1"/>
  <c r="AD1365" i="6"/>
  <c r="AE29" i="4" s="1"/>
  <c r="AD1364" i="6"/>
  <c r="AE28" i="4" s="1"/>
  <c r="AD1363" i="6"/>
  <c r="AE27" i="4" s="1"/>
  <c r="AD1362" i="6"/>
  <c r="AD1361" i="6"/>
  <c r="AE25" i="4" s="1"/>
  <c r="AD1360" i="6"/>
  <c r="AE24" i="4" s="1"/>
  <c r="AD1353" i="6"/>
  <c r="AD69" i="4" s="1"/>
  <c r="AD1352" i="6"/>
  <c r="AD68" i="4" s="1"/>
  <c r="AD1351" i="6"/>
  <c r="AD67" i="4" s="1"/>
  <c r="AD1350" i="6"/>
  <c r="AD66" i="4" s="1"/>
  <c r="AD1349" i="6"/>
  <c r="AD65" i="4" s="1"/>
  <c r="AD1348" i="6"/>
  <c r="AD64" i="4" s="1"/>
  <c r="AD1347" i="6"/>
  <c r="AD63" i="4" s="1"/>
  <c r="AD1346" i="6"/>
  <c r="AD62" i="4" s="1"/>
  <c r="AD1345" i="6"/>
  <c r="AD61" i="4" s="1"/>
  <c r="AD1344" i="6"/>
  <c r="AD60" i="4" s="1"/>
  <c r="AD1343" i="6"/>
  <c r="AD59" i="4" s="1"/>
  <c r="AD1342" i="6"/>
  <c r="AD58" i="4" s="1"/>
  <c r="AD1341" i="6"/>
  <c r="AD57" i="4" s="1"/>
  <c r="AD1340" i="6"/>
  <c r="AD56" i="4" s="1"/>
  <c r="AD1339" i="6"/>
  <c r="AD55" i="4" s="1"/>
  <c r="AD1338" i="6"/>
  <c r="AD54" i="4" s="1"/>
  <c r="AD1337" i="6"/>
  <c r="AD53" i="4" s="1"/>
  <c r="AD1336" i="6"/>
  <c r="AD52" i="4" s="1"/>
  <c r="AD1335" i="6"/>
  <c r="AD51" i="4" s="1"/>
  <c r="AD1334" i="6"/>
  <c r="AD50" i="4" s="1"/>
  <c r="AD1333" i="6"/>
  <c r="AD49" i="4" s="1"/>
  <c r="AD1332" i="6"/>
  <c r="AD48" i="4" s="1"/>
  <c r="AD1331" i="6"/>
  <c r="AD47" i="4" s="1"/>
  <c r="AD1330" i="6"/>
  <c r="AD46" i="4" s="1"/>
  <c r="AD1329" i="6"/>
  <c r="AD45" i="4" s="1"/>
  <c r="AD1328" i="6"/>
  <c r="AD44" i="4" s="1"/>
  <c r="AD1327" i="6"/>
  <c r="AD43" i="4" s="1"/>
  <c r="AD1326" i="6"/>
  <c r="AD42" i="4" s="1"/>
  <c r="AD1325" i="6"/>
  <c r="AD41" i="4" s="1"/>
  <c r="AD1324" i="6"/>
  <c r="AD40" i="4" s="1"/>
  <c r="AD1323" i="6"/>
  <c r="AD39" i="4" s="1"/>
  <c r="AD1322" i="6"/>
  <c r="AD38" i="4" s="1"/>
  <c r="AD1321" i="6"/>
  <c r="AD1320" i="6"/>
  <c r="AD36" i="4" s="1"/>
  <c r="AD1319" i="6"/>
  <c r="AD35" i="4" s="1"/>
  <c r="AD1318" i="6"/>
  <c r="AD34" i="4" s="1"/>
  <c r="AD1317" i="6"/>
  <c r="AD33" i="4" s="1"/>
  <c r="AD1316" i="6"/>
  <c r="AD32" i="4" s="1"/>
  <c r="AD1315" i="6"/>
  <c r="AD31" i="4" s="1"/>
  <c r="AD1314" i="6"/>
  <c r="AD30" i="4" s="1"/>
  <c r="AD1313" i="6"/>
  <c r="AD1312" i="6"/>
  <c r="AD28" i="4" s="1"/>
  <c r="AD1311" i="6"/>
  <c r="AD27" i="4" s="1"/>
  <c r="AD1310" i="6"/>
  <c r="AD26" i="4" s="1"/>
  <c r="AD1309" i="6"/>
  <c r="AD25" i="4" s="1"/>
  <c r="AD1308" i="6"/>
  <c r="AD24" i="4" s="1"/>
  <c r="AE76" i="4" l="1"/>
  <c r="AD1301" i="6" l="1"/>
  <c r="AC69" i="4" s="1"/>
  <c r="AD1300" i="6"/>
  <c r="AC68" i="4" s="1"/>
  <c r="AD1299" i="6"/>
  <c r="AC67" i="4" s="1"/>
  <c r="AD1298" i="6"/>
  <c r="AC66" i="4" s="1"/>
  <c r="AD1297" i="6"/>
  <c r="AC65" i="4" s="1"/>
  <c r="AD1296" i="6"/>
  <c r="AC64" i="4" s="1"/>
  <c r="AD1295" i="6"/>
  <c r="AC63" i="4" s="1"/>
  <c r="AD1294" i="6"/>
  <c r="AC62" i="4" s="1"/>
  <c r="AD1293" i="6"/>
  <c r="AC61" i="4" s="1"/>
  <c r="AD1292" i="6"/>
  <c r="AC60" i="4" s="1"/>
  <c r="AD1291" i="6"/>
  <c r="AC59" i="4" s="1"/>
  <c r="AD1290" i="6"/>
  <c r="AC58" i="4" s="1"/>
  <c r="AD1289" i="6"/>
  <c r="AC57" i="4" s="1"/>
  <c r="AD1288" i="6"/>
  <c r="AC56" i="4" s="1"/>
  <c r="AD1287" i="6"/>
  <c r="AC55" i="4" s="1"/>
  <c r="AD1286" i="6"/>
  <c r="AC54" i="4" s="1"/>
  <c r="AD1285" i="6"/>
  <c r="AC53" i="4" s="1"/>
  <c r="AD1284" i="6"/>
  <c r="AC52" i="4" s="1"/>
  <c r="AD1283" i="6"/>
  <c r="AC51" i="4" s="1"/>
  <c r="AD1282" i="6"/>
  <c r="AC50" i="4" s="1"/>
  <c r="AD1281" i="6"/>
  <c r="AC49" i="4" s="1"/>
  <c r="AD1280" i="6"/>
  <c r="AC48" i="4" s="1"/>
  <c r="AD1279" i="6"/>
  <c r="AC47" i="4" s="1"/>
  <c r="AD1278" i="6"/>
  <c r="AC46" i="4" s="1"/>
  <c r="AD1277" i="6"/>
  <c r="AC45" i="4" s="1"/>
  <c r="AD1276" i="6"/>
  <c r="AC44" i="4" s="1"/>
  <c r="AD1275" i="6"/>
  <c r="AC43" i="4" s="1"/>
  <c r="AD1274" i="6"/>
  <c r="AC42" i="4" s="1"/>
  <c r="AD1273" i="6"/>
  <c r="AC41" i="4" s="1"/>
  <c r="AD1272" i="6"/>
  <c r="AC40" i="4" s="1"/>
  <c r="AD1271" i="6"/>
  <c r="AC39" i="4" s="1"/>
  <c r="AD1270" i="6"/>
  <c r="AC38" i="4" s="1"/>
  <c r="AD1269" i="6"/>
  <c r="AC37" i="4" s="1"/>
  <c r="AD1268" i="6"/>
  <c r="AC36" i="4" s="1"/>
  <c r="AD1267" i="6"/>
  <c r="AC35" i="4" s="1"/>
  <c r="AD1266" i="6"/>
  <c r="AC34" i="4" s="1"/>
  <c r="AD1265" i="6"/>
  <c r="AC33" i="4" s="1"/>
  <c r="AD1264" i="6"/>
  <c r="AC32" i="4" s="1"/>
  <c r="AD1263" i="6"/>
  <c r="AC31" i="4" s="1"/>
  <c r="AD1262" i="6"/>
  <c r="AC30" i="4" s="1"/>
  <c r="AD1261" i="6"/>
  <c r="AC29" i="4" s="1"/>
  <c r="AD1260" i="6"/>
  <c r="AC28" i="4" s="1"/>
  <c r="AD1259" i="6"/>
  <c r="AC27" i="4" s="1"/>
  <c r="AD1258" i="6"/>
  <c r="AC26" i="4" s="1"/>
  <c r="AD1257" i="6"/>
  <c r="AC25" i="4" s="1"/>
  <c r="AD1256" i="6"/>
  <c r="AC24" i="4" s="1"/>
  <c r="AD1249" i="6"/>
  <c r="AB69" i="4" s="1"/>
  <c r="AD1248" i="6"/>
  <c r="AB68" i="4" s="1"/>
  <c r="AD1247" i="6"/>
  <c r="AB67" i="4" s="1"/>
  <c r="AD1246" i="6"/>
  <c r="AB66" i="4" s="1"/>
  <c r="AD1245" i="6"/>
  <c r="AB65" i="4" s="1"/>
  <c r="AD1244" i="6"/>
  <c r="AB64" i="4" s="1"/>
  <c r="AD1243" i="6"/>
  <c r="AB63" i="4" s="1"/>
  <c r="AD1242" i="6"/>
  <c r="AB62" i="4" s="1"/>
  <c r="AD1241" i="6"/>
  <c r="AB61" i="4" s="1"/>
  <c r="AD1240" i="6"/>
  <c r="AB60" i="4" s="1"/>
  <c r="AD1239" i="6"/>
  <c r="AB59" i="4" s="1"/>
  <c r="AD1238" i="6"/>
  <c r="AB58" i="4" s="1"/>
  <c r="AD1237" i="6"/>
  <c r="AB57" i="4" s="1"/>
  <c r="AD1236" i="6"/>
  <c r="AB56" i="4" s="1"/>
  <c r="AD1235" i="6"/>
  <c r="AB55" i="4" s="1"/>
  <c r="AD1234" i="6"/>
  <c r="AB54" i="4" s="1"/>
  <c r="AD1233" i="6"/>
  <c r="AB53" i="4" s="1"/>
  <c r="AD1232" i="6"/>
  <c r="AB52" i="4" s="1"/>
  <c r="AD1231" i="6"/>
  <c r="AB51" i="4" s="1"/>
  <c r="AD1230" i="6"/>
  <c r="AB50" i="4" s="1"/>
  <c r="AD1229" i="6"/>
  <c r="AB49" i="4" s="1"/>
  <c r="AD1228" i="6"/>
  <c r="AB48" i="4" s="1"/>
  <c r="AD1227" i="6"/>
  <c r="AB47" i="4" s="1"/>
  <c r="AD1226" i="6"/>
  <c r="AB46" i="4" s="1"/>
  <c r="AD1225" i="6"/>
  <c r="AB45" i="4" s="1"/>
  <c r="AD1224" i="6"/>
  <c r="AB44" i="4" s="1"/>
  <c r="AD1223" i="6"/>
  <c r="AB43" i="4" s="1"/>
  <c r="AD1222" i="6"/>
  <c r="AB42" i="4" s="1"/>
  <c r="AD1221" i="6"/>
  <c r="AB41" i="4" s="1"/>
  <c r="AD1220" i="6"/>
  <c r="AB40" i="4" s="1"/>
  <c r="AD1219" i="6"/>
  <c r="AB39" i="4" s="1"/>
  <c r="AD1218" i="6"/>
  <c r="AB38" i="4" s="1"/>
  <c r="AD1217" i="6"/>
  <c r="AB37" i="4" s="1"/>
  <c r="AD1216" i="6"/>
  <c r="AB36" i="4" s="1"/>
  <c r="AD1215" i="6"/>
  <c r="AB35" i="4" s="1"/>
  <c r="AD1214" i="6"/>
  <c r="AB34" i="4" s="1"/>
  <c r="AD1213" i="6"/>
  <c r="AB33" i="4" s="1"/>
  <c r="AD1212" i="6"/>
  <c r="AB32" i="4" s="1"/>
  <c r="AD1211" i="6"/>
  <c r="AB31" i="4" s="1"/>
  <c r="AD1210" i="6"/>
  <c r="AB30" i="4" s="1"/>
  <c r="AD1209" i="6"/>
  <c r="AB29" i="4" s="1"/>
  <c r="AD1208" i="6"/>
  <c r="AB28" i="4" s="1"/>
  <c r="AD1207" i="6"/>
  <c r="AB27" i="4" s="1"/>
  <c r="AD1206" i="6"/>
  <c r="AB26" i="4" s="1"/>
  <c r="AD1205" i="6"/>
  <c r="AB25" i="4" s="1"/>
  <c r="AD1204" i="6"/>
  <c r="AB24" i="4" s="1"/>
  <c r="AD1197" i="6"/>
  <c r="AA69" i="4" s="1"/>
  <c r="AD1196" i="6"/>
  <c r="AA68" i="4" s="1"/>
  <c r="AD1195" i="6"/>
  <c r="AA67" i="4" s="1"/>
  <c r="AD1194" i="6"/>
  <c r="AA66" i="4" s="1"/>
  <c r="AD1193" i="6"/>
  <c r="AA65" i="4" s="1"/>
  <c r="AD1192" i="6"/>
  <c r="AA64" i="4" s="1"/>
  <c r="AD1191" i="6"/>
  <c r="AA63" i="4" s="1"/>
  <c r="AD1190" i="6"/>
  <c r="AA62" i="4" s="1"/>
  <c r="AD1189" i="6"/>
  <c r="AA61" i="4" s="1"/>
  <c r="AD1188" i="6"/>
  <c r="AA60" i="4" s="1"/>
  <c r="AD1187" i="6"/>
  <c r="AA59" i="4" s="1"/>
  <c r="AD1186" i="6"/>
  <c r="AA58" i="4" s="1"/>
  <c r="AD1185" i="6"/>
  <c r="AA57" i="4" s="1"/>
  <c r="AD1184" i="6"/>
  <c r="AA56" i="4" s="1"/>
  <c r="AD1183" i="6"/>
  <c r="AA55" i="4" s="1"/>
  <c r="AD1182" i="6"/>
  <c r="AA54" i="4" s="1"/>
  <c r="AD1181" i="6"/>
  <c r="AA53" i="4" s="1"/>
  <c r="AD1180" i="6"/>
  <c r="AA52" i="4" s="1"/>
  <c r="AD1179" i="6"/>
  <c r="AA51" i="4" s="1"/>
  <c r="AD1178" i="6"/>
  <c r="AA50" i="4" s="1"/>
  <c r="AD1177" i="6"/>
  <c r="AA49" i="4" s="1"/>
  <c r="AD1176" i="6"/>
  <c r="AA48" i="4" s="1"/>
  <c r="AD1175" i="6"/>
  <c r="AA47" i="4" s="1"/>
  <c r="AD1174" i="6"/>
  <c r="AA46" i="4" s="1"/>
  <c r="AD1173" i="6"/>
  <c r="AA45" i="4" s="1"/>
  <c r="AD1172" i="6"/>
  <c r="AA44" i="4" s="1"/>
  <c r="AD1171" i="6"/>
  <c r="AA43" i="4" s="1"/>
  <c r="AD1170" i="6"/>
  <c r="AA42" i="4" s="1"/>
  <c r="AD1169" i="6"/>
  <c r="AA41" i="4" s="1"/>
  <c r="AD1168" i="6"/>
  <c r="AA40" i="4" s="1"/>
  <c r="AD1167" i="6"/>
  <c r="AA39" i="4" s="1"/>
  <c r="AD1166" i="6"/>
  <c r="AA38" i="4" s="1"/>
  <c r="AD1165" i="6"/>
  <c r="AA37" i="4" s="1"/>
  <c r="AD1164" i="6"/>
  <c r="AA36" i="4" s="1"/>
  <c r="AD1163" i="6"/>
  <c r="AA35" i="4" s="1"/>
  <c r="AD1162" i="6"/>
  <c r="AA34" i="4" s="1"/>
  <c r="AD1161" i="6"/>
  <c r="AA33" i="4" s="1"/>
  <c r="AD1160" i="6"/>
  <c r="AA32" i="4" s="1"/>
  <c r="AD1159" i="6"/>
  <c r="AA31" i="4" s="1"/>
  <c r="AD1158" i="6"/>
  <c r="AA30" i="4" s="1"/>
  <c r="AD1157" i="6"/>
  <c r="AA29" i="4" s="1"/>
  <c r="AD1156" i="6"/>
  <c r="AA28" i="4" s="1"/>
  <c r="AD1155" i="6"/>
  <c r="AA27" i="4" s="1"/>
  <c r="AD1154" i="6"/>
  <c r="AA26" i="4" s="1"/>
  <c r="AD1153" i="6"/>
  <c r="AA25" i="4" s="1"/>
  <c r="AD1152" i="6"/>
  <c r="AA24" i="4" s="1"/>
  <c r="AD1145" i="6"/>
  <c r="Z69" i="4" s="1"/>
  <c r="AD1144" i="6"/>
  <c r="Z68" i="4" s="1"/>
  <c r="AD1143" i="6"/>
  <c r="Z67" i="4" s="1"/>
  <c r="AD1142" i="6"/>
  <c r="Z66" i="4" s="1"/>
  <c r="AD1141" i="6"/>
  <c r="Z65" i="4" s="1"/>
  <c r="AD1140" i="6"/>
  <c r="Z64" i="4" s="1"/>
  <c r="AD1139" i="6"/>
  <c r="Z63" i="4" s="1"/>
  <c r="AD1138" i="6"/>
  <c r="Z62" i="4" s="1"/>
  <c r="AD1137" i="6"/>
  <c r="Z61" i="4" s="1"/>
  <c r="AD1136" i="6"/>
  <c r="Z60" i="4" s="1"/>
  <c r="AD1135" i="6"/>
  <c r="Z59" i="4" s="1"/>
  <c r="AD1134" i="6"/>
  <c r="Z58" i="4" s="1"/>
  <c r="AD1133" i="6"/>
  <c r="Z57" i="4" s="1"/>
  <c r="AD1132" i="6"/>
  <c r="Z56" i="4" s="1"/>
  <c r="AD1131" i="6"/>
  <c r="Z55" i="4" s="1"/>
  <c r="AD1130" i="6"/>
  <c r="Z54" i="4" s="1"/>
  <c r="AD1129" i="6"/>
  <c r="Z53" i="4" s="1"/>
  <c r="AD1128" i="6"/>
  <c r="Z52" i="4" s="1"/>
  <c r="AD1127" i="6"/>
  <c r="Z51" i="4" s="1"/>
  <c r="AD1126" i="6"/>
  <c r="Z50" i="4" s="1"/>
  <c r="AD1125" i="6"/>
  <c r="Z49" i="4" s="1"/>
  <c r="AD1124" i="6"/>
  <c r="Z48" i="4" s="1"/>
  <c r="AD1123" i="6"/>
  <c r="Z47" i="4" s="1"/>
  <c r="AD1122" i="6"/>
  <c r="Z46" i="4" s="1"/>
  <c r="AD1121" i="6"/>
  <c r="Z45" i="4" s="1"/>
  <c r="AD1120" i="6"/>
  <c r="Z44" i="4" s="1"/>
  <c r="AD1119" i="6"/>
  <c r="Z43" i="4" s="1"/>
  <c r="AD1118" i="6"/>
  <c r="Z42" i="4" s="1"/>
  <c r="AD1117" i="6"/>
  <c r="Z41" i="4" s="1"/>
  <c r="AD1116" i="6"/>
  <c r="Z40" i="4" s="1"/>
  <c r="AD1115" i="6"/>
  <c r="Z39" i="4" s="1"/>
  <c r="AD1114" i="6"/>
  <c r="Z38" i="4" s="1"/>
  <c r="AD1113" i="6"/>
  <c r="Z37" i="4" s="1"/>
  <c r="AD1112" i="6"/>
  <c r="Z36" i="4" s="1"/>
  <c r="AD1111" i="6"/>
  <c r="Z35" i="4" s="1"/>
  <c r="AD1110" i="6"/>
  <c r="Z34" i="4" s="1"/>
  <c r="AD1109" i="6"/>
  <c r="Z33" i="4" s="1"/>
  <c r="AD1108" i="6"/>
  <c r="Z32" i="4" s="1"/>
  <c r="AD1107" i="6"/>
  <c r="Z31" i="4" s="1"/>
  <c r="AD1106" i="6"/>
  <c r="Z30" i="4" s="1"/>
  <c r="AD1105" i="6"/>
  <c r="Z29" i="4" s="1"/>
  <c r="AD1104" i="6"/>
  <c r="Z28" i="4" s="1"/>
  <c r="AD1103" i="6"/>
  <c r="Z27" i="4" s="1"/>
  <c r="AD1102" i="6"/>
  <c r="Z26" i="4" s="1"/>
  <c r="AD1101" i="6"/>
  <c r="Z25" i="4" s="1"/>
  <c r="AD1100" i="6"/>
  <c r="Z24" i="4" s="1"/>
  <c r="AD1093" i="6"/>
  <c r="Y69" i="4" s="1"/>
  <c r="AD1092" i="6"/>
  <c r="Y68" i="4" s="1"/>
  <c r="AD1091" i="6"/>
  <c r="Y67" i="4" s="1"/>
  <c r="AD1090" i="6"/>
  <c r="Y66" i="4" s="1"/>
  <c r="AD1089" i="6"/>
  <c r="Y65" i="4" s="1"/>
  <c r="AD1088" i="6"/>
  <c r="Y64" i="4" s="1"/>
  <c r="AD1087" i="6"/>
  <c r="Y63" i="4" s="1"/>
  <c r="AD1086" i="6"/>
  <c r="Y62" i="4" s="1"/>
  <c r="AD1085" i="6"/>
  <c r="Y61" i="4" s="1"/>
  <c r="AD1084" i="6"/>
  <c r="Y60" i="4" s="1"/>
  <c r="AD1083" i="6"/>
  <c r="Y59" i="4" s="1"/>
  <c r="AD1082" i="6"/>
  <c r="Y58" i="4" s="1"/>
  <c r="AD1081" i="6"/>
  <c r="Y57" i="4" s="1"/>
  <c r="AD1080" i="6"/>
  <c r="Y56" i="4" s="1"/>
  <c r="AD1079" i="6"/>
  <c r="Y55" i="4" s="1"/>
  <c r="AD1078" i="6"/>
  <c r="Y54" i="4" s="1"/>
  <c r="AD1077" i="6"/>
  <c r="Y53" i="4" s="1"/>
  <c r="AD1076" i="6"/>
  <c r="Y52" i="4" s="1"/>
  <c r="AD1075" i="6"/>
  <c r="Y51" i="4" s="1"/>
  <c r="AD1074" i="6"/>
  <c r="Y50" i="4" s="1"/>
  <c r="AD1073" i="6"/>
  <c r="Y49" i="4" s="1"/>
  <c r="AD1072" i="6"/>
  <c r="Y48" i="4" s="1"/>
  <c r="AD1071" i="6"/>
  <c r="Y47" i="4" s="1"/>
  <c r="AD1070" i="6"/>
  <c r="Y46" i="4" s="1"/>
  <c r="AD1069" i="6"/>
  <c r="Y45" i="4" s="1"/>
  <c r="AD1068" i="6"/>
  <c r="Y44" i="4" s="1"/>
  <c r="AD1067" i="6"/>
  <c r="Y43" i="4" s="1"/>
  <c r="AD1066" i="6"/>
  <c r="Y42" i="4" s="1"/>
  <c r="AD1065" i="6"/>
  <c r="Y41" i="4" s="1"/>
  <c r="AD1064" i="6"/>
  <c r="Y40" i="4" s="1"/>
  <c r="AD1063" i="6"/>
  <c r="Y39" i="4" s="1"/>
  <c r="AD1062" i="6"/>
  <c r="Y38" i="4" s="1"/>
  <c r="AD1061" i="6"/>
  <c r="Y37" i="4" s="1"/>
  <c r="AD1060" i="6"/>
  <c r="Y36" i="4" s="1"/>
  <c r="AD1059" i="6"/>
  <c r="Y35" i="4" s="1"/>
  <c r="AD1058" i="6"/>
  <c r="Y34" i="4" s="1"/>
  <c r="AD1057" i="6"/>
  <c r="Y33" i="4" s="1"/>
  <c r="AD1056" i="6"/>
  <c r="Y32" i="4" s="1"/>
  <c r="AD1055" i="6"/>
  <c r="Y31" i="4" s="1"/>
  <c r="AD1054" i="6"/>
  <c r="Y30" i="4" s="1"/>
  <c r="AD1053" i="6"/>
  <c r="Y29" i="4" s="1"/>
  <c r="AD1052" i="6"/>
  <c r="Y28" i="4" s="1"/>
  <c r="AD1051" i="6"/>
  <c r="Y27" i="4" s="1"/>
  <c r="AD1050" i="6"/>
  <c r="Y26" i="4" s="1"/>
  <c r="AD1049" i="6"/>
  <c r="Y25" i="4" s="1"/>
  <c r="AD1048" i="6"/>
  <c r="Y24" i="4" s="1"/>
  <c r="AD1041" i="6"/>
  <c r="X69" i="4" s="1"/>
  <c r="AD1040" i="6"/>
  <c r="X68" i="4" s="1"/>
  <c r="AD1039" i="6"/>
  <c r="X67" i="4" s="1"/>
  <c r="AD1038" i="6"/>
  <c r="X66" i="4" s="1"/>
  <c r="AD1037" i="6"/>
  <c r="X65" i="4" s="1"/>
  <c r="AD1036" i="6"/>
  <c r="X64" i="4" s="1"/>
  <c r="AD1035" i="6"/>
  <c r="X63" i="4" s="1"/>
  <c r="AD1034" i="6"/>
  <c r="X62" i="4" s="1"/>
  <c r="AD1033" i="6"/>
  <c r="X61" i="4" s="1"/>
  <c r="AD1032" i="6"/>
  <c r="X60" i="4" s="1"/>
  <c r="AD1031" i="6"/>
  <c r="X59" i="4" s="1"/>
  <c r="AD1030" i="6"/>
  <c r="X58" i="4" s="1"/>
  <c r="AD1029" i="6"/>
  <c r="X57" i="4" s="1"/>
  <c r="AD1028" i="6"/>
  <c r="X56" i="4" s="1"/>
  <c r="AD1027" i="6"/>
  <c r="X55" i="4" s="1"/>
  <c r="AD1026" i="6"/>
  <c r="X54" i="4" s="1"/>
  <c r="AD1025" i="6"/>
  <c r="X53" i="4" s="1"/>
  <c r="AD1024" i="6"/>
  <c r="X52" i="4" s="1"/>
  <c r="AD1023" i="6"/>
  <c r="X51" i="4" s="1"/>
  <c r="AD1022" i="6"/>
  <c r="X50" i="4" s="1"/>
  <c r="AD1021" i="6"/>
  <c r="X49" i="4" s="1"/>
  <c r="AD1020" i="6"/>
  <c r="X48" i="4" s="1"/>
  <c r="AD1019" i="6"/>
  <c r="X47" i="4" s="1"/>
  <c r="AD1018" i="6"/>
  <c r="X46" i="4" s="1"/>
  <c r="AD1017" i="6"/>
  <c r="X45" i="4" s="1"/>
  <c r="AD1016" i="6"/>
  <c r="X44" i="4" s="1"/>
  <c r="AD1015" i="6"/>
  <c r="X43" i="4" s="1"/>
  <c r="AD1014" i="6"/>
  <c r="X42" i="4" s="1"/>
  <c r="AD1013" i="6"/>
  <c r="X41" i="4" s="1"/>
  <c r="AD1012" i="6"/>
  <c r="X40" i="4" s="1"/>
  <c r="AD1011" i="6"/>
  <c r="X39" i="4" s="1"/>
  <c r="AD1010" i="6"/>
  <c r="X38" i="4" s="1"/>
  <c r="AD1009" i="6"/>
  <c r="X37" i="4" s="1"/>
  <c r="AD1008" i="6"/>
  <c r="X36" i="4" s="1"/>
  <c r="AD1007" i="6"/>
  <c r="X35" i="4" s="1"/>
  <c r="AD1006" i="6"/>
  <c r="X34" i="4" s="1"/>
  <c r="AD1005" i="6"/>
  <c r="X33" i="4" s="1"/>
  <c r="AD1004" i="6"/>
  <c r="X32" i="4" s="1"/>
  <c r="AD1003" i="6"/>
  <c r="X31" i="4" s="1"/>
  <c r="AD1002" i="6"/>
  <c r="X30" i="4" s="1"/>
  <c r="AD1001" i="6"/>
  <c r="X29" i="4" s="1"/>
  <c r="AD1000" i="6"/>
  <c r="X28" i="4" s="1"/>
  <c r="AD999" i="6"/>
  <c r="X27" i="4" s="1"/>
  <c r="AD998" i="6"/>
  <c r="X26" i="4" s="1"/>
  <c r="AD997" i="6"/>
  <c r="X25" i="4" s="1"/>
  <c r="AD996" i="6"/>
  <c r="X24" i="4" s="1"/>
  <c r="AD989" i="6"/>
  <c r="W69" i="4" s="1"/>
  <c r="AD988" i="6"/>
  <c r="W68" i="4" s="1"/>
  <c r="AD987" i="6"/>
  <c r="W67" i="4" s="1"/>
  <c r="AD986" i="6"/>
  <c r="W66" i="4" s="1"/>
  <c r="AD985" i="6"/>
  <c r="W65" i="4" s="1"/>
  <c r="AD984" i="6"/>
  <c r="W64" i="4" s="1"/>
  <c r="AD983" i="6"/>
  <c r="W63" i="4" s="1"/>
  <c r="AD982" i="6"/>
  <c r="W62" i="4" s="1"/>
  <c r="AD981" i="6"/>
  <c r="W61" i="4" s="1"/>
  <c r="AD980" i="6"/>
  <c r="W60" i="4" s="1"/>
  <c r="AD979" i="6"/>
  <c r="W59" i="4" s="1"/>
  <c r="AD978" i="6"/>
  <c r="W58" i="4" s="1"/>
  <c r="AD977" i="6"/>
  <c r="W57" i="4" s="1"/>
  <c r="AD976" i="6"/>
  <c r="W56" i="4" s="1"/>
  <c r="AD975" i="6"/>
  <c r="W55" i="4" s="1"/>
  <c r="AD974" i="6"/>
  <c r="W54" i="4" s="1"/>
  <c r="AD973" i="6"/>
  <c r="W53" i="4" s="1"/>
  <c r="AD972" i="6"/>
  <c r="W52" i="4" s="1"/>
  <c r="AD971" i="6"/>
  <c r="W51" i="4" s="1"/>
  <c r="AD970" i="6"/>
  <c r="W50" i="4" s="1"/>
  <c r="AD969" i="6"/>
  <c r="W49" i="4" s="1"/>
  <c r="AD968" i="6"/>
  <c r="W48" i="4" s="1"/>
  <c r="AD967" i="6"/>
  <c r="W47" i="4" s="1"/>
  <c r="AD966" i="6"/>
  <c r="W46" i="4" s="1"/>
  <c r="AD965" i="6"/>
  <c r="W45" i="4" s="1"/>
  <c r="AD964" i="6"/>
  <c r="W44" i="4" s="1"/>
  <c r="AD963" i="6"/>
  <c r="W43" i="4" s="1"/>
  <c r="AD962" i="6"/>
  <c r="W42" i="4" s="1"/>
  <c r="AD961" i="6"/>
  <c r="W41" i="4" s="1"/>
  <c r="AD960" i="6"/>
  <c r="W40" i="4" s="1"/>
  <c r="AD959" i="6"/>
  <c r="W39" i="4" s="1"/>
  <c r="AD958" i="6"/>
  <c r="W38" i="4" s="1"/>
  <c r="AD957" i="6"/>
  <c r="W37" i="4" s="1"/>
  <c r="AD956" i="6"/>
  <c r="W36" i="4" s="1"/>
  <c r="AD955" i="6"/>
  <c r="W35" i="4" s="1"/>
  <c r="AD954" i="6"/>
  <c r="W34" i="4" s="1"/>
  <c r="AD953" i="6"/>
  <c r="W33" i="4" s="1"/>
  <c r="AD952" i="6"/>
  <c r="W32" i="4" s="1"/>
  <c r="AD951" i="6"/>
  <c r="W31" i="4" s="1"/>
  <c r="AD950" i="6"/>
  <c r="W30" i="4" s="1"/>
  <c r="AD949" i="6"/>
  <c r="W29" i="4" s="1"/>
  <c r="AD948" i="6"/>
  <c r="W28" i="4" s="1"/>
  <c r="AD947" i="6"/>
  <c r="W27" i="4" s="1"/>
  <c r="AD946" i="6"/>
  <c r="W26" i="4" s="1"/>
  <c r="AD945" i="6"/>
  <c r="W25" i="4" s="1"/>
  <c r="AD944" i="6"/>
  <c r="W24" i="4" s="1"/>
  <c r="AD937" i="6"/>
  <c r="V69" i="4" s="1"/>
  <c r="AD936" i="6"/>
  <c r="V68" i="4" s="1"/>
  <c r="AD935" i="6"/>
  <c r="V67" i="4" s="1"/>
  <c r="AD934" i="6"/>
  <c r="V66" i="4" s="1"/>
  <c r="AD933" i="6"/>
  <c r="V65" i="4" s="1"/>
  <c r="AD932" i="6"/>
  <c r="V64" i="4" s="1"/>
  <c r="AD931" i="6"/>
  <c r="V63" i="4" s="1"/>
  <c r="AD930" i="6"/>
  <c r="V62" i="4" s="1"/>
  <c r="AD929" i="6"/>
  <c r="V61" i="4" s="1"/>
  <c r="AD928" i="6"/>
  <c r="V60" i="4" s="1"/>
  <c r="AD927" i="6"/>
  <c r="V59" i="4" s="1"/>
  <c r="AD926" i="6"/>
  <c r="V58" i="4" s="1"/>
  <c r="AD925" i="6"/>
  <c r="V57" i="4" s="1"/>
  <c r="AD924" i="6"/>
  <c r="V56" i="4" s="1"/>
  <c r="AD923" i="6"/>
  <c r="V55" i="4" s="1"/>
  <c r="AD922" i="6"/>
  <c r="V54" i="4" s="1"/>
  <c r="AD921" i="6"/>
  <c r="V53" i="4" s="1"/>
  <c r="AD920" i="6"/>
  <c r="V52" i="4" s="1"/>
  <c r="AD919" i="6"/>
  <c r="V51" i="4" s="1"/>
  <c r="AD918" i="6"/>
  <c r="V50" i="4" s="1"/>
  <c r="AD917" i="6"/>
  <c r="V49" i="4" s="1"/>
  <c r="AD916" i="6"/>
  <c r="V48" i="4" s="1"/>
  <c r="AD915" i="6"/>
  <c r="V47" i="4" s="1"/>
  <c r="AD914" i="6"/>
  <c r="V46" i="4" s="1"/>
  <c r="AD913" i="6"/>
  <c r="V45" i="4" s="1"/>
  <c r="AD912" i="6"/>
  <c r="V44" i="4" s="1"/>
  <c r="AD911" i="6"/>
  <c r="V43" i="4" s="1"/>
  <c r="AD910" i="6"/>
  <c r="V42" i="4" s="1"/>
  <c r="AD909" i="6"/>
  <c r="V41" i="4" s="1"/>
  <c r="AD908" i="6"/>
  <c r="V40" i="4" s="1"/>
  <c r="AD907" i="6"/>
  <c r="V39" i="4" s="1"/>
  <c r="AD906" i="6"/>
  <c r="V38" i="4" s="1"/>
  <c r="AD905" i="6"/>
  <c r="V37" i="4" s="1"/>
  <c r="AD904" i="6"/>
  <c r="V36" i="4" s="1"/>
  <c r="AD903" i="6"/>
  <c r="V35" i="4" s="1"/>
  <c r="AD902" i="6"/>
  <c r="V34" i="4" s="1"/>
  <c r="AD901" i="6"/>
  <c r="V33" i="4" s="1"/>
  <c r="AD900" i="6"/>
  <c r="V32" i="4" s="1"/>
  <c r="AD899" i="6"/>
  <c r="V31" i="4" s="1"/>
  <c r="AD898" i="6"/>
  <c r="V30" i="4" s="1"/>
  <c r="AD897" i="6"/>
  <c r="V29" i="4" s="1"/>
  <c r="AD896" i="6"/>
  <c r="V28" i="4" s="1"/>
  <c r="AD895" i="6"/>
  <c r="V27" i="4" s="1"/>
  <c r="AD894" i="6"/>
  <c r="V26" i="4" s="1"/>
  <c r="AD893" i="6"/>
  <c r="V25" i="4" s="1"/>
  <c r="AD892" i="6"/>
  <c r="V24" i="4" s="1"/>
  <c r="AD885" i="6"/>
  <c r="U69" i="4" s="1"/>
  <c r="AD884" i="6"/>
  <c r="U68" i="4" s="1"/>
  <c r="AD883" i="6"/>
  <c r="U67" i="4" s="1"/>
  <c r="AD882" i="6"/>
  <c r="U66" i="4" s="1"/>
  <c r="AD881" i="6"/>
  <c r="U65" i="4" s="1"/>
  <c r="AD880" i="6"/>
  <c r="U64" i="4" s="1"/>
  <c r="AD879" i="6"/>
  <c r="U63" i="4" s="1"/>
  <c r="AD878" i="6"/>
  <c r="U62" i="4" s="1"/>
  <c r="AD877" i="6"/>
  <c r="U61" i="4" s="1"/>
  <c r="AD876" i="6"/>
  <c r="U60" i="4" s="1"/>
  <c r="AD875" i="6"/>
  <c r="U59" i="4" s="1"/>
  <c r="AD874" i="6"/>
  <c r="U58" i="4" s="1"/>
  <c r="AD873" i="6"/>
  <c r="U57" i="4" s="1"/>
  <c r="AD872" i="6"/>
  <c r="U56" i="4" s="1"/>
  <c r="AD871" i="6"/>
  <c r="U55" i="4" s="1"/>
  <c r="AD870" i="6"/>
  <c r="U54" i="4" s="1"/>
  <c r="AD869" i="6"/>
  <c r="U53" i="4" s="1"/>
  <c r="AD868" i="6"/>
  <c r="U52" i="4" s="1"/>
  <c r="AD867" i="6"/>
  <c r="U51" i="4" s="1"/>
  <c r="AD866" i="6"/>
  <c r="U50" i="4" s="1"/>
  <c r="AD865" i="6"/>
  <c r="U49" i="4" s="1"/>
  <c r="AD864" i="6"/>
  <c r="U48" i="4" s="1"/>
  <c r="AD863" i="6"/>
  <c r="U47" i="4" s="1"/>
  <c r="AD862" i="6"/>
  <c r="U46" i="4" s="1"/>
  <c r="AD861" i="6"/>
  <c r="U45" i="4" s="1"/>
  <c r="AD860" i="6"/>
  <c r="U44" i="4" s="1"/>
  <c r="AD859" i="6"/>
  <c r="U43" i="4" s="1"/>
  <c r="AD858" i="6"/>
  <c r="U42" i="4" s="1"/>
  <c r="AD857" i="6"/>
  <c r="U41" i="4" s="1"/>
  <c r="AD856" i="6"/>
  <c r="U40" i="4" s="1"/>
  <c r="AD855" i="6"/>
  <c r="U39" i="4" s="1"/>
  <c r="AD854" i="6"/>
  <c r="U38" i="4" s="1"/>
  <c r="AD853" i="6"/>
  <c r="U37" i="4" s="1"/>
  <c r="AD852" i="6"/>
  <c r="U36" i="4" s="1"/>
  <c r="AD851" i="6"/>
  <c r="U35" i="4" s="1"/>
  <c r="AD850" i="6"/>
  <c r="U34" i="4" s="1"/>
  <c r="AD849" i="6"/>
  <c r="U33" i="4" s="1"/>
  <c r="AD848" i="6"/>
  <c r="U32" i="4" s="1"/>
  <c r="AD847" i="6"/>
  <c r="U31" i="4" s="1"/>
  <c r="AD846" i="6"/>
  <c r="U30" i="4" s="1"/>
  <c r="AD845" i="6"/>
  <c r="U29" i="4" s="1"/>
  <c r="AD844" i="6"/>
  <c r="U28" i="4" s="1"/>
  <c r="AD843" i="6"/>
  <c r="U27" i="4" s="1"/>
  <c r="AD842" i="6"/>
  <c r="U26" i="4" s="1"/>
  <c r="AD841" i="6"/>
  <c r="U25" i="4" s="1"/>
  <c r="AD840" i="6"/>
  <c r="U24" i="4" s="1"/>
  <c r="AD833" i="6"/>
  <c r="T69" i="4" s="1"/>
  <c r="AD832" i="6"/>
  <c r="T68" i="4" s="1"/>
  <c r="AD831" i="6"/>
  <c r="T67" i="4" s="1"/>
  <c r="AD830" i="6"/>
  <c r="T66" i="4" s="1"/>
  <c r="AD829" i="6"/>
  <c r="T65" i="4" s="1"/>
  <c r="AD828" i="6"/>
  <c r="T64" i="4" s="1"/>
  <c r="AD827" i="6"/>
  <c r="T63" i="4" s="1"/>
  <c r="AD826" i="6"/>
  <c r="T62" i="4" s="1"/>
  <c r="AD825" i="6"/>
  <c r="T61" i="4" s="1"/>
  <c r="AD824" i="6"/>
  <c r="T60" i="4" s="1"/>
  <c r="AD823" i="6"/>
  <c r="T59" i="4" s="1"/>
  <c r="AD822" i="6"/>
  <c r="T58" i="4" s="1"/>
  <c r="AD821" i="6"/>
  <c r="T57" i="4" s="1"/>
  <c r="AD820" i="6"/>
  <c r="T56" i="4" s="1"/>
  <c r="AD819" i="6"/>
  <c r="T55" i="4" s="1"/>
  <c r="AD818" i="6"/>
  <c r="T54" i="4" s="1"/>
  <c r="AD817" i="6"/>
  <c r="T53" i="4" s="1"/>
  <c r="AD816" i="6"/>
  <c r="T52" i="4" s="1"/>
  <c r="AD815" i="6"/>
  <c r="T51" i="4" s="1"/>
  <c r="AD814" i="6"/>
  <c r="T50" i="4" s="1"/>
  <c r="AD813" i="6"/>
  <c r="T49" i="4" s="1"/>
  <c r="AD812" i="6"/>
  <c r="T48" i="4" s="1"/>
  <c r="AD811" i="6"/>
  <c r="T47" i="4" s="1"/>
  <c r="AD810" i="6"/>
  <c r="T46" i="4" s="1"/>
  <c r="AD809" i="6"/>
  <c r="T45" i="4" s="1"/>
  <c r="AD808" i="6"/>
  <c r="T44" i="4" s="1"/>
  <c r="AD807" i="6"/>
  <c r="T43" i="4" s="1"/>
  <c r="AD806" i="6"/>
  <c r="T42" i="4" s="1"/>
  <c r="AD805" i="6"/>
  <c r="T41" i="4" s="1"/>
  <c r="AD804" i="6"/>
  <c r="T40" i="4" s="1"/>
  <c r="AD803" i="6"/>
  <c r="T39" i="4" s="1"/>
  <c r="AD802" i="6"/>
  <c r="T38" i="4" s="1"/>
  <c r="AD801" i="6"/>
  <c r="T37" i="4" s="1"/>
  <c r="AD800" i="6"/>
  <c r="T36" i="4" s="1"/>
  <c r="AD799" i="6"/>
  <c r="T35" i="4" s="1"/>
  <c r="AD798" i="6"/>
  <c r="T34" i="4" s="1"/>
  <c r="AD797" i="6"/>
  <c r="T33" i="4" s="1"/>
  <c r="AD796" i="6"/>
  <c r="T32" i="4" s="1"/>
  <c r="AD795" i="6"/>
  <c r="T31" i="4" s="1"/>
  <c r="AD794" i="6"/>
  <c r="T30" i="4" s="1"/>
  <c r="AD793" i="6"/>
  <c r="T29" i="4" s="1"/>
  <c r="AD792" i="6"/>
  <c r="T28" i="4" s="1"/>
  <c r="AD791" i="6"/>
  <c r="T27" i="4" s="1"/>
  <c r="AD790" i="6"/>
  <c r="T26" i="4" s="1"/>
  <c r="AD789" i="6"/>
  <c r="T25" i="4" s="1"/>
  <c r="AD788" i="6"/>
  <c r="T24" i="4" s="1"/>
  <c r="AD781" i="6"/>
  <c r="S69" i="4" s="1"/>
  <c r="AD780" i="6"/>
  <c r="S68" i="4" s="1"/>
  <c r="AD779" i="6"/>
  <c r="S67" i="4" s="1"/>
  <c r="AD778" i="6"/>
  <c r="S66" i="4" s="1"/>
  <c r="AD777" i="6"/>
  <c r="S65" i="4" s="1"/>
  <c r="AD776" i="6"/>
  <c r="S64" i="4" s="1"/>
  <c r="AD775" i="6"/>
  <c r="S63" i="4" s="1"/>
  <c r="AD774" i="6"/>
  <c r="S62" i="4" s="1"/>
  <c r="AD773" i="6"/>
  <c r="S61" i="4" s="1"/>
  <c r="AD772" i="6"/>
  <c r="S60" i="4" s="1"/>
  <c r="AD771" i="6"/>
  <c r="S59" i="4" s="1"/>
  <c r="AD770" i="6"/>
  <c r="S58" i="4" s="1"/>
  <c r="AD769" i="6"/>
  <c r="S57" i="4" s="1"/>
  <c r="AD768" i="6"/>
  <c r="S56" i="4" s="1"/>
  <c r="AD767" i="6"/>
  <c r="S55" i="4" s="1"/>
  <c r="AD766" i="6"/>
  <c r="S54" i="4" s="1"/>
  <c r="AD765" i="6"/>
  <c r="S53" i="4" s="1"/>
  <c r="AD764" i="6"/>
  <c r="S52" i="4" s="1"/>
  <c r="AD763" i="6"/>
  <c r="S51" i="4" s="1"/>
  <c r="AD762" i="6"/>
  <c r="S50" i="4" s="1"/>
  <c r="AD761" i="6"/>
  <c r="S49" i="4" s="1"/>
  <c r="AD760" i="6"/>
  <c r="S48" i="4" s="1"/>
  <c r="AD759" i="6"/>
  <c r="S47" i="4" s="1"/>
  <c r="AD758" i="6"/>
  <c r="S46" i="4" s="1"/>
  <c r="AD757" i="6"/>
  <c r="S45" i="4" s="1"/>
  <c r="AD756" i="6"/>
  <c r="S44" i="4" s="1"/>
  <c r="AD755" i="6"/>
  <c r="S43" i="4" s="1"/>
  <c r="AD754" i="6"/>
  <c r="S42" i="4" s="1"/>
  <c r="AD753" i="6"/>
  <c r="S41" i="4" s="1"/>
  <c r="AD752" i="6"/>
  <c r="S40" i="4" s="1"/>
  <c r="AD751" i="6"/>
  <c r="S39" i="4" s="1"/>
  <c r="AD750" i="6"/>
  <c r="S38" i="4" s="1"/>
  <c r="AD749" i="6"/>
  <c r="S37" i="4" s="1"/>
  <c r="AD748" i="6"/>
  <c r="S36" i="4" s="1"/>
  <c r="AD747" i="6"/>
  <c r="S35" i="4" s="1"/>
  <c r="AD746" i="6"/>
  <c r="S34" i="4" s="1"/>
  <c r="AD745" i="6"/>
  <c r="S33" i="4" s="1"/>
  <c r="AD744" i="6"/>
  <c r="S32" i="4" s="1"/>
  <c r="AD743" i="6"/>
  <c r="S31" i="4" s="1"/>
  <c r="AD742" i="6"/>
  <c r="S30" i="4" s="1"/>
  <c r="AD741" i="6"/>
  <c r="S29" i="4" s="1"/>
  <c r="AD740" i="6"/>
  <c r="S28" i="4" s="1"/>
  <c r="AD739" i="6"/>
  <c r="S27" i="4" s="1"/>
  <c r="AD738" i="6"/>
  <c r="S26" i="4" s="1"/>
  <c r="AD737" i="6"/>
  <c r="S25" i="4" s="1"/>
  <c r="AD736" i="6"/>
  <c r="S24" i="4" s="1"/>
  <c r="AD729" i="6"/>
  <c r="R69" i="4" s="1"/>
  <c r="AD728" i="6"/>
  <c r="R68" i="4" s="1"/>
  <c r="AD727" i="6"/>
  <c r="R67" i="4" s="1"/>
  <c r="AD726" i="6"/>
  <c r="R66" i="4" s="1"/>
  <c r="AD725" i="6"/>
  <c r="R65" i="4" s="1"/>
  <c r="AD724" i="6"/>
  <c r="R64" i="4" s="1"/>
  <c r="AD723" i="6"/>
  <c r="R63" i="4" s="1"/>
  <c r="AD722" i="6"/>
  <c r="R62" i="4" s="1"/>
  <c r="AD721" i="6"/>
  <c r="R61" i="4" s="1"/>
  <c r="AD720" i="6"/>
  <c r="R60" i="4" s="1"/>
  <c r="AD719" i="6"/>
  <c r="R59" i="4" s="1"/>
  <c r="AD718" i="6"/>
  <c r="R58" i="4" s="1"/>
  <c r="AD717" i="6"/>
  <c r="R57" i="4" s="1"/>
  <c r="AD716" i="6"/>
  <c r="R56" i="4" s="1"/>
  <c r="AD715" i="6"/>
  <c r="R55" i="4" s="1"/>
  <c r="AD714" i="6"/>
  <c r="R54" i="4" s="1"/>
  <c r="AD713" i="6"/>
  <c r="R53" i="4" s="1"/>
  <c r="AD712" i="6"/>
  <c r="R52" i="4" s="1"/>
  <c r="AD711" i="6"/>
  <c r="R51" i="4" s="1"/>
  <c r="AD710" i="6"/>
  <c r="R50" i="4" s="1"/>
  <c r="AD709" i="6"/>
  <c r="R49" i="4" s="1"/>
  <c r="AD708" i="6"/>
  <c r="R48" i="4" s="1"/>
  <c r="AD707" i="6"/>
  <c r="R47" i="4" s="1"/>
  <c r="AD706" i="6"/>
  <c r="R46" i="4" s="1"/>
  <c r="AD705" i="6"/>
  <c r="R45" i="4" s="1"/>
  <c r="AD704" i="6"/>
  <c r="R44" i="4" s="1"/>
  <c r="AD703" i="6"/>
  <c r="R43" i="4" s="1"/>
  <c r="AD702" i="6"/>
  <c r="R42" i="4" s="1"/>
  <c r="AD701" i="6"/>
  <c r="R41" i="4" s="1"/>
  <c r="AD700" i="6"/>
  <c r="R40" i="4" s="1"/>
  <c r="AD699" i="6"/>
  <c r="R39" i="4" s="1"/>
  <c r="AD698" i="6"/>
  <c r="R38" i="4" s="1"/>
  <c r="AD697" i="6"/>
  <c r="R37" i="4" s="1"/>
  <c r="AD696" i="6"/>
  <c r="R36" i="4" s="1"/>
  <c r="AD695" i="6"/>
  <c r="R35" i="4" s="1"/>
  <c r="AD694" i="6"/>
  <c r="R34" i="4" s="1"/>
  <c r="AD693" i="6"/>
  <c r="R33" i="4" s="1"/>
  <c r="AD692" i="6"/>
  <c r="R32" i="4" s="1"/>
  <c r="AD691" i="6"/>
  <c r="R31" i="4" s="1"/>
  <c r="AD690" i="6"/>
  <c r="R30" i="4" s="1"/>
  <c r="AD689" i="6"/>
  <c r="R29" i="4" s="1"/>
  <c r="AD688" i="6"/>
  <c r="R28" i="4" s="1"/>
  <c r="AD687" i="6"/>
  <c r="R27" i="4" s="1"/>
  <c r="AD686" i="6"/>
  <c r="R26" i="4" s="1"/>
  <c r="AD685" i="6"/>
  <c r="R25" i="4" s="1"/>
  <c r="AD684" i="6"/>
  <c r="R24" i="4" s="1"/>
  <c r="AD677" i="6"/>
  <c r="Q69" i="4" s="1"/>
  <c r="AD676" i="6"/>
  <c r="Q68" i="4" s="1"/>
  <c r="AD675" i="6"/>
  <c r="Q67" i="4" s="1"/>
  <c r="AD674" i="6"/>
  <c r="Q66" i="4" s="1"/>
  <c r="AD673" i="6"/>
  <c r="Q65" i="4" s="1"/>
  <c r="AD672" i="6"/>
  <c r="Q64" i="4" s="1"/>
  <c r="AD671" i="6"/>
  <c r="Q63" i="4" s="1"/>
  <c r="AD670" i="6"/>
  <c r="Q62" i="4" s="1"/>
  <c r="AD669" i="6"/>
  <c r="Q61" i="4" s="1"/>
  <c r="AD668" i="6"/>
  <c r="Q60" i="4" s="1"/>
  <c r="AD667" i="6"/>
  <c r="Q59" i="4" s="1"/>
  <c r="AD666" i="6"/>
  <c r="Q58" i="4" s="1"/>
  <c r="AD665" i="6"/>
  <c r="Q57" i="4" s="1"/>
  <c r="AD664" i="6"/>
  <c r="Q56" i="4" s="1"/>
  <c r="AD663" i="6"/>
  <c r="Q55" i="4" s="1"/>
  <c r="AD662" i="6"/>
  <c r="Q54" i="4" s="1"/>
  <c r="AD661" i="6"/>
  <c r="Q53" i="4" s="1"/>
  <c r="AD660" i="6"/>
  <c r="Q52" i="4" s="1"/>
  <c r="AD659" i="6"/>
  <c r="Q51" i="4" s="1"/>
  <c r="AD658" i="6"/>
  <c r="Q50" i="4" s="1"/>
  <c r="AD657" i="6"/>
  <c r="Q49" i="4" s="1"/>
  <c r="AD656" i="6"/>
  <c r="Q48" i="4" s="1"/>
  <c r="AD655" i="6"/>
  <c r="Q47" i="4" s="1"/>
  <c r="AD654" i="6"/>
  <c r="Q46" i="4" s="1"/>
  <c r="AD653" i="6"/>
  <c r="Q45" i="4" s="1"/>
  <c r="AD652" i="6"/>
  <c r="Q44" i="4" s="1"/>
  <c r="AD651" i="6"/>
  <c r="Q43" i="4" s="1"/>
  <c r="AD650" i="6"/>
  <c r="Q42" i="4" s="1"/>
  <c r="AD649" i="6"/>
  <c r="Q41" i="4" s="1"/>
  <c r="AD648" i="6"/>
  <c r="Q40" i="4" s="1"/>
  <c r="AD647" i="6"/>
  <c r="Q39" i="4" s="1"/>
  <c r="AD646" i="6"/>
  <c r="Q38" i="4" s="1"/>
  <c r="AD645" i="6"/>
  <c r="Q37" i="4" s="1"/>
  <c r="AD644" i="6"/>
  <c r="Q36" i="4" s="1"/>
  <c r="AD643" i="6"/>
  <c r="Q35" i="4" s="1"/>
  <c r="AD642" i="6"/>
  <c r="Q34" i="4" s="1"/>
  <c r="AD641" i="6"/>
  <c r="Q33" i="4" s="1"/>
  <c r="AD640" i="6"/>
  <c r="Q32" i="4" s="1"/>
  <c r="AD639" i="6"/>
  <c r="Q31" i="4" s="1"/>
  <c r="AD638" i="6"/>
  <c r="Q30" i="4" s="1"/>
  <c r="AD637" i="6"/>
  <c r="Q29" i="4" s="1"/>
  <c r="AD636" i="6"/>
  <c r="Q28" i="4" s="1"/>
  <c r="AD635" i="6"/>
  <c r="Q27" i="4" s="1"/>
  <c r="AD634" i="6"/>
  <c r="Q26" i="4" s="1"/>
  <c r="AD633" i="6"/>
  <c r="Q25" i="4" s="1"/>
  <c r="AD632" i="6"/>
  <c r="Q24" i="4" s="1"/>
  <c r="AD625" i="6"/>
  <c r="P69" i="4" s="1"/>
  <c r="AD624" i="6"/>
  <c r="P68" i="4" s="1"/>
  <c r="AD623" i="6"/>
  <c r="P67" i="4" s="1"/>
  <c r="AD622" i="6"/>
  <c r="P66" i="4" s="1"/>
  <c r="AD621" i="6"/>
  <c r="P65" i="4" s="1"/>
  <c r="AD620" i="6"/>
  <c r="P64" i="4" s="1"/>
  <c r="AD619" i="6"/>
  <c r="P63" i="4" s="1"/>
  <c r="AD618" i="6"/>
  <c r="P62" i="4" s="1"/>
  <c r="AD617" i="6"/>
  <c r="P61" i="4" s="1"/>
  <c r="AD616" i="6"/>
  <c r="P60" i="4" s="1"/>
  <c r="AD615" i="6"/>
  <c r="P59" i="4" s="1"/>
  <c r="AD614" i="6"/>
  <c r="P58" i="4" s="1"/>
  <c r="AD613" i="6"/>
  <c r="P57" i="4" s="1"/>
  <c r="AD612" i="6"/>
  <c r="P56" i="4" s="1"/>
  <c r="AD611" i="6"/>
  <c r="P55" i="4" s="1"/>
  <c r="AD610" i="6"/>
  <c r="P54" i="4" s="1"/>
  <c r="AD609" i="6"/>
  <c r="P53" i="4" s="1"/>
  <c r="AD608" i="6"/>
  <c r="P52" i="4" s="1"/>
  <c r="AD607" i="6"/>
  <c r="P51" i="4" s="1"/>
  <c r="AD606" i="6"/>
  <c r="P50" i="4" s="1"/>
  <c r="AD605" i="6"/>
  <c r="P49" i="4" s="1"/>
  <c r="AD604" i="6"/>
  <c r="P48" i="4" s="1"/>
  <c r="AD603" i="6"/>
  <c r="P47" i="4" s="1"/>
  <c r="AD602" i="6"/>
  <c r="P46" i="4" s="1"/>
  <c r="AD601" i="6"/>
  <c r="P45" i="4" s="1"/>
  <c r="AD600" i="6"/>
  <c r="P44" i="4" s="1"/>
  <c r="AD599" i="6"/>
  <c r="P43" i="4" s="1"/>
  <c r="AD598" i="6"/>
  <c r="P42" i="4" s="1"/>
  <c r="AD597" i="6"/>
  <c r="P41" i="4" s="1"/>
  <c r="AD596" i="6"/>
  <c r="P40" i="4" s="1"/>
  <c r="AD595" i="6"/>
  <c r="P39" i="4" s="1"/>
  <c r="AD594" i="6"/>
  <c r="P38" i="4" s="1"/>
  <c r="AD593" i="6"/>
  <c r="P37" i="4" s="1"/>
  <c r="AD592" i="6"/>
  <c r="P36" i="4" s="1"/>
  <c r="AD591" i="6"/>
  <c r="P35" i="4" s="1"/>
  <c r="AD590" i="6"/>
  <c r="P34" i="4" s="1"/>
  <c r="AD589" i="6"/>
  <c r="P33" i="4" s="1"/>
  <c r="AD588" i="6"/>
  <c r="P32" i="4" s="1"/>
  <c r="AD587" i="6"/>
  <c r="P31" i="4" s="1"/>
  <c r="AD586" i="6"/>
  <c r="P30" i="4" s="1"/>
  <c r="AD585" i="6"/>
  <c r="P29" i="4" s="1"/>
  <c r="AD584" i="6"/>
  <c r="P28" i="4" s="1"/>
  <c r="AD583" i="6"/>
  <c r="P27" i="4" s="1"/>
  <c r="AD582" i="6"/>
  <c r="P26" i="4" s="1"/>
  <c r="AD581" i="6"/>
  <c r="P25" i="4" s="1"/>
  <c r="AD580" i="6"/>
  <c r="P24" i="4" s="1"/>
  <c r="AD573" i="6"/>
  <c r="O69" i="4" s="1"/>
  <c r="AD572" i="6"/>
  <c r="O68" i="4" s="1"/>
  <c r="AD571" i="6"/>
  <c r="O67" i="4" s="1"/>
  <c r="AD570" i="6"/>
  <c r="O66" i="4" s="1"/>
  <c r="AD569" i="6"/>
  <c r="O65" i="4" s="1"/>
  <c r="AD568" i="6"/>
  <c r="O64" i="4" s="1"/>
  <c r="AD567" i="6"/>
  <c r="O63" i="4" s="1"/>
  <c r="AD566" i="6"/>
  <c r="O62" i="4" s="1"/>
  <c r="AD565" i="6"/>
  <c r="O61" i="4" s="1"/>
  <c r="AD564" i="6"/>
  <c r="O60" i="4" s="1"/>
  <c r="AD563" i="6"/>
  <c r="O59" i="4" s="1"/>
  <c r="AD562" i="6"/>
  <c r="O58" i="4" s="1"/>
  <c r="AD561" i="6"/>
  <c r="O57" i="4" s="1"/>
  <c r="AD560" i="6"/>
  <c r="O56" i="4" s="1"/>
  <c r="AD559" i="6"/>
  <c r="O55" i="4" s="1"/>
  <c r="AD558" i="6"/>
  <c r="O54" i="4" s="1"/>
  <c r="AD557" i="6"/>
  <c r="O53" i="4" s="1"/>
  <c r="AD556" i="6"/>
  <c r="O52" i="4" s="1"/>
  <c r="AD555" i="6"/>
  <c r="O51" i="4" s="1"/>
  <c r="AD554" i="6"/>
  <c r="O50" i="4" s="1"/>
  <c r="AD553" i="6"/>
  <c r="O49" i="4" s="1"/>
  <c r="AD552" i="6"/>
  <c r="O48" i="4" s="1"/>
  <c r="AD551" i="6"/>
  <c r="O47" i="4" s="1"/>
  <c r="AD550" i="6"/>
  <c r="O46" i="4" s="1"/>
  <c r="AD549" i="6"/>
  <c r="O45" i="4" s="1"/>
  <c r="AD548" i="6"/>
  <c r="O44" i="4" s="1"/>
  <c r="AD547" i="6"/>
  <c r="O43" i="4" s="1"/>
  <c r="AD546" i="6"/>
  <c r="O42" i="4" s="1"/>
  <c r="AD545" i="6"/>
  <c r="O41" i="4" s="1"/>
  <c r="AD544" i="6"/>
  <c r="O40" i="4" s="1"/>
  <c r="AD543" i="6"/>
  <c r="O39" i="4" s="1"/>
  <c r="AD542" i="6"/>
  <c r="O38" i="4" s="1"/>
  <c r="AD541" i="6"/>
  <c r="O37" i="4" s="1"/>
  <c r="AD540" i="6"/>
  <c r="O36" i="4" s="1"/>
  <c r="AD539" i="6"/>
  <c r="O35" i="4" s="1"/>
  <c r="AD538" i="6"/>
  <c r="O34" i="4" s="1"/>
  <c r="AD537" i="6"/>
  <c r="O33" i="4" s="1"/>
  <c r="AD536" i="6"/>
  <c r="O32" i="4" s="1"/>
  <c r="AD535" i="6"/>
  <c r="O31" i="4" s="1"/>
  <c r="AD534" i="6"/>
  <c r="O30" i="4" s="1"/>
  <c r="AD533" i="6"/>
  <c r="O29" i="4" s="1"/>
  <c r="AD532" i="6"/>
  <c r="O28" i="4" s="1"/>
  <c r="AD531" i="6"/>
  <c r="O27" i="4" s="1"/>
  <c r="AD530" i="6"/>
  <c r="O26" i="4" s="1"/>
  <c r="AD529" i="6"/>
  <c r="O25" i="4" s="1"/>
  <c r="AD528" i="6"/>
  <c r="O24" i="4" s="1"/>
  <c r="AD521" i="6"/>
  <c r="N69" i="4" s="1"/>
  <c r="AD520" i="6"/>
  <c r="N68" i="4" s="1"/>
  <c r="AD519" i="6"/>
  <c r="N67" i="4" s="1"/>
  <c r="AD518" i="6"/>
  <c r="N66" i="4" s="1"/>
  <c r="AD517" i="6"/>
  <c r="N65" i="4" s="1"/>
  <c r="AD516" i="6"/>
  <c r="N64" i="4" s="1"/>
  <c r="AD515" i="6"/>
  <c r="N63" i="4" s="1"/>
  <c r="AD514" i="6"/>
  <c r="N62" i="4" s="1"/>
  <c r="AD513" i="6"/>
  <c r="N61" i="4" s="1"/>
  <c r="AD512" i="6"/>
  <c r="N60" i="4" s="1"/>
  <c r="AD511" i="6"/>
  <c r="N59" i="4" s="1"/>
  <c r="AD510" i="6"/>
  <c r="N58" i="4" s="1"/>
  <c r="AD509" i="6"/>
  <c r="N57" i="4" s="1"/>
  <c r="AD508" i="6"/>
  <c r="N56" i="4" s="1"/>
  <c r="AD507" i="6"/>
  <c r="N55" i="4" s="1"/>
  <c r="AD506" i="6"/>
  <c r="N54" i="4" s="1"/>
  <c r="AD505" i="6"/>
  <c r="N53" i="4" s="1"/>
  <c r="AD504" i="6"/>
  <c r="N52" i="4" s="1"/>
  <c r="AD503" i="6"/>
  <c r="N51" i="4" s="1"/>
  <c r="AD502" i="6"/>
  <c r="N50" i="4" s="1"/>
  <c r="AD501" i="6"/>
  <c r="N49" i="4" s="1"/>
  <c r="AD500" i="6"/>
  <c r="N48" i="4" s="1"/>
  <c r="AD499" i="6"/>
  <c r="N47" i="4" s="1"/>
  <c r="AD498" i="6"/>
  <c r="N46" i="4" s="1"/>
  <c r="AD497" i="6"/>
  <c r="N45" i="4" s="1"/>
  <c r="AD496" i="6"/>
  <c r="N44" i="4" s="1"/>
  <c r="AD495" i="6"/>
  <c r="N43" i="4" s="1"/>
  <c r="AD494" i="6"/>
  <c r="N42" i="4" s="1"/>
  <c r="AD493" i="6"/>
  <c r="N41" i="4" s="1"/>
  <c r="AD492" i="6"/>
  <c r="N40" i="4" s="1"/>
  <c r="AD491" i="6"/>
  <c r="N39" i="4" s="1"/>
  <c r="AD490" i="6"/>
  <c r="N38" i="4" s="1"/>
  <c r="AD489" i="6"/>
  <c r="N37" i="4" s="1"/>
  <c r="AD488" i="6"/>
  <c r="N36" i="4" s="1"/>
  <c r="AD487" i="6"/>
  <c r="N35" i="4" s="1"/>
  <c r="AD486" i="6"/>
  <c r="N34" i="4" s="1"/>
  <c r="AD485" i="6"/>
  <c r="N33" i="4" s="1"/>
  <c r="AD484" i="6"/>
  <c r="N32" i="4" s="1"/>
  <c r="AD483" i="6"/>
  <c r="N31" i="4" s="1"/>
  <c r="AD482" i="6"/>
  <c r="N30" i="4" s="1"/>
  <c r="AD481" i="6"/>
  <c r="N29" i="4" s="1"/>
  <c r="AD480" i="6"/>
  <c r="N28" i="4" s="1"/>
  <c r="AD479" i="6"/>
  <c r="N27" i="4" s="1"/>
  <c r="AD478" i="6"/>
  <c r="N26" i="4" s="1"/>
  <c r="AD477" i="6"/>
  <c r="N25" i="4" s="1"/>
  <c r="AD476" i="6"/>
  <c r="N24" i="4" s="1"/>
  <c r="AD469" i="6"/>
  <c r="M69" i="4" s="1"/>
  <c r="AD468" i="6"/>
  <c r="M68" i="4" s="1"/>
  <c r="AD467" i="6"/>
  <c r="M67" i="4" s="1"/>
  <c r="AD466" i="6"/>
  <c r="M66" i="4" s="1"/>
  <c r="AD465" i="6"/>
  <c r="M65" i="4" s="1"/>
  <c r="AD464" i="6"/>
  <c r="M64" i="4" s="1"/>
  <c r="AD463" i="6"/>
  <c r="M63" i="4" s="1"/>
  <c r="AD462" i="6"/>
  <c r="M62" i="4" s="1"/>
  <c r="AD461" i="6"/>
  <c r="M61" i="4" s="1"/>
  <c r="AD460" i="6"/>
  <c r="M60" i="4" s="1"/>
  <c r="AD459" i="6"/>
  <c r="M59" i="4" s="1"/>
  <c r="AD458" i="6"/>
  <c r="M58" i="4" s="1"/>
  <c r="AD457" i="6"/>
  <c r="M57" i="4" s="1"/>
  <c r="AD456" i="6"/>
  <c r="M56" i="4" s="1"/>
  <c r="AD455" i="6"/>
  <c r="M55" i="4" s="1"/>
  <c r="AD454" i="6"/>
  <c r="M54" i="4" s="1"/>
  <c r="AD453" i="6"/>
  <c r="M53" i="4" s="1"/>
  <c r="AD452" i="6"/>
  <c r="M52" i="4" s="1"/>
  <c r="AD451" i="6"/>
  <c r="M51" i="4" s="1"/>
  <c r="AD450" i="6"/>
  <c r="M50" i="4" s="1"/>
  <c r="AD449" i="6"/>
  <c r="M49" i="4" s="1"/>
  <c r="AD448" i="6"/>
  <c r="M48" i="4" s="1"/>
  <c r="AD447" i="6"/>
  <c r="M47" i="4" s="1"/>
  <c r="AD446" i="6"/>
  <c r="M46" i="4" s="1"/>
  <c r="AD445" i="6"/>
  <c r="M45" i="4" s="1"/>
  <c r="AD444" i="6"/>
  <c r="M44" i="4" s="1"/>
  <c r="AD443" i="6"/>
  <c r="M43" i="4" s="1"/>
  <c r="AD442" i="6"/>
  <c r="M42" i="4" s="1"/>
  <c r="AD441" i="6"/>
  <c r="M41" i="4" s="1"/>
  <c r="AD440" i="6"/>
  <c r="M40" i="4" s="1"/>
  <c r="AD439" i="6"/>
  <c r="M39" i="4" s="1"/>
  <c r="AD438" i="6"/>
  <c r="M38" i="4" s="1"/>
  <c r="AD437" i="6"/>
  <c r="M37" i="4" s="1"/>
  <c r="AD436" i="6"/>
  <c r="M36" i="4" s="1"/>
  <c r="AD435" i="6"/>
  <c r="M35" i="4" s="1"/>
  <c r="AD434" i="6"/>
  <c r="M34" i="4" s="1"/>
  <c r="AD433" i="6"/>
  <c r="M33" i="4" s="1"/>
  <c r="AD432" i="6"/>
  <c r="M32" i="4" s="1"/>
  <c r="AD431" i="6"/>
  <c r="M31" i="4" s="1"/>
  <c r="AD430" i="6"/>
  <c r="M30" i="4" s="1"/>
  <c r="AD429" i="6"/>
  <c r="M29" i="4" s="1"/>
  <c r="AD428" i="6"/>
  <c r="M28" i="4" s="1"/>
  <c r="AD427" i="6"/>
  <c r="M27" i="4" s="1"/>
  <c r="AD426" i="6"/>
  <c r="M26" i="4" s="1"/>
  <c r="AD425" i="6"/>
  <c r="M25" i="4" s="1"/>
  <c r="AD424" i="6"/>
  <c r="M24" i="4" s="1"/>
  <c r="AD417" i="6"/>
  <c r="L69" i="4" s="1"/>
  <c r="AD416" i="6"/>
  <c r="L68" i="4" s="1"/>
  <c r="AD415" i="6"/>
  <c r="L67" i="4" s="1"/>
  <c r="AD414" i="6"/>
  <c r="L66" i="4" s="1"/>
  <c r="AD413" i="6"/>
  <c r="L65" i="4" s="1"/>
  <c r="AD412" i="6"/>
  <c r="L64" i="4" s="1"/>
  <c r="AD411" i="6"/>
  <c r="L63" i="4" s="1"/>
  <c r="AD410" i="6"/>
  <c r="L62" i="4" s="1"/>
  <c r="AD409" i="6"/>
  <c r="L61" i="4" s="1"/>
  <c r="AD408" i="6"/>
  <c r="L60" i="4" s="1"/>
  <c r="AD407" i="6"/>
  <c r="L59" i="4" s="1"/>
  <c r="AD406" i="6"/>
  <c r="L58" i="4" s="1"/>
  <c r="AD405" i="6"/>
  <c r="L57" i="4" s="1"/>
  <c r="AD404" i="6"/>
  <c r="L56" i="4" s="1"/>
  <c r="AD403" i="6"/>
  <c r="L55" i="4" s="1"/>
  <c r="AD402" i="6"/>
  <c r="L54" i="4" s="1"/>
  <c r="AD401" i="6"/>
  <c r="L53" i="4" s="1"/>
  <c r="AD400" i="6"/>
  <c r="L52" i="4" s="1"/>
  <c r="AD399" i="6"/>
  <c r="L51" i="4" s="1"/>
  <c r="AD398" i="6"/>
  <c r="L50" i="4" s="1"/>
  <c r="AD397" i="6"/>
  <c r="L49" i="4" s="1"/>
  <c r="AD396" i="6"/>
  <c r="L48" i="4" s="1"/>
  <c r="AD395" i="6"/>
  <c r="L47" i="4" s="1"/>
  <c r="AD394" i="6"/>
  <c r="L46" i="4" s="1"/>
  <c r="AD393" i="6"/>
  <c r="L45" i="4" s="1"/>
  <c r="AD392" i="6"/>
  <c r="L44" i="4" s="1"/>
  <c r="AD391" i="6"/>
  <c r="L43" i="4" s="1"/>
  <c r="AD390" i="6"/>
  <c r="L42" i="4" s="1"/>
  <c r="AD389" i="6"/>
  <c r="L41" i="4" s="1"/>
  <c r="AD388" i="6"/>
  <c r="L40" i="4" s="1"/>
  <c r="AD387" i="6"/>
  <c r="L39" i="4" s="1"/>
  <c r="AD386" i="6"/>
  <c r="L38" i="4" s="1"/>
  <c r="AD385" i="6"/>
  <c r="L37" i="4" s="1"/>
  <c r="AD384" i="6"/>
  <c r="L36" i="4" s="1"/>
  <c r="AD383" i="6"/>
  <c r="L35" i="4" s="1"/>
  <c r="AD382" i="6"/>
  <c r="L34" i="4" s="1"/>
  <c r="AD381" i="6"/>
  <c r="L33" i="4" s="1"/>
  <c r="AD380" i="6"/>
  <c r="L32" i="4" s="1"/>
  <c r="AD379" i="6"/>
  <c r="L31" i="4" s="1"/>
  <c r="AD378" i="6"/>
  <c r="L30" i="4" s="1"/>
  <c r="AD377" i="6"/>
  <c r="L29" i="4" s="1"/>
  <c r="AD376" i="6"/>
  <c r="L28" i="4" s="1"/>
  <c r="AD375" i="6"/>
  <c r="L27" i="4" s="1"/>
  <c r="AD374" i="6"/>
  <c r="L26" i="4" s="1"/>
  <c r="AD373" i="6"/>
  <c r="L25" i="4" s="1"/>
  <c r="AD372" i="6"/>
  <c r="L24" i="4" s="1"/>
  <c r="AD365" i="6"/>
  <c r="K69" i="4" s="1"/>
  <c r="AD364" i="6"/>
  <c r="K68" i="4" s="1"/>
  <c r="AD363" i="6"/>
  <c r="K67" i="4" s="1"/>
  <c r="AD362" i="6"/>
  <c r="K66" i="4" s="1"/>
  <c r="AD361" i="6"/>
  <c r="K65" i="4" s="1"/>
  <c r="AD360" i="6"/>
  <c r="K64" i="4" s="1"/>
  <c r="AD359" i="6"/>
  <c r="K63" i="4" s="1"/>
  <c r="AD358" i="6"/>
  <c r="K62" i="4" s="1"/>
  <c r="AD357" i="6"/>
  <c r="K61" i="4" s="1"/>
  <c r="AD356" i="6"/>
  <c r="K60" i="4" s="1"/>
  <c r="AD355" i="6"/>
  <c r="K59" i="4" s="1"/>
  <c r="AD354" i="6"/>
  <c r="K58" i="4" s="1"/>
  <c r="AD353" i="6"/>
  <c r="K57" i="4" s="1"/>
  <c r="AD352" i="6"/>
  <c r="K56" i="4" s="1"/>
  <c r="AD351" i="6"/>
  <c r="K55" i="4" s="1"/>
  <c r="AD350" i="6"/>
  <c r="K54" i="4" s="1"/>
  <c r="AD349" i="6"/>
  <c r="K53" i="4" s="1"/>
  <c r="AD348" i="6"/>
  <c r="K52" i="4" s="1"/>
  <c r="AD347" i="6"/>
  <c r="K51" i="4" s="1"/>
  <c r="AD346" i="6"/>
  <c r="K50" i="4" s="1"/>
  <c r="AD345" i="6"/>
  <c r="K49" i="4" s="1"/>
  <c r="AD344" i="6"/>
  <c r="K48" i="4" s="1"/>
  <c r="AD343" i="6"/>
  <c r="K47" i="4" s="1"/>
  <c r="AD342" i="6"/>
  <c r="K46" i="4" s="1"/>
  <c r="AD341" i="6"/>
  <c r="K45" i="4" s="1"/>
  <c r="AD340" i="6"/>
  <c r="K44" i="4" s="1"/>
  <c r="AD339" i="6"/>
  <c r="K43" i="4" s="1"/>
  <c r="AD338" i="6"/>
  <c r="K42" i="4" s="1"/>
  <c r="AD337" i="6"/>
  <c r="K41" i="4" s="1"/>
  <c r="AD336" i="6"/>
  <c r="K40" i="4" s="1"/>
  <c r="AD335" i="6"/>
  <c r="K39" i="4" s="1"/>
  <c r="AD334" i="6"/>
  <c r="K38" i="4" s="1"/>
  <c r="AD333" i="6"/>
  <c r="K37" i="4" s="1"/>
  <c r="AD332" i="6"/>
  <c r="K36" i="4" s="1"/>
  <c r="AD331" i="6"/>
  <c r="K35" i="4" s="1"/>
  <c r="AD330" i="6"/>
  <c r="K34" i="4" s="1"/>
  <c r="AD329" i="6"/>
  <c r="K33" i="4" s="1"/>
  <c r="AD328" i="6"/>
  <c r="K32" i="4" s="1"/>
  <c r="AD327" i="6"/>
  <c r="K31" i="4" s="1"/>
  <c r="AD326" i="6"/>
  <c r="K30" i="4" s="1"/>
  <c r="AD325" i="6"/>
  <c r="K29" i="4" s="1"/>
  <c r="AD324" i="6"/>
  <c r="K28" i="4" s="1"/>
  <c r="AD323" i="6"/>
  <c r="K27" i="4" s="1"/>
  <c r="AD322" i="6"/>
  <c r="K26" i="4" s="1"/>
  <c r="AD321" i="6"/>
  <c r="K25" i="4" s="1"/>
  <c r="AD320" i="6"/>
  <c r="K24" i="4" s="1"/>
  <c r="AD313" i="6"/>
  <c r="J69" i="4" s="1"/>
  <c r="AD312" i="6"/>
  <c r="J68" i="4" s="1"/>
  <c r="AD311" i="6"/>
  <c r="J67" i="4" s="1"/>
  <c r="AD310" i="6"/>
  <c r="J66" i="4" s="1"/>
  <c r="AD309" i="6"/>
  <c r="J65" i="4" s="1"/>
  <c r="AD308" i="6"/>
  <c r="J64" i="4" s="1"/>
  <c r="AD307" i="6"/>
  <c r="J63" i="4" s="1"/>
  <c r="AD306" i="6"/>
  <c r="J62" i="4" s="1"/>
  <c r="AD305" i="6"/>
  <c r="J61" i="4" s="1"/>
  <c r="AD304" i="6"/>
  <c r="J60" i="4" s="1"/>
  <c r="AD303" i="6"/>
  <c r="J59" i="4" s="1"/>
  <c r="AD302" i="6"/>
  <c r="J58" i="4" s="1"/>
  <c r="AD301" i="6"/>
  <c r="J57" i="4" s="1"/>
  <c r="AD300" i="6"/>
  <c r="J56" i="4" s="1"/>
  <c r="AD299" i="6"/>
  <c r="J55" i="4" s="1"/>
  <c r="AD298" i="6"/>
  <c r="J54" i="4" s="1"/>
  <c r="AD297" i="6"/>
  <c r="J53" i="4" s="1"/>
  <c r="AD296" i="6"/>
  <c r="J52" i="4" s="1"/>
  <c r="AD295" i="6"/>
  <c r="J51" i="4" s="1"/>
  <c r="AD294" i="6"/>
  <c r="J50" i="4" s="1"/>
  <c r="AD293" i="6"/>
  <c r="J49" i="4" s="1"/>
  <c r="AD292" i="6"/>
  <c r="J48" i="4" s="1"/>
  <c r="AD291" i="6"/>
  <c r="J47" i="4" s="1"/>
  <c r="AD290" i="6"/>
  <c r="J46" i="4" s="1"/>
  <c r="AD289" i="6"/>
  <c r="J45" i="4" s="1"/>
  <c r="AD288" i="6"/>
  <c r="J44" i="4" s="1"/>
  <c r="AD287" i="6"/>
  <c r="J43" i="4" s="1"/>
  <c r="AD286" i="6"/>
  <c r="J42" i="4" s="1"/>
  <c r="AD285" i="6"/>
  <c r="J41" i="4" s="1"/>
  <c r="AD284" i="6"/>
  <c r="J40" i="4" s="1"/>
  <c r="AD283" i="6"/>
  <c r="J39" i="4" s="1"/>
  <c r="AD282" i="6"/>
  <c r="J38" i="4" s="1"/>
  <c r="AD281" i="6"/>
  <c r="J37" i="4" s="1"/>
  <c r="AD280" i="6"/>
  <c r="J36" i="4" s="1"/>
  <c r="AD279" i="6"/>
  <c r="J35" i="4" s="1"/>
  <c r="AD278" i="6"/>
  <c r="J34" i="4" s="1"/>
  <c r="AD277" i="6"/>
  <c r="J33" i="4" s="1"/>
  <c r="AD276" i="6"/>
  <c r="J32" i="4" s="1"/>
  <c r="AD275" i="6"/>
  <c r="J31" i="4" s="1"/>
  <c r="AD274" i="6"/>
  <c r="J30" i="4" s="1"/>
  <c r="AD273" i="6"/>
  <c r="J29" i="4" s="1"/>
  <c r="AD272" i="6"/>
  <c r="J28" i="4" s="1"/>
  <c r="AD271" i="6"/>
  <c r="J27" i="4" s="1"/>
  <c r="AD270" i="6"/>
  <c r="J26" i="4" s="1"/>
  <c r="AD269" i="6"/>
  <c r="J25" i="4" s="1"/>
  <c r="AD268" i="6"/>
  <c r="J24" i="4" s="1"/>
  <c r="AD261" i="6"/>
  <c r="I69" i="4" s="1"/>
  <c r="AD260" i="6"/>
  <c r="I68" i="4" s="1"/>
  <c r="AD259" i="6"/>
  <c r="I67" i="4" s="1"/>
  <c r="AD258" i="6"/>
  <c r="I66" i="4" s="1"/>
  <c r="AD257" i="6"/>
  <c r="I65" i="4" s="1"/>
  <c r="AD256" i="6"/>
  <c r="I64" i="4" s="1"/>
  <c r="AD255" i="6"/>
  <c r="I63" i="4" s="1"/>
  <c r="AD254" i="6"/>
  <c r="I62" i="4" s="1"/>
  <c r="AD253" i="6"/>
  <c r="I61" i="4" s="1"/>
  <c r="AD252" i="6"/>
  <c r="I60" i="4" s="1"/>
  <c r="AD251" i="6"/>
  <c r="I59" i="4" s="1"/>
  <c r="AD250" i="6"/>
  <c r="I58" i="4" s="1"/>
  <c r="AD249" i="6"/>
  <c r="I57" i="4" s="1"/>
  <c r="AD248" i="6"/>
  <c r="I56" i="4" s="1"/>
  <c r="AD247" i="6"/>
  <c r="I55" i="4" s="1"/>
  <c r="AD246" i="6"/>
  <c r="I54" i="4" s="1"/>
  <c r="AD245" i="6"/>
  <c r="I53" i="4" s="1"/>
  <c r="AD244" i="6"/>
  <c r="I52" i="4" s="1"/>
  <c r="AD243" i="6"/>
  <c r="I51" i="4" s="1"/>
  <c r="AD242" i="6"/>
  <c r="I50" i="4" s="1"/>
  <c r="AD241" i="6"/>
  <c r="I49" i="4" s="1"/>
  <c r="AD240" i="6"/>
  <c r="I48" i="4" s="1"/>
  <c r="AD239" i="6"/>
  <c r="I47" i="4" s="1"/>
  <c r="AD238" i="6"/>
  <c r="I46" i="4" s="1"/>
  <c r="AD237" i="6"/>
  <c r="I45" i="4" s="1"/>
  <c r="AD236" i="6"/>
  <c r="I44" i="4" s="1"/>
  <c r="AD235" i="6"/>
  <c r="I43" i="4" s="1"/>
  <c r="AD234" i="6"/>
  <c r="I42" i="4" s="1"/>
  <c r="AD233" i="6"/>
  <c r="I41" i="4" s="1"/>
  <c r="AD232" i="6"/>
  <c r="I40" i="4" s="1"/>
  <c r="AD231" i="6"/>
  <c r="I39" i="4" s="1"/>
  <c r="AD230" i="6"/>
  <c r="I38" i="4" s="1"/>
  <c r="AD229" i="6"/>
  <c r="I37" i="4" s="1"/>
  <c r="AD228" i="6"/>
  <c r="I36" i="4" s="1"/>
  <c r="AD227" i="6"/>
  <c r="I35" i="4" s="1"/>
  <c r="AD226" i="6"/>
  <c r="I34" i="4" s="1"/>
  <c r="AD225" i="6"/>
  <c r="I33" i="4" s="1"/>
  <c r="AD224" i="6"/>
  <c r="I32" i="4" s="1"/>
  <c r="AD223" i="6"/>
  <c r="I31" i="4" s="1"/>
  <c r="AD222" i="6"/>
  <c r="I30" i="4" s="1"/>
  <c r="AD221" i="6"/>
  <c r="I29" i="4" s="1"/>
  <c r="AD220" i="6"/>
  <c r="I28" i="4" s="1"/>
  <c r="AD219" i="6"/>
  <c r="I27" i="4" s="1"/>
  <c r="AD218" i="6"/>
  <c r="I26" i="4" s="1"/>
  <c r="AD217" i="6"/>
  <c r="I25" i="4" s="1"/>
  <c r="AD216" i="6"/>
  <c r="I24" i="4" s="1"/>
  <c r="AD209" i="6"/>
  <c r="H69" i="4" s="1"/>
  <c r="AD208" i="6"/>
  <c r="H68" i="4" s="1"/>
  <c r="AD207" i="6"/>
  <c r="H67" i="4" s="1"/>
  <c r="AD206" i="6"/>
  <c r="H66" i="4" s="1"/>
  <c r="AD205" i="6"/>
  <c r="H65" i="4" s="1"/>
  <c r="AD204" i="6"/>
  <c r="H64" i="4" s="1"/>
  <c r="AD203" i="6"/>
  <c r="H63" i="4" s="1"/>
  <c r="AD202" i="6"/>
  <c r="H62" i="4" s="1"/>
  <c r="AD201" i="6"/>
  <c r="H61" i="4" s="1"/>
  <c r="AD200" i="6"/>
  <c r="H60" i="4" s="1"/>
  <c r="AD199" i="6"/>
  <c r="H59" i="4" s="1"/>
  <c r="AD198" i="6"/>
  <c r="H58" i="4" s="1"/>
  <c r="AD197" i="6"/>
  <c r="H57" i="4" s="1"/>
  <c r="AD196" i="6"/>
  <c r="H56" i="4" s="1"/>
  <c r="AD195" i="6"/>
  <c r="H55" i="4" s="1"/>
  <c r="AD194" i="6"/>
  <c r="H54" i="4" s="1"/>
  <c r="AD193" i="6"/>
  <c r="H53" i="4" s="1"/>
  <c r="AD192" i="6"/>
  <c r="H52" i="4" s="1"/>
  <c r="AD191" i="6"/>
  <c r="H51" i="4" s="1"/>
  <c r="AD190" i="6"/>
  <c r="H50" i="4" s="1"/>
  <c r="AD189" i="6"/>
  <c r="H49" i="4" s="1"/>
  <c r="AD188" i="6"/>
  <c r="H48" i="4" s="1"/>
  <c r="AD187" i="6"/>
  <c r="H47" i="4" s="1"/>
  <c r="AD186" i="6"/>
  <c r="H46" i="4" s="1"/>
  <c r="AD185" i="6"/>
  <c r="H45" i="4" s="1"/>
  <c r="AD184" i="6"/>
  <c r="H44" i="4" s="1"/>
  <c r="AD183" i="6"/>
  <c r="H43" i="4" s="1"/>
  <c r="AD182" i="6"/>
  <c r="H42" i="4" s="1"/>
  <c r="AD181" i="6"/>
  <c r="H41" i="4" s="1"/>
  <c r="AD180" i="6"/>
  <c r="H40" i="4" s="1"/>
  <c r="AD179" i="6"/>
  <c r="H39" i="4" s="1"/>
  <c r="AD178" i="6"/>
  <c r="H38" i="4" s="1"/>
  <c r="AD177" i="6"/>
  <c r="H37" i="4" s="1"/>
  <c r="AD176" i="6"/>
  <c r="H36" i="4" s="1"/>
  <c r="AD175" i="6"/>
  <c r="H35" i="4" s="1"/>
  <c r="AD174" i="6"/>
  <c r="H34" i="4" s="1"/>
  <c r="AD173" i="6"/>
  <c r="H33" i="4" s="1"/>
  <c r="AD172" i="6"/>
  <c r="H32" i="4" s="1"/>
  <c r="AD171" i="6"/>
  <c r="H31" i="4" s="1"/>
  <c r="AD170" i="6"/>
  <c r="H30" i="4" s="1"/>
  <c r="AD169" i="6"/>
  <c r="H29" i="4" s="1"/>
  <c r="AD168" i="6"/>
  <c r="H28" i="4" s="1"/>
  <c r="AD167" i="6"/>
  <c r="H27" i="4" s="1"/>
  <c r="AD166" i="6"/>
  <c r="H26" i="4" s="1"/>
  <c r="AD165" i="6"/>
  <c r="H25" i="4" s="1"/>
  <c r="AD164" i="6"/>
  <c r="H24" i="4" s="1"/>
  <c r="AD157" i="6"/>
  <c r="G69" i="4" s="1"/>
  <c r="AD156" i="6"/>
  <c r="G68" i="4" s="1"/>
  <c r="AD155" i="6"/>
  <c r="G67" i="4" s="1"/>
  <c r="AD154" i="6"/>
  <c r="G66" i="4" s="1"/>
  <c r="AD153" i="6"/>
  <c r="G65" i="4" s="1"/>
  <c r="AD152" i="6"/>
  <c r="G64" i="4" s="1"/>
  <c r="AD151" i="6"/>
  <c r="G63" i="4" s="1"/>
  <c r="AD150" i="6"/>
  <c r="G62" i="4" s="1"/>
  <c r="AD149" i="6"/>
  <c r="G61" i="4" s="1"/>
  <c r="AD148" i="6"/>
  <c r="G60" i="4" s="1"/>
  <c r="AD147" i="6"/>
  <c r="G59" i="4" s="1"/>
  <c r="AD146" i="6"/>
  <c r="G58" i="4" s="1"/>
  <c r="AD145" i="6"/>
  <c r="G57" i="4" s="1"/>
  <c r="AD144" i="6"/>
  <c r="G56" i="4" s="1"/>
  <c r="AD143" i="6"/>
  <c r="G55" i="4" s="1"/>
  <c r="AD142" i="6"/>
  <c r="G54" i="4" s="1"/>
  <c r="AD141" i="6"/>
  <c r="G53" i="4" s="1"/>
  <c r="AD140" i="6"/>
  <c r="G52" i="4" s="1"/>
  <c r="AD139" i="6"/>
  <c r="G51" i="4" s="1"/>
  <c r="AD138" i="6"/>
  <c r="G50" i="4" s="1"/>
  <c r="AD137" i="6"/>
  <c r="G49" i="4" s="1"/>
  <c r="AD136" i="6"/>
  <c r="G48" i="4" s="1"/>
  <c r="AD135" i="6"/>
  <c r="G47" i="4" s="1"/>
  <c r="AD134" i="6"/>
  <c r="G46" i="4" s="1"/>
  <c r="AD133" i="6"/>
  <c r="G45" i="4" s="1"/>
  <c r="AD132" i="6"/>
  <c r="G44" i="4" s="1"/>
  <c r="AD131" i="6"/>
  <c r="G43" i="4" s="1"/>
  <c r="AD130" i="6"/>
  <c r="G42" i="4" s="1"/>
  <c r="AD129" i="6"/>
  <c r="G41" i="4" s="1"/>
  <c r="AD128" i="6"/>
  <c r="G40" i="4" s="1"/>
  <c r="AD127" i="6"/>
  <c r="G39" i="4" s="1"/>
  <c r="AD126" i="6"/>
  <c r="G38" i="4" s="1"/>
  <c r="AD125" i="6"/>
  <c r="G37" i="4" s="1"/>
  <c r="AD124" i="6"/>
  <c r="G36" i="4" s="1"/>
  <c r="AD123" i="6"/>
  <c r="G35" i="4" s="1"/>
  <c r="AD122" i="6"/>
  <c r="G34" i="4" s="1"/>
  <c r="AD121" i="6"/>
  <c r="G33" i="4" s="1"/>
  <c r="AD120" i="6"/>
  <c r="G32" i="4" s="1"/>
  <c r="AD119" i="6"/>
  <c r="G31" i="4" s="1"/>
  <c r="AD118" i="6"/>
  <c r="G30" i="4" s="1"/>
  <c r="AD117" i="6"/>
  <c r="G29" i="4" s="1"/>
  <c r="AD116" i="6"/>
  <c r="G28" i="4" s="1"/>
  <c r="AD115" i="6"/>
  <c r="G27" i="4" s="1"/>
  <c r="AD114" i="6"/>
  <c r="G26" i="4" s="1"/>
  <c r="AD113" i="6"/>
  <c r="G25" i="4" s="1"/>
  <c r="AD112" i="6"/>
  <c r="G24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F26" i="4" s="1"/>
  <c r="AD61" i="6"/>
  <c r="F25" i="4" s="1"/>
  <c r="AD60" i="6"/>
  <c r="F24" i="4" s="1"/>
  <c r="AD53" i="6"/>
  <c r="E69" i="4" s="1"/>
  <c r="AD52" i="6"/>
  <c r="E68" i="4" s="1"/>
  <c r="AD51" i="6"/>
  <c r="E67" i="4" s="1"/>
  <c r="AD50" i="6"/>
  <c r="E66" i="4" s="1"/>
  <c r="AD49" i="6"/>
  <c r="E65" i="4" s="1"/>
  <c r="AD48" i="6"/>
  <c r="E64" i="4" s="1"/>
  <c r="AD47" i="6"/>
  <c r="E63" i="4" s="1"/>
  <c r="AD46" i="6"/>
  <c r="E62" i="4" s="1"/>
  <c r="AD45" i="6"/>
  <c r="E61" i="4" s="1"/>
  <c r="AD44" i="6"/>
  <c r="E60" i="4" s="1"/>
  <c r="AD43" i="6"/>
  <c r="E59" i="4" s="1"/>
  <c r="AD42" i="6"/>
  <c r="E58" i="4" s="1"/>
  <c r="AD41" i="6"/>
  <c r="E57" i="4" s="1"/>
  <c r="AD40" i="6"/>
  <c r="E56" i="4" s="1"/>
  <c r="AD39" i="6"/>
  <c r="E55" i="4" s="1"/>
  <c r="AD38" i="6"/>
  <c r="E54" i="4" s="1"/>
  <c r="AD37" i="6"/>
  <c r="E53" i="4" s="1"/>
  <c r="AD36" i="6"/>
  <c r="E52" i="4" s="1"/>
  <c r="AD35" i="6"/>
  <c r="E51" i="4" s="1"/>
  <c r="AD34" i="6"/>
  <c r="E50" i="4" s="1"/>
  <c r="AD33" i="6"/>
  <c r="E49" i="4" s="1"/>
  <c r="AD32" i="6"/>
  <c r="E48" i="4" s="1"/>
  <c r="AD31" i="6"/>
  <c r="E47" i="4" s="1"/>
  <c r="AD30" i="6"/>
  <c r="E46" i="4" s="1"/>
  <c r="AD29" i="6"/>
  <c r="E45" i="4" s="1"/>
  <c r="AD28" i="6"/>
  <c r="E44" i="4" s="1"/>
  <c r="AD27" i="6"/>
  <c r="E43" i="4" s="1"/>
  <c r="AD26" i="6"/>
  <c r="E42" i="4" s="1"/>
  <c r="AD25" i="6"/>
  <c r="E41" i="4" s="1"/>
  <c r="AD24" i="6"/>
  <c r="E40" i="4" s="1"/>
  <c r="AD23" i="6"/>
  <c r="E39" i="4" s="1"/>
  <c r="AD22" i="6"/>
  <c r="E38" i="4" s="1"/>
  <c r="AD21" i="6"/>
  <c r="E37" i="4" s="1"/>
  <c r="AD20" i="6"/>
  <c r="E36" i="4" s="1"/>
  <c r="AD19" i="6"/>
  <c r="E35" i="4" s="1"/>
  <c r="AD18" i="6"/>
  <c r="E34" i="4" s="1"/>
  <c r="AD17" i="6"/>
  <c r="E33" i="4" s="1"/>
  <c r="AD16" i="6"/>
  <c r="E32" i="4" s="1"/>
  <c r="AD15" i="6"/>
  <c r="E31" i="4" s="1"/>
  <c r="AD14" i="6"/>
  <c r="E30" i="4" s="1"/>
  <c r="AD13" i="6"/>
  <c r="E29" i="4" s="1"/>
  <c r="AD12" i="6"/>
  <c r="E28" i="4" s="1"/>
  <c r="AD11" i="6"/>
  <c r="E27" i="4" s="1"/>
  <c r="AD10" i="6"/>
  <c r="E26" i="4" s="1"/>
  <c r="AD9" i="6"/>
  <c r="E25" i="4" s="1"/>
  <c r="AD8" i="6"/>
  <c r="E24" i="4" s="1"/>
  <c r="E678" i="6" l="1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K136" i="4" l="1"/>
  <c r="AK135" i="4"/>
  <c r="AK68" i="4"/>
  <c r="B5" i="6" l="1"/>
  <c r="E9" i="11" l="1"/>
  <c r="AB1974" i="8"/>
  <c r="AA1974" i="8"/>
  <c r="Z1974" i="8"/>
  <c r="Y1974" i="8"/>
  <c r="X1974" i="8"/>
  <c r="W1974" i="8"/>
  <c r="V1974" i="8"/>
  <c r="U1974" i="8"/>
  <c r="T1974" i="8"/>
  <c r="S1974" i="8"/>
  <c r="R1974" i="8"/>
  <c r="Q1974" i="8"/>
  <c r="P1974" i="8"/>
  <c r="O1974" i="8"/>
  <c r="N1974" i="8"/>
  <c r="M1974" i="8"/>
  <c r="L1974" i="8"/>
  <c r="K1974" i="8"/>
  <c r="J1974" i="8"/>
  <c r="I1974" i="8"/>
  <c r="H1974" i="8"/>
  <c r="G1974" i="8"/>
  <c r="F1974" i="8"/>
  <c r="E1974" i="8"/>
  <c r="AB1906" i="8"/>
  <c r="AA1906" i="8"/>
  <c r="Z1906" i="8"/>
  <c r="Y1906" i="8"/>
  <c r="X1906" i="8"/>
  <c r="W1906" i="8"/>
  <c r="V1906" i="8"/>
  <c r="U1906" i="8"/>
  <c r="T1906" i="8"/>
  <c r="S1906" i="8"/>
  <c r="R1906" i="8"/>
  <c r="Q1906" i="8"/>
  <c r="P1906" i="8"/>
  <c r="O1906" i="8"/>
  <c r="N1906" i="8"/>
  <c r="M1906" i="8"/>
  <c r="L1906" i="8"/>
  <c r="K1906" i="8"/>
  <c r="J1906" i="8"/>
  <c r="I1906" i="8"/>
  <c r="H1906" i="8"/>
  <c r="G1906" i="8"/>
  <c r="F1906" i="8"/>
  <c r="E1906" i="8"/>
  <c r="AB1838" i="8"/>
  <c r="AA1838" i="8"/>
  <c r="Z1838" i="8"/>
  <c r="Y1838" i="8"/>
  <c r="X1838" i="8"/>
  <c r="W1838" i="8"/>
  <c r="V1838" i="8"/>
  <c r="U1838" i="8"/>
  <c r="T1838" i="8"/>
  <c r="S1838" i="8"/>
  <c r="R1838" i="8"/>
  <c r="Q1838" i="8"/>
  <c r="P1838" i="8"/>
  <c r="O1838" i="8"/>
  <c r="N1838" i="8"/>
  <c r="M1838" i="8"/>
  <c r="L1838" i="8"/>
  <c r="K1838" i="8"/>
  <c r="J1838" i="8"/>
  <c r="I1838" i="8"/>
  <c r="H1838" i="8"/>
  <c r="G1838" i="8"/>
  <c r="F1838" i="8"/>
  <c r="E1838" i="8"/>
  <c r="AB1770" i="8"/>
  <c r="AA1770" i="8"/>
  <c r="Z1770" i="8"/>
  <c r="Y1770" i="8"/>
  <c r="X1770" i="8"/>
  <c r="W1770" i="8"/>
  <c r="V1770" i="8"/>
  <c r="U1770" i="8"/>
  <c r="T1770" i="8"/>
  <c r="S1770" i="8"/>
  <c r="R1770" i="8"/>
  <c r="Q1770" i="8"/>
  <c r="P1770" i="8"/>
  <c r="O1770" i="8"/>
  <c r="N1770" i="8"/>
  <c r="M1770" i="8"/>
  <c r="L1770" i="8"/>
  <c r="K1770" i="8"/>
  <c r="J1770" i="8"/>
  <c r="I1770" i="8"/>
  <c r="H1770" i="8"/>
  <c r="G1770" i="8"/>
  <c r="F1770" i="8"/>
  <c r="E1770" i="8"/>
  <c r="AB1702" i="8"/>
  <c r="AA1702" i="8"/>
  <c r="Z1702" i="8"/>
  <c r="Y1702" i="8"/>
  <c r="X1702" i="8"/>
  <c r="W1702" i="8"/>
  <c r="V1702" i="8"/>
  <c r="U1702" i="8"/>
  <c r="T1702" i="8"/>
  <c r="S1702" i="8"/>
  <c r="R1702" i="8"/>
  <c r="Q1702" i="8"/>
  <c r="P1702" i="8"/>
  <c r="O1702" i="8"/>
  <c r="N1702" i="8"/>
  <c r="M1702" i="8"/>
  <c r="L1702" i="8"/>
  <c r="K1702" i="8"/>
  <c r="J1702" i="8"/>
  <c r="I1702" i="8"/>
  <c r="H1702" i="8"/>
  <c r="G1702" i="8"/>
  <c r="F1702" i="8"/>
  <c r="E1702" i="8"/>
  <c r="AB1634" i="8"/>
  <c r="AA1634" i="8"/>
  <c r="Z1634" i="8"/>
  <c r="Y1634" i="8"/>
  <c r="X1634" i="8"/>
  <c r="W1634" i="8"/>
  <c r="V1634" i="8"/>
  <c r="U1634" i="8"/>
  <c r="T1634" i="8"/>
  <c r="S1634" i="8"/>
  <c r="R1634" i="8"/>
  <c r="Q1634" i="8"/>
  <c r="P1634" i="8"/>
  <c r="O1634" i="8"/>
  <c r="N1634" i="8"/>
  <c r="M1634" i="8"/>
  <c r="L1634" i="8"/>
  <c r="K1634" i="8"/>
  <c r="J1634" i="8"/>
  <c r="I1634" i="8"/>
  <c r="H1634" i="8"/>
  <c r="G1634" i="8"/>
  <c r="F1634" i="8"/>
  <c r="E1634" i="8"/>
  <c r="AB1566" i="8"/>
  <c r="AA1566" i="8"/>
  <c r="Z1566" i="8"/>
  <c r="Y1566" i="8"/>
  <c r="X1566" i="8"/>
  <c r="W1566" i="8"/>
  <c r="V1566" i="8"/>
  <c r="U1566" i="8"/>
  <c r="T1566" i="8"/>
  <c r="S1566" i="8"/>
  <c r="R1566" i="8"/>
  <c r="Q1566" i="8"/>
  <c r="P1566" i="8"/>
  <c r="O1566" i="8"/>
  <c r="N1566" i="8"/>
  <c r="M1566" i="8"/>
  <c r="L1566" i="8"/>
  <c r="K1566" i="8"/>
  <c r="J1566" i="8"/>
  <c r="I1566" i="8"/>
  <c r="H1566" i="8"/>
  <c r="G1566" i="8"/>
  <c r="F1566" i="8"/>
  <c r="E1566" i="8"/>
  <c r="AB1498" i="8"/>
  <c r="AA1498" i="8"/>
  <c r="Z1498" i="8"/>
  <c r="Y1498" i="8"/>
  <c r="X1498" i="8"/>
  <c r="W1498" i="8"/>
  <c r="V1498" i="8"/>
  <c r="U1498" i="8"/>
  <c r="T1498" i="8"/>
  <c r="S1498" i="8"/>
  <c r="R1498" i="8"/>
  <c r="Q1498" i="8"/>
  <c r="P1498" i="8"/>
  <c r="O1498" i="8"/>
  <c r="N1498" i="8"/>
  <c r="M1498" i="8"/>
  <c r="L1498" i="8"/>
  <c r="K1498" i="8"/>
  <c r="J1498" i="8"/>
  <c r="I1498" i="8"/>
  <c r="H1498" i="8"/>
  <c r="G1498" i="8"/>
  <c r="F1498" i="8"/>
  <c r="E1498" i="8"/>
  <c r="AB1430" i="8"/>
  <c r="AA1430" i="8"/>
  <c r="Z1430" i="8"/>
  <c r="Y1430" i="8"/>
  <c r="X1430" i="8"/>
  <c r="W1430" i="8"/>
  <c r="V1430" i="8"/>
  <c r="U1430" i="8"/>
  <c r="T1430" i="8"/>
  <c r="S1430" i="8"/>
  <c r="R1430" i="8"/>
  <c r="Q1430" i="8"/>
  <c r="P1430" i="8"/>
  <c r="O1430" i="8"/>
  <c r="N1430" i="8"/>
  <c r="M1430" i="8"/>
  <c r="L1430" i="8"/>
  <c r="K1430" i="8"/>
  <c r="J1430" i="8"/>
  <c r="I1430" i="8"/>
  <c r="H1430" i="8"/>
  <c r="G1430" i="8"/>
  <c r="F1430" i="8"/>
  <c r="E1430" i="8"/>
  <c r="AB1362" i="8"/>
  <c r="AA1362" i="8"/>
  <c r="Z1362" i="8"/>
  <c r="Y1362" i="8"/>
  <c r="X1362" i="8"/>
  <c r="W1362" i="8"/>
  <c r="V1362" i="8"/>
  <c r="U1362" i="8"/>
  <c r="T1362" i="8"/>
  <c r="S1362" i="8"/>
  <c r="R1362" i="8"/>
  <c r="Q1362" i="8"/>
  <c r="P1362" i="8"/>
  <c r="O1362" i="8"/>
  <c r="N1362" i="8"/>
  <c r="M1362" i="8"/>
  <c r="L1362" i="8"/>
  <c r="K1362" i="8"/>
  <c r="J1362" i="8"/>
  <c r="I1362" i="8"/>
  <c r="H1362" i="8"/>
  <c r="G1362" i="8"/>
  <c r="F1362" i="8"/>
  <c r="E1362" i="8"/>
  <c r="AB1294" i="8"/>
  <c r="AA1294" i="8"/>
  <c r="Z1294" i="8"/>
  <c r="Y1294" i="8"/>
  <c r="X1294" i="8"/>
  <c r="W1294" i="8"/>
  <c r="V1294" i="8"/>
  <c r="U1294" i="8"/>
  <c r="T1294" i="8"/>
  <c r="S1294" i="8"/>
  <c r="R1294" i="8"/>
  <c r="Q1294" i="8"/>
  <c r="P1294" i="8"/>
  <c r="O1294" i="8"/>
  <c r="N1294" i="8"/>
  <c r="M1294" i="8"/>
  <c r="L1294" i="8"/>
  <c r="K1294" i="8"/>
  <c r="J1294" i="8"/>
  <c r="I1294" i="8"/>
  <c r="H1294" i="8"/>
  <c r="G1294" i="8"/>
  <c r="F1294" i="8"/>
  <c r="E1294" i="8"/>
  <c r="AB1226" i="8"/>
  <c r="AA1226" i="8"/>
  <c r="Z1226" i="8"/>
  <c r="Y1226" i="8"/>
  <c r="X1226" i="8"/>
  <c r="W1226" i="8"/>
  <c r="V1226" i="8"/>
  <c r="U1226" i="8"/>
  <c r="T1226" i="8"/>
  <c r="S1226" i="8"/>
  <c r="R1226" i="8"/>
  <c r="Q1226" i="8"/>
  <c r="P1226" i="8"/>
  <c r="O1226" i="8"/>
  <c r="N1226" i="8"/>
  <c r="M1226" i="8"/>
  <c r="L1226" i="8"/>
  <c r="K1226" i="8"/>
  <c r="J1226" i="8"/>
  <c r="I1226" i="8"/>
  <c r="H1226" i="8"/>
  <c r="G1226" i="8"/>
  <c r="F1226" i="8"/>
  <c r="E1226" i="8"/>
  <c r="AB1158" i="8"/>
  <c r="AA1158" i="8"/>
  <c r="Z1158" i="8"/>
  <c r="Y1158" i="8"/>
  <c r="X1158" i="8"/>
  <c r="W1158" i="8"/>
  <c r="V1158" i="8"/>
  <c r="U1158" i="8"/>
  <c r="T1158" i="8"/>
  <c r="S1158" i="8"/>
  <c r="R1158" i="8"/>
  <c r="Q1158" i="8"/>
  <c r="P1158" i="8"/>
  <c r="O1158" i="8"/>
  <c r="N1158" i="8"/>
  <c r="M1158" i="8"/>
  <c r="L1158" i="8"/>
  <c r="K1158" i="8"/>
  <c r="J1158" i="8"/>
  <c r="I1158" i="8"/>
  <c r="H1158" i="8"/>
  <c r="G1158" i="8"/>
  <c r="F1158" i="8"/>
  <c r="E1158" i="8"/>
  <c r="AB1090" i="8"/>
  <c r="AA1090" i="8"/>
  <c r="Z1090" i="8"/>
  <c r="Y1090" i="8"/>
  <c r="X1090" i="8"/>
  <c r="W1090" i="8"/>
  <c r="V1090" i="8"/>
  <c r="U1090" i="8"/>
  <c r="T1090" i="8"/>
  <c r="S1090" i="8"/>
  <c r="R1090" i="8"/>
  <c r="Q1090" i="8"/>
  <c r="P1090" i="8"/>
  <c r="O1090" i="8"/>
  <c r="N1090" i="8"/>
  <c r="M1090" i="8"/>
  <c r="L1090" i="8"/>
  <c r="K1090" i="8"/>
  <c r="J1090" i="8"/>
  <c r="I1090" i="8"/>
  <c r="H1090" i="8"/>
  <c r="G1090" i="8"/>
  <c r="F1090" i="8"/>
  <c r="E1090" i="8"/>
  <c r="AB1022" i="8"/>
  <c r="AA1022" i="8"/>
  <c r="Z1022" i="8"/>
  <c r="Y1022" i="8"/>
  <c r="X1022" i="8"/>
  <c r="W1022" i="8"/>
  <c r="V1022" i="8"/>
  <c r="U1022" i="8"/>
  <c r="T1022" i="8"/>
  <c r="S1022" i="8"/>
  <c r="R1022" i="8"/>
  <c r="Q1022" i="8"/>
  <c r="P1022" i="8"/>
  <c r="O1022" i="8"/>
  <c r="N1022" i="8"/>
  <c r="M1022" i="8"/>
  <c r="L1022" i="8"/>
  <c r="K1022" i="8"/>
  <c r="J1022" i="8"/>
  <c r="I1022" i="8"/>
  <c r="H1022" i="8"/>
  <c r="G1022" i="8"/>
  <c r="F1022" i="8"/>
  <c r="E1022" i="8"/>
  <c r="AB954" i="8"/>
  <c r="AA954" i="8"/>
  <c r="Z954" i="8"/>
  <c r="Y954" i="8"/>
  <c r="X954" i="8"/>
  <c r="W954" i="8"/>
  <c r="V954" i="8"/>
  <c r="U954" i="8"/>
  <c r="T954" i="8"/>
  <c r="S954" i="8"/>
  <c r="R954" i="8"/>
  <c r="Q954" i="8"/>
  <c r="P954" i="8"/>
  <c r="O954" i="8"/>
  <c r="N954" i="8"/>
  <c r="M954" i="8"/>
  <c r="L954" i="8"/>
  <c r="K954" i="8"/>
  <c r="J954" i="8"/>
  <c r="I954" i="8"/>
  <c r="H954" i="8"/>
  <c r="G954" i="8"/>
  <c r="F954" i="8"/>
  <c r="E954" i="8"/>
  <c r="AB886" i="8"/>
  <c r="AA886" i="8"/>
  <c r="Z886" i="8"/>
  <c r="Y886" i="8"/>
  <c r="X886" i="8"/>
  <c r="W886" i="8"/>
  <c r="V886" i="8"/>
  <c r="U886" i="8"/>
  <c r="T886" i="8"/>
  <c r="S886" i="8"/>
  <c r="R886" i="8"/>
  <c r="Q886" i="8"/>
  <c r="P886" i="8"/>
  <c r="O886" i="8"/>
  <c r="N886" i="8"/>
  <c r="M886" i="8"/>
  <c r="L886" i="8"/>
  <c r="K886" i="8"/>
  <c r="J886" i="8"/>
  <c r="I886" i="8"/>
  <c r="H886" i="8"/>
  <c r="G886" i="8"/>
  <c r="F886" i="8"/>
  <c r="E886" i="8"/>
  <c r="AB818" i="8"/>
  <c r="AA818" i="8"/>
  <c r="Z818" i="8"/>
  <c r="Y818" i="8"/>
  <c r="X818" i="8"/>
  <c r="W818" i="8"/>
  <c r="V818" i="8"/>
  <c r="U818" i="8"/>
  <c r="T818" i="8"/>
  <c r="S818" i="8"/>
  <c r="R818" i="8"/>
  <c r="Q818" i="8"/>
  <c r="P818" i="8"/>
  <c r="O818" i="8"/>
  <c r="N818" i="8"/>
  <c r="M818" i="8"/>
  <c r="L818" i="8"/>
  <c r="K818" i="8"/>
  <c r="J818" i="8"/>
  <c r="I818" i="8"/>
  <c r="H818" i="8"/>
  <c r="G818" i="8"/>
  <c r="F818" i="8"/>
  <c r="E818" i="8"/>
  <c r="AB750" i="8"/>
  <c r="AA750" i="8"/>
  <c r="Z750" i="8"/>
  <c r="Y750" i="8"/>
  <c r="X750" i="8"/>
  <c r="W750" i="8"/>
  <c r="V750" i="8"/>
  <c r="U750" i="8"/>
  <c r="T750" i="8"/>
  <c r="S750" i="8"/>
  <c r="R750" i="8"/>
  <c r="Q750" i="8"/>
  <c r="P750" i="8"/>
  <c r="O750" i="8"/>
  <c r="N750" i="8"/>
  <c r="M750" i="8"/>
  <c r="L750" i="8"/>
  <c r="K750" i="8"/>
  <c r="J750" i="8"/>
  <c r="I750" i="8"/>
  <c r="H750" i="8"/>
  <c r="G750" i="8"/>
  <c r="F750" i="8"/>
  <c r="E750" i="8"/>
  <c r="AB682" i="8"/>
  <c r="AA682" i="8"/>
  <c r="Z682" i="8"/>
  <c r="Y682" i="8"/>
  <c r="X682" i="8"/>
  <c r="W682" i="8"/>
  <c r="V682" i="8"/>
  <c r="U682" i="8"/>
  <c r="T682" i="8"/>
  <c r="S682" i="8"/>
  <c r="R682" i="8"/>
  <c r="Q682" i="8"/>
  <c r="P682" i="8"/>
  <c r="O682" i="8"/>
  <c r="N682" i="8"/>
  <c r="M682" i="8"/>
  <c r="L682" i="8"/>
  <c r="K682" i="8"/>
  <c r="J682" i="8"/>
  <c r="I682" i="8"/>
  <c r="H682" i="8"/>
  <c r="G682" i="8"/>
  <c r="F682" i="8"/>
  <c r="E682" i="8"/>
  <c r="AB614" i="8"/>
  <c r="AA614" i="8"/>
  <c r="Z614" i="8"/>
  <c r="Y614" i="8"/>
  <c r="X614" i="8"/>
  <c r="W614" i="8"/>
  <c r="V614" i="8"/>
  <c r="U614" i="8"/>
  <c r="T614" i="8"/>
  <c r="S614" i="8"/>
  <c r="R614" i="8"/>
  <c r="Q614" i="8"/>
  <c r="P614" i="8"/>
  <c r="O614" i="8"/>
  <c r="N614" i="8"/>
  <c r="M614" i="8"/>
  <c r="L614" i="8"/>
  <c r="K614" i="8"/>
  <c r="J614" i="8"/>
  <c r="I614" i="8"/>
  <c r="H614" i="8"/>
  <c r="G614" i="8"/>
  <c r="F614" i="8"/>
  <c r="E614" i="8"/>
  <c r="AB546" i="8"/>
  <c r="AA546" i="8"/>
  <c r="Z546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AB478" i="8"/>
  <c r="AA478" i="8"/>
  <c r="Z478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AB410" i="8"/>
  <c r="AA410" i="8"/>
  <c r="Z410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K410" i="8"/>
  <c r="J410" i="8"/>
  <c r="I410" i="8"/>
  <c r="H410" i="8"/>
  <c r="G410" i="8"/>
  <c r="F410" i="8"/>
  <c r="E410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I418" i="6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70" i="6" l="1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226" i="8" l="1"/>
  <c r="E110" i="10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E159" i="10"/>
  <c r="F159" i="10" s="1"/>
  <c r="G159" i="10" s="1"/>
  <c r="H159" i="10" s="1"/>
  <c r="I159" i="10" s="1"/>
  <c r="J159" i="10" s="1"/>
  <c r="K159" i="10" s="1"/>
  <c r="L159" i="10" s="1"/>
  <c r="M159" i="10" s="1"/>
  <c r="N159" i="10" s="1"/>
  <c r="O159" i="10" s="1"/>
  <c r="P159" i="10" s="1"/>
  <c r="Q159" i="10" s="1"/>
  <c r="R159" i="10" s="1"/>
  <c r="S159" i="10" s="1"/>
  <c r="T159" i="10" s="1"/>
  <c r="U159" i="10" s="1"/>
  <c r="V159" i="10" s="1"/>
  <c r="W159" i="10" s="1"/>
  <c r="X159" i="10" s="1"/>
  <c r="Y159" i="10" s="1"/>
  <c r="Z159" i="10" s="1"/>
  <c r="AA159" i="10" s="1"/>
  <c r="AB159" i="10" s="1"/>
  <c r="AC159" i="10" s="1"/>
  <c r="AD159" i="10" s="1"/>
  <c r="AE159" i="10" s="1"/>
  <c r="AF159" i="10" s="1"/>
  <c r="AG159" i="10" s="1"/>
  <c r="AH159" i="10" s="1"/>
  <c r="E208" i="10"/>
  <c r="F208" i="10" s="1"/>
  <c r="G208" i="10" s="1"/>
  <c r="H208" i="10" s="1"/>
  <c r="I208" i="10" s="1"/>
  <c r="J208" i="10" s="1"/>
  <c r="K208" i="10" s="1"/>
  <c r="L208" i="10" s="1"/>
  <c r="M208" i="10" s="1"/>
  <c r="N208" i="10" s="1"/>
  <c r="O208" i="10" s="1"/>
  <c r="P208" i="10" s="1"/>
  <c r="Q208" i="10" s="1"/>
  <c r="R208" i="10" s="1"/>
  <c r="S208" i="10" s="1"/>
  <c r="T208" i="10" s="1"/>
  <c r="U208" i="10" s="1"/>
  <c r="V208" i="10" s="1"/>
  <c r="W208" i="10" s="1"/>
  <c r="X208" i="10" s="1"/>
  <c r="Y208" i="10" s="1"/>
  <c r="Z208" i="10" s="1"/>
  <c r="AA208" i="10" s="1"/>
  <c r="AB208" i="10" s="1"/>
  <c r="AC208" i="10" s="1"/>
  <c r="AD208" i="10" s="1"/>
  <c r="AE208" i="10" s="1"/>
  <c r="AF208" i="10" s="1"/>
  <c r="AG208" i="10" s="1"/>
  <c r="AH208" i="10" s="1"/>
  <c r="AI208" i="10" s="1"/>
  <c r="E257" i="10"/>
  <c r="F257" i="10" s="1"/>
  <c r="G257" i="10" s="1"/>
  <c r="H257" i="10" s="1"/>
  <c r="I257" i="10" s="1"/>
  <c r="J257" i="10" s="1"/>
  <c r="K257" i="10" s="1"/>
  <c r="L257" i="10" s="1"/>
  <c r="M257" i="10" s="1"/>
  <c r="N257" i="10" s="1"/>
  <c r="O257" i="10" s="1"/>
  <c r="P257" i="10" s="1"/>
  <c r="Q257" i="10" s="1"/>
  <c r="R257" i="10" s="1"/>
  <c r="S257" i="10" s="1"/>
  <c r="T257" i="10" s="1"/>
  <c r="U257" i="10" s="1"/>
  <c r="V257" i="10" s="1"/>
  <c r="W257" i="10" s="1"/>
  <c r="X257" i="10" s="1"/>
  <c r="Y257" i="10" s="1"/>
  <c r="Z257" i="10" s="1"/>
  <c r="AA257" i="10" s="1"/>
  <c r="AB257" i="10" s="1"/>
  <c r="AC257" i="10" s="1"/>
  <c r="AD257" i="10" s="1"/>
  <c r="AE257" i="10" s="1"/>
  <c r="AF257" i="10" s="1"/>
  <c r="AG257" i="10" s="1"/>
  <c r="AH257" i="10" s="1"/>
  <c r="E306" i="10"/>
  <c r="F306" i="10" s="1"/>
  <c r="G306" i="10" s="1"/>
  <c r="H306" i="10" s="1"/>
  <c r="I306" i="10" s="1"/>
  <c r="J306" i="10" s="1"/>
  <c r="K306" i="10" s="1"/>
  <c r="L306" i="10" s="1"/>
  <c r="M306" i="10" s="1"/>
  <c r="N306" i="10" s="1"/>
  <c r="O306" i="10" s="1"/>
  <c r="P306" i="10" s="1"/>
  <c r="Q306" i="10" s="1"/>
  <c r="R306" i="10" s="1"/>
  <c r="S306" i="10" s="1"/>
  <c r="T306" i="10" s="1"/>
  <c r="U306" i="10" s="1"/>
  <c r="V306" i="10" s="1"/>
  <c r="W306" i="10" s="1"/>
  <c r="X306" i="10" s="1"/>
  <c r="Y306" i="10" s="1"/>
  <c r="Z306" i="10" s="1"/>
  <c r="AA306" i="10" s="1"/>
  <c r="AB306" i="10" s="1"/>
  <c r="AC306" i="10" s="1"/>
  <c r="AD306" i="10" s="1"/>
  <c r="AE306" i="10" s="1"/>
  <c r="AF306" i="10" s="1"/>
  <c r="AG306" i="10" s="1"/>
  <c r="AH306" i="10" s="1"/>
  <c r="AI306" i="10" s="1"/>
  <c r="E356" i="10"/>
  <c r="F356" i="10" s="1"/>
  <c r="G356" i="10" s="1"/>
  <c r="H356" i="10" s="1"/>
  <c r="I356" i="10" s="1"/>
  <c r="J356" i="10" s="1"/>
  <c r="K356" i="10" s="1"/>
  <c r="L356" i="10" s="1"/>
  <c r="M356" i="10" s="1"/>
  <c r="N356" i="10" s="1"/>
  <c r="O356" i="10" s="1"/>
  <c r="P356" i="10" s="1"/>
  <c r="Q356" i="10" s="1"/>
  <c r="R356" i="10" s="1"/>
  <c r="S356" i="10" s="1"/>
  <c r="T356" i="10" s="1"/>
  <c r="U356" i="10" s="1"/>
  <c r="V356" i="10" s="1"/>
  <c r="W356" i="10" s="1"/>
  <c r="X356" i="10" s="1"/>
  <c r="Y356" i="10" s="1"/>
  <c r="Z356" i="10" s="1"/>
  <c r="AA356" i="10" s="1"/>
  <c r="AB356" i="10" s="1"/>
  <c r="AC356" i="10" s="1"/>
  <c r="AD356" i="10" s="1"/>
  <c r="AE356" i="10" s="1"/>
  <c r="AF356" i="10" s="1"/>
  <c r="AG356" i="10" s="1"/>
  <c r="AH356" i="10" s="1"/>
  <c r="AI356" i="10" s="1"/>
  <c r="E406" i="10"/>
  <c r="F406" i="10" s="1"/>
  <c r="G406" i="10" s="1"/>
  <c r="H406" i="10" s="1"/>
  <c r="I406" i="10" s="1"/>
  <c r="J406" i="10" s="1"/>
  <c r="K406" i="10" s="1"/>
  <c r="L406" i="10" s="1"/>
  <c r="M406" i="10" s="1"/>
  <c r="N406" i="10" s="1"/>
  <c r="O406" i="10" s="1"/>
  <c r="P406" i="10" s="1"/>
  <c r="Q406" i="10" s="1"/>
  <c r="R406" i="10" s="1"/>
  <c r="S406" i="10" s="1"/>
  <c r="T406" i="10" s="1"/>
  <c r="U406" i="10" s="1"/>
  <c r="V406" i="10" s="1"/>
  <c r="W406" i="10" s="1"/>
  <c r="X406" i="10" s="1"/>
  <c r="Y406" i="10" s="1"/>
  <c r="Z406" i="10" s="1"/>
  <c r="AA406" i="10" s="1"/>
  <c r="AB406" i="10" s="1"/>
  <c r="AC406" i="10" s="1"/>
  <c r="AD406" i="10" s="1"/>
  <c r="AE406" i="10" s="1"/>
  <c r="AF406" i="10" s="1"/>
  <c r="AG406" i="10" s="1"/>
  <c r="AH406" i="10" s="1"/>
  <c r="E457" i="10"/>
  <c r="F457" i="10" s="1"/>
  <c r="G457" i="10" s="1"/>
  <c r="H457" i="10" s="1"/>
  <c r="I457" i="10" s="1"/>
  <c r="J457" i="10" s="1"/>
  <c r="K457" i="10" s="1"/>
  <c r="L457" i="10" s="1"/>
  <c r="M457" i="10" s="1"/>
  <c r="N457" i="10" s="1"/>
  <c r="O457" i="10" s="1"/>
  <c r="P457" i="10" s="1"/>
  <c r="Q457" i="10" s="1"/>
  <c r="R457" i="10" s="1"/>
  <c r="S457" i="10" s="1"/>
  <c r="T457" i="10" s="1"/>
  <c r="U457" i="10" s="1"/>
  <c r="V457" i="10" s="1"/>
  <c r="W457" i="10" s="1"/>
  <c r="X457" i="10" s="1"/>
  <c r="Y457" i="10" s="1"/>
  <c r="Z457" i="10" s="1"/>
  <c r="AA457" i="10" s="1"/>
  <c r="AB457" i="10" s="1"/>
  <c r="AC457" i="10" s="1"/>
  <c r="AD457" i="10" s="1"/>
  <c r="AE457" i="10" s="1"/>
  <c r="AF457" i="10" s="1"/>
  <c r="AG457" i="10" s="1"/>
  <c r="AH457" i="10" s="1"/>
  <c r="AI457" i="10" s="1"/>
  <c r="AH357" i="10"/>
  <c r="AI357" i="10"/>
  <c r="F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Y357" i="10"/>
  <c r="Z357" i="10"/>
  <c r="AA357" i="10"/>
  <c r="AB357" i="10"/>
  <c r="AC357" i="10"/>
  <c r="AD357" i="10"/>
  <c r="AE357" i="10"/>
  <c r="AF357" i="10"/>
  <c r="AG357" i="10"/>
  <c r="E357" i="10"/>
  <c r="AJ452" i="10"/>
  <c r="AJ402" i="10"/>
  <c r="AJ352" i="10"/>
  <c r="AJ302" i="10"/>
  <c r="AJ301" i="10"/>
  <c r="AJ253" i="10"/>
  <c r="AJ252" i="10"/>
  <c r="AJ204" i="10"/>
  <c r="AJ203" i="10"/>
  <c r="AJ155" i="10"/>
  <c r="AJ154" i="10"/>
  <c r="AJ153" i="10"/>
  <c r="AJ152" i="10"/>
  <c r="AJ151" i="10"/>
  <c r="AJ150" i="10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727" i="11"/>
  <c r="E662" i="11"/>
  <c r="E597" i="11"/>
  <c r="E531" i="11"/>
  <c r="E466" i="11"/>
  <c r="E336" i="11"/>
  <c r="E271" i="11"/>
  <c r="E206" i="11"/>
  <c r="E141" i="11"/>
  <c r="E74" i="11"/>
  <c r="AJ788" i="11"/>
  <c r="AJ787" i="11"/>
  <c r="AJ786" i="11"/>
  <c r="AJ723" i="11"/>
  <c r="AJ722" i="11"/>
  <c r="AJ721" i="11"/>
  <c r="AJ658" i="11"/>
  <c r="AJ657" i="11"/>
  <c r="AJ656" i="11"/>
  <c r="AJ592" i="11"/>
  <c r="AJ591" i="11"/>
  <c r="AJ590" i="11"/>
  <c r="AJ527" i="11"/>
  <c r="AJ526" i="11"/>
  <c r="AJ525" i="11"/>
  <c r="AJ462" i="11"/>
  <c r="AJ461" i="11"/>
  <c r="AJ460" i="11"/>
  <c r="AJ397" i="11"/>
  <c r="AJ396" i="11"/>
  <c r="AJ395" i="11"/>
  <c r="AJ394" i="11"/>
  <c r="AJ393" i="11"/>
  <c r="AJ332" i="11"/>
  <c r="AJ331" i="11"/>
  <c r="AJ330" i="11"/>
  <c r="AJ329" i="11"/>
  <c r="AJ328" i="11"/>
  <c r="AJ267" i="11"/>
  <c r="AJ266" i="11"/>
  <c r="AJ265" i="11"/>
  <c r="AJ264" i="11"/>
  <c r="AJ263" i="11"/>
  <c r="AJ202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AK137" i="4" l="1"/>
  <c r="V10" i="11"/>
  <c r="AJ68" i="11"/>
  <c r="AK134" i="4"/>
  <c r="F401" i="11"/>
  <c r="G401" i="11" s="1"/>
  <c r="H401" i="11" s="1"/>
  <c r="I401" i="11" s="1"/>
  <c r="J401" i="11" s="1"/>
  <c r="K401" i="11" s="1"/>
  <c r="L401" i="11" s="1"/>
  <c r="M401" i="11" s="1"/>
  <c r="N401" i="11" s="1"/>
  <c r="O401" i="11" s="1"/>
  <c r="P401" i="11" s="1"/>
  <c r="Q401" i="11" s="1"/>
  <c r="R401" i="11" s="1"/>
  <c r="S401" i="11" s="1"/>
  <c r="T401" i="11" s="1"/>
  <c r="U401" i="11" s="1"/>
  <c r="V401" i="11" s="1"/>
  <c r="W401" i="11" s="1"/>
  <c r="X401" i="11" s="1"/>
  <c r="Y401" i="11" s="1"/>
  <c r="Z401" i="11" s="1"/>
  <c r="AA401" i="11" s="1"/>
  <c r="AB401" i="11" s="1"/>
  <c r="AC401" i="11" s="1"/>
  <c r="AD401" i="11" s="1"/>
  <c r="AE401" i="11" s="1"/>
  <c r="AF401" i="11" s="1"/>
  <c r="AG401" i="11" s="1"/>
  <c r="AH401" i="11" s="1"/>
  <c r="AI401" i="11" s="1"/>
  <c r="F336" i="11"/>
  <c r="G336" i="11" s="1"/>
  <c r="H336" i="11" s="1"/>
  <c r="I336" i="11" s="1"/>
  <c r="J336" i="11" s="1"/>
  <c r="K336" i="11" s="1"/>
  <c r="L336" i="11" s="1"/>
  <c r="M336" i="11" s="1"/>
  <c r="N336" i="11" s="1"/>
  <c r="O336" i="11" s="1"/>
  <c r="P336" i="11" s="1"/>
  <c r="Q336" i="11" s="1"/>
  <c r="R336" i="11" s="1"/>
  <c r="S336" i="11" s="1"/>
  <c r="T336" i="11" s="1"/>
  <c r="U336" i="11" s="1"/>
  <c r="V336" i="11" s="1"/>
  <c r="W336" i="11" s="1"/>
  <c r="X336" i="11" s="1"/>
  <c r="Y336" i="11" s="1"/>
  <c r="Z336" i="11" s="1"/>
  <c r="AA336" i="11" s="1"/>
  <c r="AB336" i="11" s="1"/>
  <c r="AC336" i="11" s="1"/>
  <c r="AD336" i="11" s="1"/>
  <c r="AE336" i="11" s="1"/>
  <c r="AF336" i="11" s="1"/>
  <c r="AG336" i="11" s="1"/>
  <c r="AH336" i="11" s="1"/>
  <c r="F271" i="11"/>
  <c r="G271" i="11" s="1"/>
  <c r="H271" i="11" s="1"/>
  <c r="I271" i="11" s="1"/>
  <c r="J271" i="11" s="1"/>
  <c r="K271" i="11" s="1"/>
  <c r="L271" i="11" s="1"/>
  <c r="M271" i="11" s="1"/>
  <c r="N271" i="11" s="1"/>
  <c r="O271" i="11" s="1"/>
  <c r="P271" i="11" s="1"/>
  <c r="Q271" i="11" s="1"/>
  <c r="R271" i="11" s="1"/>
  <c r="S271" i="11" s="1"/>
  <c r="T271" i="11" s="1"/>
  <c r="U271" i="11" s="1"/>
  <c r="V271" i="11" s="1"/>
  <c r="W271" i="11" s="1"/>
  <c r="X271" i="11" s="1"/>
  <c r="Y271" i="11" s="1"/>
  <c r="Z271" i="11" s="1"/>
  <c r="AA271" i="11" s="1"/>
  <c r="AB271" i="11" s="1"/>
  <c r="AC271" i="11" s="1"/>
  <c r="AD271" i="11" s="1"/>
  <c r="AE271" i="11" s="1"/>
  <c r="AF271" i="11" s="1"/>
  <c r="AG271" i="11" s="1"/>
  <c r="AH271" i="11" s="1"/>
  <c r="AI271" i="11" s="1"/>
  <c r="F206" i="11"/>
  <c r="G206" i="11" s="1"/>
  <c r="H206" i="11" s="1"/>
  <c r="I206" i="11" s="1"/>
  <c r="J206" i="11" s="1"/>
  <c r="K206" i="11" s="1"/>
  <c r="L206" i="11" s="1"/>
  <c r="M206" i="11" s="1"/>
  <c r="N206" i="11" s="1"/>
  <c r="O206" i="11" s="1"/>
  <c r="P206" i="11" s="1"/>
  <c r="Q206" i="11" s="1"/>
  <c r="R206" i="11" s="1"/>
  <c r="S206" i="11" s="1"/>
  <c r="T206" i="11" s="1"/>
  <c r="U206" i="11" s="1"/>
  <c r="V206" i="11" s="1"/>
  <c r="W206" i="11" s="1"/>
  <c r="X206" i="11" s="1"/>
  <c r="Y206" i="11" s="1"/>
  <c r="Z206" i="11" s="1"/>
  <c r="AA206" i="11" s="1"/>
  <c r="AB206" i="11" s="1"/>
  <c r="AC206" i="11" s="1"/>
  <c r="AD206" i="11" s="1"/>
  <c r="AE206" i="11" s="1"/>
  <c r="AF206" i="11" s="1"/>
  <c r="AG206" i="11" s="1"/>
  <c r="AH206" i="11" s="1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729" i="11"/>
  <c r="AJ785" i="11"/>
  <c r="AJ784" i="11"/>
  <c r="AJ783" i="11"/>
  <c r="AJ782" i="11"/>
  <c r="AJ781" i="11"/>
  <c r="AJ780" i="11"/>
  <c r="AJ779" i="11"/>
  <c r="AJ778" i="11"/>
  <c r="AJ777" i="11"/>
  <c r="AJ776" i="11"/>
  <c r="AJ775" i="11"/>
  <c r="AJ774" i="11"/>
  <c r="AJ773" i="11"/>
  <c r="AJ772" i="11"/>
  <c r="AJ771" i="11"/>
  <c r="AJ770" i="11"/>
  <c r="AJ769" i="11"/>
  <c r="AJ768" i="11"/>
  <c r="AJ767" i="11"/>
  <c r="AJ766" i="11"/>
  <c r="AJ765" i="11"/>
  <c r="AJ764" i="11"/>
  <c r="AJ763" i="11"/>
  <c r="AJ762" i="11"/>
  <c r="AJ761" i="11"/>
  <c r="AJ760" i="11"/>
  <c r="AJ759" i="11"/>
  <c r="AJ758" i="11"/>
  <c r="AJ757" i="11"/>
  <c r="AJ756" i="11"/>
  <c r="AJ755" i="11"/>
  <c r="AJ754" i="11"/>
  <c r="AJ753" i="11"/>
  <c r="AJ752" i="11"/>
  <c r="AJ751" i="11"/>
  <c r="AJ750" i="11"/>
  <c r="AJ749" i="11"/>
  <c r="AJ748" i="11"/>
  <c r="AJ747" i="11"/>
  <c r="AJ746" i="11"/>
  <c r="AJ745" i="11"/>
  <c r="AJ744" i="11"/>
  <c r="AJ743" i="11"/>
  <c r="AJ742" i="11"/>
  <c r="AJ741" i="11"/>
  <c r="AJ740" i="11"/>
  <c r="AJ739" i="11"/>
  <c r="AJ738" i="11"/>
  <c r="AJ737" i="11"/>
  <c r="AJ736" i="11"/>
  <c r="AJ735" i="11"/>
  <c r="AJ734" i="11"/>
  <c r="AJ733" i="11"/>
  <c r="AJ732" i="11"/>
  <c r="AJ731" i="11"/>
  <c r="AJ730" i="11"/>
  <c r="AJ605" i="10"/>
  <c r="AJ604" i="10"/>
  <c r="AJ603" i="10"/>
  <c r="AJ602" i="10"/>
  <c r="AJ601" i="10"/>
  <c r="AJ600" i="10"/>
  <c r="AJ599" i="10"/>
  <c r="AJ598" i="10"/>
  <c r="AJ597" i="10"/>
  <c r="AJ596" i="10"/>
  <c r="AJ595" i="10"/>
  <c r="AJ594" i="10"/>
  <c r="AJ593" i="10"/>
  <c r="AJ592" i="10"/>
  <c r="AJ591" i="10"/>
  <c r="AJ590" i="10"/>
  <c r="AJ589" i="10"/>
  <c r="AJ588" i="10"/>
  <c r="AJ587" i="10"/>
  <c r="AJ586" i="10"/>
  <c r="AJ585" i="10"/>
  <c r="AJ584" i="10"/>
  <c r="AJ583" i="10"/>
  <c r="AJ582" i="10"/>
  <c r="AJ581" i="10"/>
  <c r="AJ580" i="10"/>
  <c r="AJ579" i="10"/>
  <c r="AJ578" i="10"/>
  <c r="AJ577" i="10"/>
  <c r="AJ576" i="10"/>
  <c r="AJ575" i="10"/>
  <c r="AJ574" i="10"/>
  <c r="AJ573" i="10"/>
  <c r="AJ572" i="10"/>
  <c r="AJ571" i="10"/>
  <c r="AJ570" i="10"/>
  <c r="AJ569" i="10"/>
  <c r="AJ568" i="10"/>
  <c r="AJ567" i="10"/>
  <c r="AJ566" i="10"/>
  <c r="AJ565" i="10"/>
  <c r="AJ564" i="10"/>
  <c r="AJ563" i="10"/>
  <c r="AJ562" i="10"/>
  <c r="AJ561" i="10"/>
  <c r="AI728" i="11"/>
  <c r="AH728" i="11"/>
  <c r="AG728" i="11"/>
  <c r="AF728" i="11"/>
  <c r="AE728" i="11"/>
  <c r="AD728" i="11"/>
  <c r="AC728" i="11"/>
  <c r="AB728" i="11"/>
  <c r="AA728" i="11"/>
  <c r="Z728" i="11"/>
  <c r="Y728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F727" i="11"/>
  <c r="G727" i="11" s="1"/>
  <c r="H727" i="11" s="1"/>
  <c r="I727" i="11" s="1"/>
  <c r="J727" i="11" s="1"/>
  <c r="K727" i="11" s="1"/>
  <c r="L727" i="11" s="1"/>
  <c r="M727" i="11" s="1"/>
  <c r="N727" i="11" s="1"/>
  <c r="O727" i="11" s="1"/>
  <c r="P727" i="11" s="1"/>
  <c r="Q727" i="11" s="1"/>
  <c r="R727" i="11" s="1"/>
  <c r="S727" i="11" s="1"/>
  <c r="T727" i="11" s="1"/>
  <c r="U727" i="11" s="1"/>
  <c r="V727" i="11" s="1"/>
  <c r="W727" i="11" s="1"/>
  <c r="X727" i="11" s="1"/>
  <c r="Y727" i="11" s="1"/>
  <c r="Z727" i="11" s="1"/>
  <c r="AA727" i="11" s="1"/>
  <c r="AB727" i="11" s="1"/>
  <c r="AC727" i="11" s="1"/>
  <c r="AD727" i="11" s="1"/>
  <c r="AE727" i="11" s="1"/>
  <c r="AF727" i="11" s="1"/>
  <c r="AG727" i="11" s="1"/>
  <c r="AH727" i="11" s="1"/>
  <c r="AI727" i="11" s="1"/>
  <c r="AI560" i="10"/>
  <c r="AH560" i="10"/>
  <c r="AG560" i="10"/>
  <c r="AF560" i="10"/>
  <c r="AE560" i="10"/>
  <c r="AD560" i="10"/>
  <c r="AC560" i="10"/>
  <c r="AB560" i="10"/>
  <c r="AA560" i="10"/>
  <c r="Z560" i="10"/>
  <c r="Y560" i="10"/>
  <c r="X560" i="10"/>
  <c r="W560" i="10"/>
  <c r="V560" i="10"/>
  <c r="U560" i="10"/>
  <c r="T560" i="10"/>
  <c r="S560" i="10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E559" i="10"/>
  <c r="F559" i="10" s="1"/>
  <c r="G559" i="10" s="1"/>
  <c r="H559" i="10" s="1"/>
  <c r="I559" i="10" s="1"/>
  <c r="J559" i="10" s="1"/>
  <c r="K559" i="10" s="1"/>
  <c r="L559" i="10" s="1"/>
  <c r="M559" i="10" s="1"/>
  <c r="N559" i="10" s="1"/>
  <c r="O559" i="10" s="1"/>
  <c r="P559" i="10" s="1"/>
  <c r="Q559" i="10" s="1"/>
  <c r="R559" i="10" s="1"/>
  <c r="S559" i="10" s="1"/>
  <c r="T559" i="10" s="1"/>
  <c r="U559" i="10" s="1"/>
  <c r="V559" i="10" s="1"/>
  <c r="W559" i="10" s="1"/>
  <c r="X559" i="10" s="1"/>
  <c r="Y559" i="10" s="1"/>
  <c r="Z559" i="10" s="1"/>
  <c r="AA559" i="10" s="1"/>
  <c r="AB559" i="10" s="1"/>
  <c r="AC559" i="10" s="1"/>
  <c r="AD559" i="10" s="1"/>
  <c r="AE559" i="10" s="1"/>
  <c r="AF559" i="10" s="1"/>
  <c r="AG559" i="10" s="1"/>
  <c r="AH559" i="10" s="1"/>
  <c r="AI559" i="10" s="1"/>
  <c r="AJ720" i="11"/>
  <c r="AJ719" i="1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697" i="11"/>
  <c r="AJ696" i="11"/>
  <c r="AJ695" i="11"/>
  <c r="AJ694" i="11"/>
  <c r="AJ693" i="11"/>
  <c r="AJ692" i="11"/>
  <c r="AJ691" i="11"/>
  <c r="AJ690" i="11"/>
  <c r="AJ689" i="11"/>
  <c r="AJ688" i="11"/>
  <c r="AJ687" i="11"/>
  <c r="AJ686" i="11"/>
  <c r="AJ685" i="11"/>
  <c r="AJ684" i="11"/>
  <c r="AJ683" i="11"/>
  <c r="AJ682" i="11"/>
  <c r="AJ681" i="11"/>
  <c r="AJ680" i="11"/>
  <c r="AJ679" i="11"/>
  <c r="AJ678" i="11"/>
  <c r="AJ677" i="11"/>
  <c r="AJ676" i="11"/>
  <c r="AJ675" i="11"/>
  <c r="AJ674" i="11"/>
  <c r="AJ673" i="11"/>
  <c r="AJ672" i="11"/>
  <c r="AJ671" i="11"/>
  <c r="AJ670" i="11"/>
  <c r="AJ669" i="11"/>
  <c r="AJ668" i="11"/>
  <c r="AJ667" i="11"/>
  <c r="AJ666" i="11"/>
  <c r="AJ665" i="11"/>
  <c r="AJ664" i="11"/>
  <c r="AI663" i="11"/>
  <c r="AH663" i="11"/>
  <c r="AG663" i="11"/>
  <c r="AF663" i="11"/>
  <c r="AE663" i="11"/>
  <c r="AD663" i="11"/>
  <c r="AC663" i="11"/>
  <c r="AB663" i="11"/>
  <c r="AA663" i="11"/>
  <c r="Z663" i="11"/>
  <c r="Y663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F662" i="11"/>
  <c r="G662" i="11" s="1"/>
  <c r="H662" i="11" s="1"/>
  <c r="I662" i="11" s="1"/>
  <c r="J662" i="11" s="1"/>
  <c r="K662" i="11" s="1"/>
  <c r="L662" i="11" s="1"/>
  <c r="M662" i="11" s="1"/>
  <c r="N662" i="11" s="1"/>
  <c r="O662" i="11" s="1"/>
  <c r="P662" i="11" s="1"/>
  <c r="Q662" i="11" s="1"/>
  <c r="R662" i="11" s="1"/>
  <c r="S662" i="11" s="1"/>
  <c r="T662" i="11" s="1"/>
  <c r="U662" i="11" s="1"/>
  <c r="V662" i="11" s="1"/>
  <c r="W662" i="11" s="1"/>
  <c r="X662" i="11" s="1"/>
  <c r="Y662" i="11" s="1"/>
  <c r="Z662" i="11" s="1"/>
  <c r="AA662" i="11" s="1"/>
  <c r="AB662" i="11" s="1"/>
  <c r="AC662" i="11" s="1"/>
  <c r="AD662" i="11" s="1"/>
  <c r="AE662" i="11" s="1"/>
  <c r="AF662" i="11" s="1"/>
  <c r="AG662" i="11" s="1"/>
  <c r="AH662" i="11" s="1"/>
  <c r="AI509" i="10"/>
  <c r="E508" i="10"/>
  <c r="F508" i="10" s="1"/>
  <c r="G508" i="10" s="1"/>
  <c r="H508" i="10" s="1"/>
  <c r="I508" i="10" s="1"/>
  <c r="J508" i="10" s="1"/>
  <c r="K508" i="10" s="1"/>
  <c r="L508" i="10" s="1"/>
  <c r="M508" i="10" s="1"/>
  <c r="N508" i="10" s="1"/>
  <c r="O508" i="10" s="1"/>
  <c r="P508" i="10" s="1"/>
  <c r="Q508" i="10" s="1"/>
  <c r="R508" i="10" s="1"/>
  <c r="S508" i="10" s="1"/>
  <c r="T508" i="10" s="1"/>
  <c r="U508" i="10" s="1"/>
  <c r="V508" i="10" s="1"/>
  <c r="W508" i="10" s="1"/>
  <c r="X508" i="10" s="1"/>
  <c r="Y508" i="10" s="1"/>
  <c r="Z508" i="10" s="1"/>
  <c r="AA508" i="10" s="1"/>
  <c r="AB508" i="10" s="1"/>
  <c r="AC508" i="10" s="1"/>
  <c r="AD508" i="10" s="1"/>
  <c r="AE508" i="10" s="1"/>
  <c r="AF508" i="10" s="1"/>
  <c r="AG508" i="10" s="1"/>
  <c r="AH508" i="10" s="1"/>
  <c r="AJ554" i="10"/>
  <c r="AJ553" i="10"/>
  <c r="AJ552" i="10"/>
  <c r="AJ551" i="10"/>
  <c r="AJ550" i="10"/>
  <c r="AJ549" i="10"/>
  <c r="AJ548" i="10"/>
  <c r="AJ547" i="10"/>
  <c r="AJ546" i="10"/>
  <c r="AJ545" i="10"/>
  <c r="AJ544" i="10"/>
  <c r="AJ543" i="10"/>
  <c r="AJ542" i="10"/>
  <c r="AJ541" i="10"/>
  <c r="AJ540" i="10"/>
  <c r="AJ539" i="10"/>
  <c r="AJ538" i="10"/>
  <c r="AJ537" i="10"/>
  <c r="AJ536" i="10"/>
  <c r="AJ535" i="10"/>
  <c r="AJ534" i="10"/>
  <c r="AJ533" i="10"/>
  <c r="AJ532" i="10"/>
  <c r="AJ531" i="10"/>
  <c r="AJ530" i="10"/>
  <c r="AJ529" i="10"/>
  <c r="AJ528" i="10"/>
  <c r="AJ527" i="10"/>
  <c r="AJ526" i="10"/>
  <c r="AJ525" i="10"/>
  <c r="AJ524" i="10"/>
  <c r="AJ523" i="10"/>
  <c r="AJ522" i="10"/>
  <c r="AJ521" i="10"/>
  <c r="AJ520" i="10"/>
  <c r="AJ519" i="10"/>
  <c r="AJ518" i="10"/>
  <c r="AJ517" i="10"/>
  <c r="AJ516" i="10"/>
  <c r="AJ515" i="10"/>
  <c r="AJ514" i="10"/>
  <c r="AJ513" i="10"/>
  <c r="AJ512" i="10"/>
  <c r="AJ511" i="10"/>
  <c r="AJ510" i="10"/>
  <c r="AH509" i="10"/>
  <c r="AG509" i="10"/>
  <c r="AF509" i="10"/>
  <c r="AE509" i="10"/>
  <c r="AD509" i="10"/>
  <c r="AC509" i="10"/>
  <c r="AB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I509" i="10"/>
  <c r="H509" i="10"/>
  <c r="G509" i="10"/>
  <c r="F509" i="10"/>
  <c r="E509" i="10"/>
  <c r="AJ460" i="10"/>
  <c r="AJ461" i="10"/>
  <c r="AJ462" i="10"/>
  <c r="AJ463" i="10"/>
  <c r="AJ464" i="10"/>
  <c r="AJ465" i="10"/>
  <c r="AJ466" i="10"/>
  <c r="AJ467" i="10"/>
  <c r="AJ468" i="10"/>
  <c r="AJ469" i="10"/>
  <c r="AJ470" i="10"/>
  <c r="AJ471" i="10"/>
  <c r="AJ472" i="10"/>
  <c r="AJ473" i="10"/>
  <c r="AJ474" i="10"/>
  <c r="AJ475" i="10"/>
  <c r="AJ476" i="10"/>
  <c r="AJ477" i="10"/>
  <c r="AJ478" i="10"/>
  <c r="AJ479" i="10"/>
  <c r="AJ480" i="10"/>
  <c r="AJ481" i="10"/>
  <c r="AJ482" i="10"/>
  <c r="AJ483" i="10"/>
  <c r="AJ484" i="10"/>
  <c r="AJ485" i="10"/>
  <c r="AJ486" i="10"/>
  <c r="AJ487" i="10"/>
  <c r="AJ488" i="10"/>
  <c r="AJ489" i="10"/>
  <c r="AJ490" i="10"/>
  <c r="AJ491" i="10"/>
  <c r="AJ492" i="10"/>
  <c r="AJ493" i="10"/>
  <c r="AJ494" i="10"/>
  <c r="AJ495" i="10"/>
  <c r="AJ496" i="10"/>
  <c r="AJ497" i="10"/>
  <c r="AJ498" i="10"/>
  <c r="AJ499" i="10"/>
  <c r="AJ500" i="10"/>
  <c r="AJ501" i="10"/>
  <c r="AJ502" i="10"/>
  <c r="AJ503" i="10"/>
  <c r="AJ459" i="10"/>
  <c r="AI598" i="11"/>
  <c r="AH598" i="11"/>
  <c r="AG598" i="11"/>
  <c r="AF598" i="11"/>
  <c r="AE598" i="11"/>
  <c r="AD598" i="11"/>
  <c r="AC598" i="11"/>
  <c r="AB598" i="11"/>
  <c r="AA598" i="11"/>
  <c r="Z598" i="11"/>
  <c r="Y598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AJ605" i="11"/>
  <c r="AJ606" i="11"/>
  <c r="AJ613" i="11"/>
  <c r="AJ614" i="11"/>
  <c r="AJ622" i="11"/>
  <c r="AJ628" i="11"/>
  <c r="AJ630" i="11"/>
  <c r="AJ636" i="11"/>
  <c r="AJ637" i="11"/>
  <c r="AJ638" i="11"/>
  <c r="AJ644" i="11"/>
  <c r="AJ645" i="11"/>
  <c r="AJ646" i="11"/>
  <c r="AJ652" i="11"/>
  <c r="AJ653" i="11"/>
  <c r="AJ654" i="11"/>
  <c r="AJ648" i="11"/>
  <c r="AJ640" i="11"/>
  <c r="AJ632" i="11"/>
  <c r="AJ624" i="11"/>
  <c r="AJ616" i="11"/>
  <c r="AJ608" i="11"/>
  <c r="AJ600" i="11"/>
  <c r="AJ655" i="11"/>
  <c r="AJ651" i="11"/>
  <c r="AJ650" i="11"/>
  <c r="AJ649" i="11"/>
  <c r="AJ647" i="11"/>
  <c r="AJ643" i="11"/>
  <c r="AJ642" i="11"/>
  <c r="AJ641" i="11"/>
  <c r="AJ639" i="11"/>
  <c r="AJ635" i="11"/>
  <c r="AJ634" i="11"/>
  <c r="AJ633" i="11"/>
  <c r="AJ631" i="11"/>
  <c r="AJ629" i="11"/>
  <c r="AJ627" i="11"/>
  <c r="AJ626" i="11"/>
  <c r="AJ625" i="11"/>
  <c r="AJ623" i="11"/>
  <c r="AJ621" i="11"/>
  <c r="AJ620" i="11"/>
  <c r="AJ619" i="11"/>
  <c r="AJ618" i="11"/>
  <c r="AJ617" i="11"/>
  <c r="AJ615" i="11"/>
  <c r="AJ612" i="11"/>
  <c r="AJ611" i="11"/>
  <c r="AJ610" i="11"/>
  <c r="AJ609" i="11"/>
  <c r="AJ607" i="11"/>
  <c r="AJ604" i="11"/>
  <c r="AJ603" i="11"/>
  <c r="AJ602" i="11"/>
  <c r="AJ601" i="11"/>
  <c r="AJ599" i="11"/>
  <c r="F458" i="10"/>
  <c r="G458" i="10"/>
  <c r="H458" i="10"/>
  <c r="I458" i="10"/>
  <c r="J458" i="10"/>
  <c r="K458" i="10"/>
  <c r="L458" i="10"/>
  <c r="M458" i="10"/>
  <c r="N458" i="10"/>
  <c r="O458" i="10"/>
  <c r="P458" i="10"/>
  <c r="Q458" i="10"/>
  <c r="R458" i="10"/>
  <c r="S458" i="10"/>
  <c r="T458" i="10"/>
  <c r="U458" i="10"/>
  <c r="V458" i="10"/>
  <c r="W458" i="10"/>
  <c r="X458" i="10"/>
  <c r="Y458" i="10"/>
  <c r="Z458" i="10"/>
  <c r="AA458" i="10"/>
  <c r="AB458" i="10"/>
  <c r="AC458" i="10"/>
  <c r="AD458" i="10"/>
  <c r="AE458" i="10"/>
  <c r="AF458" i="10"/>
  <c r="AG458" i="10"/>
  <c r="AH458" i="10"/>
  <c r="AI458" i="10"/>
  <c r="E458" i="10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E210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AB262" i="6"/>
  <c r="E262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Z314" i="6"/>
  <c r="AA314" i="6"/>
  <c r="AB314" i="6"/>
  <c r="E314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Z366" i="6"/>
  <c r="AA366" i="6"/>
  <c r="AB366" i="6"/>
  <c r="E366" i="6"/>
  <c r="F418" i="6"/>
  <c r="G418" i="6"/>
  <c r="H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Z418" i="6"/>
  <c r="AA418" i="6"/>
  <c r="AB418" i="6"/>
  <c r="E418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E522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E574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Z626" i="6"/>
  <c r="AA626" i="6"/>
  <c r="AB626" i="6"/>
  <c r="F626" i="6"/>
  <c r="E626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Z730" i="6"/>
  <c r="AA730" i="6"/>
  <c r="AB730" i="6"/>
  <c r="F730" i="6"/>
  <c r="E730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Z782" i="6"/>
  <c r="AA782" i="6"/>
  <c r="AB782" i="6"/>
  <c r="E782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E834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E886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E938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E990" i="6"/>
  <c r="F1042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E1042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E1094" i="6"/>
  <c r="F1146" i="6"/>
  <c r="G1146" i="6"/>
  <c r="H1146" i="6"/>
  <c r="I1146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E1146" i="6"/>
  <c r="F1198" i="6"/>
  <c r="G1198" i="6"/>
  <c r="H1198" i="6"/>
  <c r="I1198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F1250" i="6"/>
  <c r="G1250" i="6"/>
  <c r="H1250" i="6"/>
  <c r="I1250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E1250" i="6"/>
  <c r="AB1302" i="6"/>
  <c r="F1302" i="6"/>
  <c r="G1302" i="6"/>
  <c r="H1302" i="6"/>
  <c r="I1302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E1302" i="6"/>
  <c r="F1354" i="6"/>
  <c r="G1354" i="6"/>
  <c r="H1354" i="6"/>
  <c r="I1354" i="6"/>
  <c r="J1354" i="6"/>
  <c r="K1354" i="6"/>
  <c r="L1354" i="6"/>
  <c r="M1354" i="6"/>
  <c r="N1354" i="6"/>
  <c r="O1354" i="6"/>
  <c r="P1354" i="6"/>
  <c r="Q1354" i="6"/>
  <c r="R1354" i="6"/>
  <c r="S1354" i="6"/>
  <c r="T1354" i="6"/>
  <c r="U1354" i="6"/>
  <c r="V1354" i="6"/>
  <c r="W1354" i="6"/>
  <c r="X1354" i="6"/>
  <c r="Y1354" i="6"/>
  <c r="Z1354" i="6"/>
  <c r="AA1354" i="6"/>
  <c r="AB1354" i="6"/>
  <c r="E1354" i="6"/>
  <c r="F1406" i="6"/>
  <c r="G1406" i="6"/>
  <c r="H1406" i="6"/>
  <c r="I1406" i="6"/>
  <c r="J1406" i="6"/>
  <c r="K1406" i="6"/>
  <c r="L1406" i="6"/>
  <c r="M1406" i="6"/>
  <c r="N1406" i="6"/>
  <c r="O1406" i="6"/>
  <c r="P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E1406" i="6"/>
  <c r="F1457" i="6"/>
  <c r="G1457" i="6"/>
  <c r="H1457" i="6"/>
  <c r="I1457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E1457" i="6"/>
  <c r="F1509" i="6"/>
  <c r="G1509" i="6"/>
  <c r="H1509" i="6"/>
  <c r="I1509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E1509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E106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E54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J589" i="11"/>
  <c r="AJ588" i="11"/>
  <c r="AJ587" i="11"/>
  <c r="AJ586" i="11"/>
  <c r="AJ585" i="11"/>
  <c r="AJ584" i="11"/>
  <c r="AJ583" i="11"/>
  <c r="AJ582" i="11"/>
  <c r="AJ581" i="11"/>
  <c r="AJ580" i="11"/>
  <c r="AJ579" i="11"/>
  <c r="AJ578" i="11"/>
  <c r="AJ577" i="11"/>
  <c r="AJ576" i="11"/>
  <c r="AJ575" i="11"/>
  <c r="AJ574" i="11"/>
  <c r="AJ573" i="11"/>
  <c r="AJ572" i="11"/>
  <c r="AJ571" i="11"/>
  <c r="AJ570" i="11"/>
  <c r="AJ569" i="11"/>
  <c r="AJ568" i="11"/>
  <c r="AJ567" i="11"/>
  <c r="AJ566" i="11"/>
  <c r="AJ565" i="11"/>
  <c r="AJ564" i="11"/>
  <c r="AJ563" i="11"/>
  <c r="AJ562" i="11"/>
  <c r="AJ561" i="11"/>
  <c r="AJ560" i="11"/>
  <c r="AJ559" i="11"/>
  <c r="AJ558" i="11"/>
  <c r="AJ557" i="11"/>
  <c r="AJ556" i="11"/>
  <c r="AJ555" i="11"/>
  <c r="AJ554" i="11"/>
  <c r="AJ553" i="11"/>
  <c r="AJ552" i="11"/>
  <c r="AJ551" i="11"/>
  <c r="AJ550" i="11"/>
  <c r="AJ549" i="11"/>
  <c r="AJ548" i="11"/>
  <c r="AJ547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K69" i="4" l="1"/>
  <c r="AJ728" i="11"/>
  <c r="AJ13" i="4" s="1"/>
  <c r="AJ560" i="10"/>
  <c r="AJ12" i="4" s="1"/>
  <c r="AJ663" i="11"/>
  <c r="AG13" i="4" s="1"/>
  <c r="AJ509" i="10"/>
  <c r="AG12" i="4" s="1"/>
  <c r="AJ458" i="10"/>
  <c r="AD12" i="4" s="1"/>
  <c r="AJ598" i="11"/>
  <c r="AD13" i="4" s="1"/>
  <c r="AJ532" i="11"/>
  <c r="AA13" i="4" s="1"/>
  <c r="AJ451" i="10"/>
  <c r="AJ450" i="10"/>
  <c r="AJ449" i="10"/>
  <c r="AJ448" i="10"/>
  <c r="AJ447" i="10"/>
  <c r="AJ446" i="10"/>
  <c r="AJ445" i="10"/>
  <c r="AJ444" i="10"/>
  <c r="AJ443" i="10"/>
  <c r="AJ442" i="10"/>
  <c r="AJ441" i="10"/>
  <c r="AJ440" i="10"/>
  <c r="AJ439" i="10"/>
  <c r="AJ438" i="10"/>
  <c r="AJ437" i="10"/>
  <c r="AJ436" i="10"/>
  <c r="AJ435" i="10"/>
  <c r="AJ434" i="10"/>
  <c r="AJ433" i="10"/>
  <c r="AJ432" i="10"/>
  <c r="AJ431" i="10"/>
  <c r="AJ430" i="10"/>
  <c r="AJ429" i="10"/>
  <c r="AJ428" i="10"/>
  <c r="AJ427" i="10"/>
  <c r="AJ426" i="10"/>
  <c r="AJ425" i="10"/>
  <c r="AJ424" i="10"/>
  <c r="AJ423" i="10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J489" i="11"/>
  <c r="AJ488" i="11"/>
  <c r="AJ487" i="11"/>
  <c r="AJ486" i="11"/>
  <c r="AJ485" i="11"/>
  <c r="AJ484" i="11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01" i="10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378" i="10"/>
  <c r="AJ377" i="10"/>
  <c r="AJ376" i="10"/>
  <c r="AJ375" i="10"/>
  <c r="AJ374" i="10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459" i="11"/>
  <c r="AC206" i="8" l="1"/>
  <c r="AC274" i="8"/>
  <c r="AC342" i="8"/>
  <c r="AC410" i="8"/>
  <c r="AC478" i="8"/>
  <c r="AC546" i="8"/>
  <c r="AC614" i="8"/>
  <c r="AJ55" i="10"/>
  <c r="AC682" i="8"/>
  <c r="AC750" i="8"/>
  <c r="AC818" i="8"/>
  <c r="AC886" i="8"/>
  <c r="AC954" i="8"/>
  <c r="AC1022" i="8"/>
  <c r="AC1090" i="8"/>
  <c r="AC1158" i="8"/>
  <c r="AC1294" i="8"/>
  <c r="AC1362" i="8"/>
  <c r="AC1430" i="8"/>
  <c r="AC1498" i="8"/>
  <c r="AC1566" i="8"/>
  <c r="AC1634" i="8"/>
  <c r="AC1702" i="8"/>
  <c r="AC1770" i="8"/>
  <c r="AC1906" i="8"/>
  <c r="AC1974" i="8"/>
  <c r="AJ407" i="10"/>
  <c r="AA12" i="4" s="1"/>
  <c r="AJ467" i="11"/>
  <c r="X13" i="4" s="1"/>
  <c r="AJ357" i="10"/>
  <c r="X12" i="4" s="1"/>
  <c r="AJ351" i="10"/>
  <c r="AJ349" i="10"/>
  <c r="AJ350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J322" i="10"/>
  <c r="AJ323" i="10"/>
  <c r="AJ324" i="10"/>
  <c r="AJ325" i="10"/>
  <c r="AJ326" i="10"/>
  <c r="AJ327" i="10"/>
  <c r="AJ328" i="10"/>
  <c r="AJ329" i="10"/>
  <c r="AJ330" i="10"/>
  <c r="AJ331" i="10"/>
  <c r="AJ332" i="10"/>
  <c r="AJ333" i="10"/>
  <c r="AJ334" i="10"/>
  <c r="AJ335" i="10"/>
  <c r="AJ336" i="10"/>
  <c r="AJ337" i="10"/>
  <c r="AJ338" i="10"/>
  <c r="AJ339" i="10"/>
  <c r="AJ340" i="10"/>
  <c r="AJ341" i="10"/>
  <c r="AJ342" i="10"/>
  <c r="AJ343" i="10"/>
  <c r="AJ344" i="10"/>
  <c r="AJ345" i="10"/>
  <c r="AJ346" i="10"/>
  <c r="AJ347" i="10"/>
  <c r="AJ348" i="10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392" i="11"/>
  <c r="AJ391" i="11"/>
  <c r="AJ390" i="11"/>
  <c r="AJ389" i="11"/>
  <c r="AJ388" i="11"/>
  <c r="AJ387" i="11"/>
  <c r="AJ386" i="11"/>
  <c r="AJ385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84" i="11"/>
  <c r="AJ368" i="11"/>
  <c r="AJ352" i="11"/>
  <c r="AJ300" i="10"/>
  <c r="AJ296" i="10"/>
  <c r="AJ295" i="10"/>
  <c r="AJ294" i="10"/>
  <c r="AJ288" i="10"/>
  <c r="AJ287" i="10"/>
  <c r="AJ286" i="10"/>
  <c r="AJ284" i="10"/>
  <c r="AJ282" i="10"/>
  <c r="AJ281" i="10"/>
  <c r="AJ280" i="10"/>
  <c r="AJ279" i="10"/>
  <c r="AJ278" i="10"/>
  <c r="AJ277" i="10"/>
  <c r="AJ276" i="10"/>
  <c r="AJ274" i="10"/>
  <c r="AJ273" i="10"/>
  <c r="AJ272" i="10"/>
  <c r="AJ271" i="10"/>
  <c r="AJ270" i="10"/>
  <c r="AJ268" i="10"/>
  <c r="AJ266" i="10"/>
  <c r="AJ265" i="10"/>
  <c r="AJ264" i="10"/>
  <c r="AJ263" i="10"/>
  <c r="AJ262" i="10"/>
  <c r="AJ261" i="10"/>
  <c r="AJ260" i="10"/>
  <c r="AJ259" i="10"/>
  <c r="AJ269" i="10"/>
  <c r="AJ275" i="10"/>
  <c r="AJ283" i="10"/>
  <c r="AJ285" i="10"/>
  <c r="AJ289" i="10"/>
  <c r="AJ290" i="10"/>
  <c r="AJ291" i="10"/>
  <c r="AJ292" i="10"/>
  <c r="AJ293" i="10"/>
  <c r="AJ297" i="10"/>
  <c r="AJ298" i="10"/>
  <c r="AJ299" i="10"/>
  <c r="AC262" i="6" l="1"/>
  <c r="AB75" i="4"/>
  <c r="AE75" i="4"/>
  <c r="AC75" i="4"/>
  <c r="O75" i="4"/>
  <c r="M75" i="4"/>
  <c r="AA75" i="4"/>
  <c r="AG75" i="4"/>
  <c r="AE10" i="11"/>
  <c r="U10" i="11"/>
  <c r="U75" i="4"/>
  <c r="T75" i="4"/>
  <c r="N10" i="11"/>
  <c r="L75" i="4"/>
  <c r="H75" i="4"/>
  <c r="AK77" i="4"/>
  <c r="AK85" i="4"/>
  <c r="AK93" i="4"/>
  <c r="AK132" i="4"/>
  <c r="AJ67" i="11"/>
  <c r="AK94" i="4"/>
  <c r="AK79" i="4"/>
  <c r="AK87" i="4"/>
  <c r="AK84" i="4"/>
  <c r="AK80" i="4"/>
  <c r="AK88" i="4"/>
  <c r="AK92" i="4"/>
  <c r="AK86" i="4"/>
  <c r="AK81" i="4"/>
  <c r="AK89" i="4"/>
  <c r="AC138" i="8"/>
  <c r="AK133" i="4" s="1"/>
  <c r="AK78" i="4"/>
  <c r="AK82" i="4"/>
  <c r="AK90" i="4"/>
  <c r="AK83" i="4"/>
  <c r="AK91" i="4"/>
  <c r="G75" i="4"/>
  <c r="G10" i="11"/>
  <c r="H10" i="11"/>
  <c r="I75" i="4"/>
  <c r="I10" i="11"/>
  <c r="J10" i="11"/>
  <c r="J75" i="4"/>
  <c r="K10" i="11"/>
  <c r="K75" i="4"/>
  <c r="L10" i="11"/>
  <c r="M10" i="11"/>
  <c r="N75" i="4"/>
  <c r="O10" i="11"/>
  <c r="P75" i="4"/>
  <c r="P10" i="11"/>
  <c r="Q75" i="4"/>
  <c r="Q10" i="11"/>
  <c r="R10" i="11"/>
  <c r="R75" i="4"/>
  <c r="S10" i="11"/>
  <c r="S75" i="4"/>
  <c r="T10" i="11"/>
  <c r="V75" i="4"/>
  <c r="W75" i="4"/>
  <c r="W10" i="11"/>
  <c r="X75" i="4"/>
  <c r="X10" i="11"/>
  <c r="Y75" i="4"/>
  <c r="Y10" i="11"/>
  <c r="Z75" i="4"/>
  <c r="Z10" i="11"/>
  <c r="AA10" i="11"/>
  <c r="AB10" i="11"/>
  <c r="AC10" i="11"/>
  <c r="AD75" i="4"/>
  <c r="AD10" i="11"/>
  <c r="AJ65" i="11"/>
  <c r="AF10" i="11"/>
  <c r="AF75" i="4"/>
  <c r="AG10" i="11"/>
  <c r="AI10" i="11"/>
  <c r="AH10" i="11"/>
  <c r="AJ402" i="11"/>
  <c r="U13" i="4" s="1"/>
  <c r="AC1509" i="6"/>
  <c r="AC1457" i="6"/>
  <c r="AC1406" i="6"/>
  <c r="AC1354" i="6"/>
  <c r="AC1302" i="6"/>
  <c r="AC1250" i="6"/>
  <c r="AC1198" i="6"/>
  <c r="AC1146" i="6"/>
  <c r="AC1094" i="6"/>
  <c r="AC1042" i="6"/>
  <c r="AC990" i="6"/>
  <c r="AC938" i="6"/>
  <c r="AC886" i="6"/>
  <c r="AC834" i="6"/>
  <c r="AC782" i="6"/>
  <c r="AC730" i="6"/>
  <c r="AC678" i="6"/>
  <c r="AC626" i="6"/>
  <c r="AC574" i="6"/>
  <c r="AC522" i="6"/>
  <c r="AC470" i="6"/>
  <c r="AC418" i="6"/>
  <c r="AC366" i="6"/>
  <c r="AC314" i="6"/>
  <c r="AJ307" i="10"/>
  <c r="U12" i="4" s="1"/>
  <c r="AC210" i="6"/>
  <c r="AC158" i="6"/>
  <c r="AC106" i="6"/>
  <c r="AJ337" i="11"/>
  <c r="R13" i="4" s="1"/>
  <c r="AJ267" i="10"/>
  <c r="AJ258" i="10" s="1"/>
  <c r="R12" i="4" s="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51" i="10"/>
  <c r="AJ250" i="10"/>
  <c r="AJ249" i="10"/>
  <c r="AJ248" i="10"/>
  <c r="AJ247" i="10"/>
  <c r="AJ246" i="10"/>
  <c r="AJ245" i="10"/>
  <c r="AJ244" i="10"/>
  <c r="AJ243" i="10"/>
  <c r="AJ242" i="10"/>
  <c r="AJ241" i="10"/>
  <c r="AJ240" i="10"/>
  <c r="AJ239" i="10"/>
  <c r="AJ238" i="10"/>
  <c r="AJ237" i="10"/>
  <c r="AJ236" i="10"/>
  <c r="AJ235" i="10"/>
  <c r="AJ234" i="10"/>
  <c r="AJ233" i="10"/>
  <c r="AJ232" i="10"/>
  <c r="AJ231" i="10"/>
  <c r="AJ230" i="10"/>
  <c r="AJ229" i="10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K130" i="4" l="1"/>
  <c r="AK131" i="4"/>
  <c r="AK129" i="4"/>
  <c r="AK66" i="4"/>
  <c r="AK24" i="4"/>
  <c r="AK67" i="4"/>
  <c r="AJ66" i="11"/>
  <c r="AJ64" i="11"/>
  <c r="G10" i="10"/>
  <c r="G23" i="4"/>
  <c r="P10" i="10"/>
  <c r="H23" i="4"/>
  <c r="W23" i="4"/>
  <c r="AE10" i="10"/>
  <c r="T10" i="10"/>
  <c r="W10" i="10"/>
  <c r="Y10" i="10"/>
  <c r="J10" i="10"/>
  <c r="O10" i="10"/>
  <c r="U23" i="4"/>
  <c r="Y23" i="4"/>
  <c r="AC23" i="4"/>
  <c r="Q10" i="10"/>
  <c r="S10" i="10"/>
  <c r="V10" i="10"/>
  <c r="X10" i="10"/>
  <c r="AC10" i="10"/>
  <c r="AF10" i="10"/>
  <c r="I10" i="10"/>
  <c r="M10" i="10"/>
  <c r="AD23" i="4"/>
  <c r="R10" i="10"/>
  <c r="Z10" i="10"/>
  <c r="AA10" i="10"/>
  <c r="AB10" i="10"/>
  <c r="AD10" i="10"/>
  <c r="K10" i="10"/>
  <c r="L10" i="10"/>
  <c r="N10" i="10"/>
  <c r="F75" i="4"/>
  <c r="F10" i="11"/>
  <c r="AG23" i="4"/>
  <c r="AF23" i="4"/>
  <c r="AE23" i="4"/>
  <c r="AB23" i="4"/>
  <c r="AA23" i="4"/>
  <c r="Z23" i="4"/>
  <c r="X23" i="4"/>
  <c r="V23" i="4"/>
  <c r="U10" i="10"/>
  <c r="T23" i="4"/>
  <c r="S23" i="4"/>
  <c r="R23" i="4"/>
  <c r="Q23" i="4"/>
  <c r="P23" i="4"/>
  <c r="O23" i="4"/>
  <c r="N23" i="4"/>
  <c r="M23" i="4"/>
  <c r="L23" i="4"/>
  <c r="K23" i="4"/>
  <c r="J23" i="4"/>
  <c r="I23" i="4"/>
  <c r="H10" i="10"/>
  <c r="F10" i="10"/>
  <c r="F23" i="4"/>
  <c r="AJ54" i="10"/>
  <c r="AI10" i="10"/>
  <c r="AJ53" i="10"/>
  <c r="AH10" i="10"/>
  <c r="AG10" i="10"/>
  <c r="AJ272" i="11"/>
  <c r="O13" i="4" s="1"/>
  <c r="AJ209" i="10"/>
  <c r="O12" i="4" s="1"/>
  <c r="AJ261" i="11"/>
  <c r="AJ262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44" i="11"/>
  <c r="AJ243" i="11"/>
  <c r="AJ242" i="11"/>
  <c r="AJ241" i="11"/>
  <c r="AJ240" i="11"/>
  <c r="AJ239" i="11"/>
  <c r="AJ238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199" i="10"/>
  <c r="AJ200" i="10"/>
  <c r="AJ201" i="10"/>
  <c r="AJ202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J178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J136" i="10"/>
  <c r="AJ135" i="10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K63" i="4" l="1"/>
  <c r="AJ50" i="10"/>
  <c r="AK62" i="4"/>
  <c r="AJ49" i="10"/>
  <c r="AK65" i="4"/>
  <c r="AJ52" i="10"/>
  <c r="AK64" i="4"/>
  <c r="AJ51" i="10"/>
  <c r="AJ142" i="11"/>
  <c r="I13" i="4" s="1"/>
  <c r="AJ160" i="10"/>
  <c r="L12" i="4" s="1"/>
  <c r="AJ207" i="11"/>
  <c r="L13" i="4" s="1"/>
  <c r="AJ111" i="10"/>
  <c r="I12" i="4" s="1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 s="1"/>
  <c r="F13" i="4" l="1"/>
  <c r="F12" i="4"/>
  <c r="AJ43" i="11"/>
  <c r="AJ11" i="10"/>
  <c r="AA14" i="4" l="1"/>
  <c r="AC12" i="4" s="1"/>
  <c r="AK128" i="4" l="1"/>
  <c r="AJ63" i="11"/>
  <c r="AK127" i="4"/>
  <c r="AJ62" i="11"/>
  <c r="AK126" i="4"/>
  <c r="AJ61" i="11"/>
  <c r="AK125" i="4"/>
  <c r="AJ60" i="11"/>
  <c r="AK61" i="4"/>
  <c r="AJ48" i="10"/>
  <c r="AC13" i="4"/>
  <c r="AC14" i="4" s="1"/>
  <c r="B5" i="8" l="1"/>
  <c r="AK108" i="4"/>
  <c r="B629" i="6"/>
  <c r="E74" i="4"/>
  <c r="AJ15" i="11" l="1"/>
  <c r="AK104" i="4"/>
  <c r="AJ39" i="11"/>
  <c r="AK110" i="4"/>
  <c r="AJ45" i="11"/>
  <c r="AK118" i="4"/>
  <c r="AJ53" i="11"/>
  <c r="AC70" i="8"/>
  <c r="AJ16" i="11"/>
  <c r="AJ24" i="11"/>
  <c r="AK97" i="4"/>
  <c r="AJ32" i="11"/>
  <c r="AK105" i="4"/>
  <c r="AJ40" i="11"/>
  <c r="AK111" i="4"/>
  <c r="AJ46" i="11"/>
  <c r="AK119" i="4"/>
  <c r="AJ54" i="11"/>
  <c r="AJ17" i="11"/>
  <c r="AK120" i="4"/>
  <c r="AJ55" i="11"/>
  <c r="AK99" i="4"/>
  <c r="AJ34" i="11"/>
  <c r="AJ19" i="11"/>
  <c r="AK100" i="4"/>
  <c r="AJ35" i="11"/>
  <c r="AK114" i="4"/>
  <c r="AJ49" i="11"/>
  <c r="AK122" i="4"/>
  <c r="AJ57" i="11"/>
  <c r="AJ25" i="11"/>
  <c r="AK106" i="4"/>
  <c r="AJ41" i="11"/>
  <c r="AK113" i="4"/>
  <c r="AJ48" i="11"/>
  <c r="AJ20" i="11"/>
  <c r="AK115" i="4"/>
  <c r="AJ50" i="11"/>
  <c r="AK123" i="4"/>
  <c r="AJ58" i="11"/>
  <c r="AJ23" i="11"/>
  <c r="AK98" i="4"/>
  <c r="AJ33" i="11"/>
  <c r="AJ18" i="11"/>
  <c r="AK121" i="4"/>
  <c r="AJ56" i="11"/>
  <c r="AJ12" i="11"/>
  <c r="AK101" i="4"/>
  <c r="AJ36" i="11"/>
  <c r="AJ13" i="11"/>
  <c r="AJ21" i="11"/>
  <c r="AJ29" i="11"/>
  <c r="AK102" i="4"/>
  <c r="AJ37" i="11"/>
  <c r="AK116" i="4"/>
  <c r="AJ51" i="11"/>
  <c r="AK124" i="4"/>
  <c r="AJ75" i="4" s="1"/>
  <c r="AJ59" i="11"/>
  <c r="AK96" i="4"/>
  <c r="AJ31" i="11"/>
  <c r="AK112" i="4"/>
  <c r="AJ47" i="11"/>
  <c r="AJ26" i="11"/>
  <c r="AK107" i="4"/>
  <c r="AJ42" i="11"/>
  <c r="AJ27" i="11"/>
  <c r="AJ28" i="11"/>
  <c r="AJ14" i="11"/>
  <c r="AJ22" i="11"/>
  <c r="AK95" i="4"/>
  <c r="AJ30" i="11"/>
  <c r="AK103" i="4"/>
  <c r="AJ38" i="11"/>
  <c r="AK109" i="4"/>
  <c r="AJ44" i="11"/>
  <c r="AK117" i="4"/>
  <c r="AJ52" i="11"/>
  <c r="AK47" i="4"/>
  <c r="AJ34" i="10"/>
  <c r="AK56" i="4"/>
  <c r="AJ43" i="10"/>
  <c r="AK57" i="4"/>
  <c r="AJ44" i="10"/>
  <c r="AJ12" i="10"/>
  <c r="AK49" i="4"/>
  <c r="AJ36" i="10"/>
  <c r="AK42" i="4"/>
  <c r="AJ29" i="10"/>
  <c r="AK58" i="4"/>
  <c r="AJ45" i="10"/>
  <c r="AK40" i="4"/>
  <c r="AJ27" i="10"/>
  <c r="AK41" i="4"/>
  <c r="AJ28" i="10"/>
  <c r="AK34" i="4"/>
  <c r="AJ21" i="10"/>
  <c r="AK27" i="4"/>
  <c r="AJ14" i="10"/>
  <c r="AK35" i="4"/>
  <c r="AJ22" i="10"/>
  <c r="AK43" i="4"/>
  <c r="AJ30" i="10"/>
  <c r="AK51" i="4"/>
  <c r="AJ38" i="10"/>
  <c r="AK59" i="4"/>
  <c r="AJ46" i="10"/>
  <c r="AK39" i="4"/>
  <c r="AJ26" i="10"/>
  <c r="AK32" i="4"/>
  <c r="AJ19" i="10"/>
  <c r="AK33" i="4"/>
  <c r="AJ20" i="10"/>
  <c r="AK26" i="4"/>
  <c r="AJ13" i="10"/>
  <c r="AK50" i="4"/>
  <c r="AJ37" i="10"/>
  <c r="AK28" i="4"/>
  <c r="AJ15" i="10"/>
  <c r="AK36" i="4"/>
  <c r="AJ23" i="10"/>
  <c r="AK44" i="4"/>
  <c r="AJ31" i="10"/>
  <c r="AK52" i="4"/>
  <c r="AJ39" i="10"/>
  <c r="AK60" i="4"/>
  <c r="AJ47" i="10"/>
  <c r="AK55" i="4"/>
  <c r="AJ42" i="10"/>
  <c r="AK37" i="4"/>
  <c r="AJ24" i="10"/>
  <c r="AK53" i="4"/>
  <c r="AJ40" i="10"/>
  <c r="AK31" i="4"/>
  <c r="AJ18" i="10"/>
  <c r="AK48" i="4"/>
  <c r="AJ35" i="10"/>
  <c r="AK29" i="4"/>
  <c r="AJ16" i="10"/>
  <c r="AK45" i="4"/>
  <c r="AJ32" i="10"/>
  <c r="AK30" i="4"/>
  <c r="AJ17" i="10"/>
  <c r="AK38" i="4"/>
  <c r="AJ25" i="10"/>
  <c r="AK46" i="4"/>
  <c r="AJ33" i="10"/>
  <c r="AK54" i="4"/>
  <c r="AJ41" i="10"/>
  <c r="AC54" i="6"/>
  <c r="AK76" i="4"/>
  <c r="AK25" i="4"/>
  <c r="B209" i="8"/>
  <c r="B577" i="6"/>
  <c r="B109" i="6"/>
  <c r="B617" i="8"/>
  <c r="B413" i="8"/>
  <c r="B421" i="6"/>
  <c r="B73" i="8"/>
  <c r="B141" i="8"/>
  <c r="B369" i="6"/>
  <c r="B549" i="8"/>
  <c r="B753" i="8"/>
  <c r="B481" i="8"/>
  <c r="B821" i="8"/>
  <c r="B213" i="6"/>
  <c r="B277" i="8"/>
  <c r="B265" i="6"/>
  <c r="B57" i="6"/>
  <c r="B525" i="6"/>
  <c r="B161" i="6"/>
  <c r="B345" i="8"/>
  <c r="B317" i="6"/>
  <c r="B473" i="6"/>
  <c r="B685" i="8"/>
  <c r="I14" i="4"/>
  <c r="AG14" i="4"/>
  <c r="AJ14" i="4"/>
  <c r="O14" i="4"/>
  <c r="R14" i="4"/>
  <c r="U14" i="4"/>
  <c r="F14" i="4"/>
  <c r="AD14" i="4"/>
  <c r="X14" i="4"/>
  <c r="AK23" i="4" l="1"/>
  <c r="E10" i="11"/>
  <c r="AJ11" i="11"/>
  <c r="AJ10" i="11" s="1"/>
  <c r="C13" i="4" s="1"/>
  <c r="C8" i="4" s="1"/>
  <c r="AJ10" i="10"/>
  <c r="C12" i="4" s="1"/>
  <c r="C7" i="4" s="1"/>
  <c r="E10" i="10"/>
  <c r="E75" i="4"/>
  <c r="E23" i="4"/>
  <c r="K13" i="4"/>
  <c r="K1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B889" i="8"/>
  <c r="B681" i="6"/>
  <c r="W14" i="4" l="1"/>
  <c r="H14" i="4"/>
  <c r="K14" i="4"/>
  <c r="B957" i="8"/>
  <c r="B733" i="6"/>
  <c r="O74" i="4"/>
  <c r="C9" i="4" l="1"/>
  <c r="L14" i="4"/>
  <c r="N12" i="4" s="1"/>
  <c r="U74" i="4"/>
  <c r="B785" i="6"/>
  <c r="B1025" i="8"/>
  <c r="F74" i="4"/>
  <c r="G74" i="4"/>
  <c r="H74" i="4"/>
  <c r="I74" i="4"/>
  <c r="J74" i="4"/>
  <c r="K74" i="4"/>
  <c r="L74" i="4"/>
  <c r="M74" i="4"/>
  <c r="N74" i="4"/>
  <c r="P74" i="4"/>
  <c r="Q74" i="4"/>
  <c r="R74" i="4"/>
  <c r="S74" i="4"/>
  <c r="T74" i="4"/>
  <c r="N13" i="4" l="1"/>
  <c r="E8" i="4"/>
  <c r="E7" i="4"/>
  <c r="B1093" i="8"/>
  <c r="B837" i="6"/>
  <c r="E9" i="4" l="1"/>
  <c r="B1161" i="8"/>
  <c r="B889" i="6"/>
  <c r="V74" i="4"/>
  <c r="B1229" i="8" l="1"/>
  <c r="B941" i="6"/>
  <c r="W74" i="4"/>
  <c r="B993" i="6" l="1"/>
  <c r="B1297" i="8"/>
  <c r="X74" i="4"/>
  <c r="B1365" i="8" l="1"/>
  <c r="B1045" i="6"/>
  <c r="Y74" i="4"/>
  <c r="B1433" i="8" l="1"/>
  <c r="B1097" i="6"/>
  <c r="Z74" i="4"/>
  <c r="C14" i="4"/>
  <c r="E13" i="4" s="1"/>
  <c r="B1501" i="8" l="1"/>
  <c r="B1149" i="6"/>
  <c r="AA74" i="4"/>
  <c r="E12" i="4"/>
  <c r="B1201" i="6" l="1"/>
  <c r="B1569" i="8"/>
  <c r="AB74" i="4"/>
  <c r="Z14" i="4"/>
  <c r="AL14" i="4"/>
  <c r="AI14" i="4"/>
  <c r="T14" i="4"/>
  <c r="N14" i="4"/>
  <c r="E14" i="4"/>
  <c r="AF14" i="4"/>
  <c r="Q14" i="4"/>
  <c r="B1637" i="8" l="1"/>
  <c r="B1253" i="6"/>
  <c r="AC74" i="4"/>
  <c r="B1705" i="8" l="1"/>
  <c r="B1305" i="6"/>
  <c r="AD74" i="4"/>
  <c r="B1773" i="8" l="1"/>
  <c r="B1357" i="6"/>
  <c r="AE74" i="4"/>
  <c r="B1841" i="8" l="1"/>
  <c r="B1408" i="6"/>
  <c r="AF74" i="4"/>
  <c r="B1909" i="8" l="1"/>
  <c r="B1460" i="6"/>
  <c r="AG74" i="4"/>
</calcChain>
</file>

<file path=xl/sharedStrings.xml><?xml version="1.0" encoding="utf-8"?>
<sst xmlns="http://schemas.openxmlformats.org/spreadsheetml/2006/main" count="5698" uniqueCount="137">
  <si>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</si>
  <si>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</si>
  <si>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</si>
  <si>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</si>
  <si>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</si>
  <si>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</si>
  <si>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</si>
  <si>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</si>
  <si>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</si>
  <si>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</si>
  <si>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</si>
  <si>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</si>
  <si>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</si>
  <si>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</si>
  <si>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</si>
  <si>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</si>
  <si>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</si>
  <si>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</si>
  <si>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</si>
  <si>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</si>
  <si>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</si>
  <si>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</si>
  <si>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</si>
  <si>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</si>
  <si>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</si>
  <si>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</si>
  <si>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</si>
  <si>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</si>
  <si>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</si>
  <si>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</si>
  <si>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</si>
  <si>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</si>
  <si>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</si>
  <si>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</si>
  <si>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</si>
  <si>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</si>
  <si>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</si>
  <si>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</si>
  <si>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</si>
  <si>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</si>
  <si>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</si>
  <si>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</si>
  <si>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</si>
  <si>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</si>
  <si>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</si>
  <si>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</si>
  <si>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</si>
  <si>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</si>
  <si>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</si>
  <si>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</si>
  <si>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</si>
  <si>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</si>
  <si>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</si>
  <si>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</si>
  <si>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</si>
  <si>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</si>
  <si>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</si>
  <si>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</si>
  <si>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</si>
  <si>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</si>
  <si>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</si>
  <si>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</si>
  <si>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</si>
  <si>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</si>
  <si>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</si>
  <si>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</si>
  <si>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</si>
  <si>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</si>
  <si>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</si>
  <si>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</si>
  <si>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</si>
  <si>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</si>
  <si>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</si>
  <si>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</si>
  <si>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</si>
  <si>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</si>
  <si>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</si>
  <si>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</si>
  <si>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</si>
  <si>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</si>
  <si>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</si>
  <si>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</si>
  <si>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</si>
  <si>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</si>
  <si>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</si>
  <si>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</si>
  <si>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</si>
  <si>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</si>
  <si>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</si>
  <si>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</si>
  <si>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</si>
  <si>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</si>
  <si>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</si>
  <si>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</si>
  <si>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</si>
  <si>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</si>
  <si>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</si>
  <si>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</si>
  <si>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</si>
  <si>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</si>
  <si>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</si>
  <si>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</si>
  <si>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</si>
  <si>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</si>
  <si>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</si>
  <si>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</si>
  <si>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</si>
  <si>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</si>
  <si>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</si>
  <si>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</si>
  <si>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</si>
  <si>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</si>
  <si>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</si>
  <si>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</si>
  <si>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</si>
  <si>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</si>
  <si>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</si>
  <si>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</si>
  <si>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</si>
  <si>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</si>
  <si>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</si>
  <si>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</si>
  <si>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</si>
  <si>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</si>
  <si>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</si>
  <si>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</si>
  <si>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RESUMEN DE CURTAILMENTS ACUMULADO DE CENTRALES EÓLICAS Y SOLARES CORRESPONDIENTE AL AÑO 2024 (GWh)</t>
  </si>
  <si>
    <t>Acumulado 2024</t>
  </si>
  <si>
    <t>RESUMEN DE CURTAILMENTS ACUMULADO DE CENTRALES SOLARES CORRESPONDIENTE AL AÑO 2024 (MWh)</t>
  </si>
  <si>
    <t>RESUMEN DE CURTAILMENTS CENTRALES EÓLICAS Y SOLARES CORRESPONDIENTE A FEBRERO 2024 (MWh)</t>
  </si>
  <si>
    <t>PE-LACABANA</t>
  </si>
  <si>
    <t>PFV-WILLKA</t>
  </si>
  <si>
    <t>PFV-LASSALINAS</t>
  </si>
  <si>
    <t>*</t>
  </si>
  <si>
    <t>†</t>
  </si>
  <si>
    <t>En el período de cálculo se evidenciaros problemas en la señal SITR de generación del Coordinado.</t>
  </si>
  <si>
    <t>Debido al desfase en la fecha de entrada de operación  del parque y la comunicación formal de su entrada en operación, pueden haber diferencias en el resultado del cálculo de la reducción.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</si>
</sst>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CC"/>
      </bottom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03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0" fontId="22" fillId="33" borderId="27" xfId="0" applyFont="1" applyFill="1" applyBorder="1"/>
    <xf numFmtId="166" fontId="22" fillId="33" borderId="27" xfId="0" applyNumberFormat="1" applyFont="1" applyFill="1" applyBorder="1"/>
    <xf numFmtId="0" fontId="22" fillId="0" borderId="27" xfId="0" applyFont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6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4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4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8" xfId="47" applyNumberFormat="1" applyFont="1" applyFill="1" applyBorder="1" applyAlignment="1">
      <alignment horizontal="center"/>
    </xf>
    <xf numFmtId="1" fontId="21" fillId="33" borderId="17" xfId="47" applyNumberFormat="1" applyFont="1" applyFill="1" applyBorder="1" applyAlignment="1">
      <alignment horizontal="center"/>
    </xf>
    <xf numFmtId="1" fontId="21" fillId="33" borderId="20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2" fontId="24" fillId="35" borderId="0" xfId="47" applyNumberFormat="1" applyFont="1" applyFill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  <xf numFmtId="1" fontId="24" fillId="35" borderId="30" xfId="47" applyNumberFormat="1" applyFont="1" applyFill="1" applyBorder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704"/>
  <sheetViews>
    <sheetView tabSelected="1" topLeftCell="A58" zoomScale="55" zoomScaleNormal="55" workbookViewId="0">
      <selection activeCell="D86" sqref="D86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3.710937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126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92" t="s">
        <v>92</v>
      </c>
      <c r="D4" s="92"/>
      <c r="E4" s="92"/>
      <c r="F4" s="92"/>
      <c r="G4" s="92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91" t="s">
        <v>127</v>
      </c>
      <c r="D6" s="91"/>
      <c r="E6" s="91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76">
        <f>SUM(C12,F12,I12,L12,O12,R12,U12,X12,AA12,AD12,AG12,AJ12)</f>
        <v>254.70001599999995</v>
      </c>
      <c r="D7" s="76"/>
      <c r="E7" s="22">
        <f>IF($C$9=0,"-",+C7/$C$9)</f>
        <v>0.26176245013673327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93">
        <f>SUM(C13,F13,I13,L13,O13,R13,U13,X13,AA13,AD13,AG13,AJ13)</f>
        <v>718.3196660321471</v>
      </c>
      <c r="D8" s="93"/>
      <c r="E8" s="25">
        <f>IF($C$9=0,"-",+C8/$C$9)</f>
        <v>0.73823754986326673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78">
        <f t="shared" ref="C9" si="0">SUM(C7:C8)</f>
        <v>973.0196820321471</v>
      </c>
      <c r="D9" s="78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75">
        <v>45292</v>
      </c>
      <c r="D11" s="75"/>
      <c r="E11" s="75"/>
      <c r="F11" s="75">
        <v>45323</v>
      </c>
      <c r="G11" s="75"/>
      <c r="H11" s="75"/>
      <c r="I11" s="75">
        <v>45352</v>
      </c>
      <c r="J11" s="75"/>
      <c r="K11" s="75"/>
      <c r="L11" s="75">
        <v>45383</v>
      </c>
      <c r="M11" s="75"/>
      <c r="N11" s="75"/>
      <c r="O11" s="75">
        <v>45413</v>
      </c>
      <c r="P11" s="75"/>
      <c r="Q11" s="75"/>
      <c r="R11" s="75">
        <v>45444</v>
      </c>
      <c r="S11" s="75"/>
      <c r="T11" s="75"/>
      <c r="U11" s="75">
        <v>45474</v>
      </c>
      <c r="V11" s="75"/>
      <c r="W11" s="75"/>
      <c r="X11" s="75">
        <v>45505</v>
      </c>
      <c r="Y11" s="75"/>
      <c r="Z11" s="75"/>
      <c r="AA11" s="75">
        <v>45536</v>
      </c>
      <c r="AB11" s="75"/>
      <c r="AC11" s="75"/>
      <c r="AD11" s="75">
        <v>45566</v>
      </c>
      <c r="AE11" s="75"/>
      <c r="AF11" s="75"/>
      <c r="AG11" s="75">
        <v>45597</v>
      </c>
      <c r="AH11" s="75"/>
      <c r="AI11" s="75"/>
      <c r="AJ11" s="75">
        <v>45627</v>
      </c>
      <c r="AK11" s="75"/>
      <c r="AL11" s="75"/>
    </row>
    <row r="12" spans="2:38" x14ac:dyDescent="0.3">
      <c r="B12" s="20" t="s">
        <v>1</v>
      </c>
      <c r="C12" s="76">
        <f>'Acumulado-Anual-Eólico'!AJ10/1000</f>
        <v>145.39630897499998</v>
      </c>
      <c r="D12" s="76"/>
      <c r="E12" s="22">
        <f>IF($C$14=0,"-",+C12/$C$14)</f>
        <v>0.26751293975098756</v>
      </c>
      <c r="F12" s="76">
        <f>'Acumulado-Anual-Eólico'!AJ60/1000</f>
        <v>109.30370702499998</v>
      </c>
      <c r="G12" s="76"/>
      <c r="H12" s="23">
        <f>IF($F$14=0,"-",+F12/$F$14)</f>
        <v>0.25448562766130256</v>
      </c>
      <c r="I12" s="81">
        <f>'Acumulado-Anual-Eólico'!AJ111/1000</f>
        <v>0</v>
      </c>
      <c r="J12" s="81"/>
      <c r="K12" s="23" t="str">
        <f>IF($I$14=0,"-",+I12/$I$14)</f>
        <v>-</v>
      </c>
      <c r="L12" s="81">
        <f>'Acumulado-Anual-Eólico'!AJ160/1000</f>
        <v>0</v>
      </c>
      <c r="M12" s="81"/>
      <c r="N12" s="23" t="str">
        <f>IF($L$14=0,"-",+L12/$L$14)</f>
        <v>-</v>
      </c>
      <c r="O12" s="81">
        <f>'Acumulado-Anual-Eólico'!AJ209/1000</f>
        <v>0</v>
      </c>
      <c r="P12" s="81"/>
      <c r="Q12" s="23" t="str">
        <f>IF($O$14=0,"-",+O12/$O$14)</f>
        <v>-</v>
      </c>
      <c r="R12" s="81">
        <f>'Acumulado-Anual-Eólico'!AJ258/1000</f>
        <v>0</v>
      </c>
      <c r="S12" s="81"/>
      <c r="T12" s="23" t="str">
        <f>IF($R$14=0,"-",+R12/$R$14)</f>
        <v>-</v>
      </c>
      <c r="U12" s="81">
        <f>'Acumulado-Anual-Eólico'!AJ307/1000</f>
        <v>0</v>
      </c>
      <c r="V12" s="81"/>
      <c r="W12" s="23" t="str">
        <f>IF($U$14=0,"-",+U12/$U$14)</f>
        <v>-</v>
      </c>
      <c r="X12" s="81">
        <f>'Acumulado-Anual-Eólico'!AJ357/1000</f>
        <v>0</v>
      </c>
      <c r="Y12" s="81"/>
      <c r="Z12" s="23" t="str">
        <f>IF($X$14=0,"-",+X12/$X$14)</f>
        <v>-</v>
      </c>
      <c r="AA12" s="81">
        <f>'Acumulado-Anual-Eólico'!AJ407/1000</f>
        <v>0</v>
      </c>
      <c r="AB12" s="81"/>
      <c r="AC12" s="23" t="str">
        <f>IF($AA$14=0,"-",+AA12/$AA$14)</f>
        <v>-</v>
      </c>
      <c r="AD12" s="84">
        <f>'Acumulado-Anual-Eólico'!AJ458/1000</f>
        <v>0</v>
      </c>
      <c r="AE12" s="85"/>
      <c r="AF12" s="23" t="str">
        <f>IF($AD$14=0,"-",+AD12/$AD$14)</f>
        <v>-</v>
      </c>
      <c r="AG12" s="81">
        <f>'Acumulado-Anual-Eólico'!AJ509/1000</f>
        <v>0</v>
      </c>
      <c r="AH12" s="81"/>
      <c r="AI12" s="23" t="str">
        <f>IF($AG$14=0,"-",+AG12/$AG$14)</f>
        <v>-</v>
      </c>
      <c r="AJ12" s="86">
        <f>'Acumulado-Anual-Eólico'!AJ560/1000</f>
        <v>0</v>
      </c>
      <c r="AK12" s="86"/>
      <c r="AL12" s="24" t="str">
        <f>IF($AJ$14=0,"-",+AJ12/$AJ$14)</f>
        <v>-</v>
      </c>
    </row>
    <row r="13" spans="2:38" x14ac:dyDescent="0.3">
      <c r="B13" s="20" t="s">
        <v>0</v>
      </c>
      <c r="C13" s="77">
        <f>'Acumulado-Anual-Solar'!AJ10/1000</f>
        <v>398.11500345101217</v>
      </c>
      <c r="D13" s="77"/>
      <c r="E13" s="25">
        <f>IF($C$14=0,"-",+C13/$C$14)</f>
        <v>0.73248706024901233</v>
      </c>
      <c r="F13" s="79">
        <f>'Acumulado-Anual-Solar'!AJ75/1000</f>
        <v>320.20466258113493</v>
      </c>
      <c r="G13" s="79"/>
      <c r="H13" s="26">
        <f>IF($F$14=0,"-",+F13/$F$14)</f>
        <v>0.74551437233869744</v>
      </c>
      <c r="I13" s="79">
        <f>'Acumulado-Anual-Solar'!AJ142/1000</f>
        <v>0</v>
      </c>
      <c r="J13" s="79"/>
      <c r="K13" s="26" t="str">
        <f>IF($I$14=0,"-",+I13/$I$14)</f>
        <v>-</v>
      </c>
      <c r="L13" s="79">
        <f>'Acumulado-Anual-Solar'!AJ207/1000</f>
        <v>0</v>
      </c>
      <c r="M13" s="79"/>
      <c r="N13" s="26" t="str">
        <f>IF($L$14=0,"-",+L13/$L$14)</f>
        <v>-</v>
      </c>
      <c r="O13" s="79">
        <f>'Acumulado-Anual-Solar'!AJ272/1000</f>
        <v>0</v>
      </c>
      <c r="P13" s="79"/>
      <c r="Q13" s="26" t="str">
        <f>IF($O$14=0,"-",+O13/$O$14)</f>
        <v>-</v>
      </c>
      <c r="R13" s="79">
        <f>'Acumulado-Anual-Solar'!AJ337/1000</f>
        <v>0</v>
      </c>
      <c r="S13" s="79"/>
      <c r="T13" s="26" t="str">
        <f>IF($R$14=0,"-",+R13/$R$14)</f>
        <v>-</v>
      </c>
      <c r="U13" s="79">
        <f>'Acumulado-Anual-Solar'!AJ402/1000</f>
        <v>0</v>
      </c>
      <c r="V13" s="79"/>
      <c r="W13" s="26" t="str">
        <f>IF($U$14=0,"-",+U13/$U$14)</f>
        <v>-</v>
      </c>
      <c r="X13" s="79">
        <f>'Acumulado-Anual-Solar'!AJ467/1000</f>
        <v>0</v>
      </c>
      <c r="Y13" s="79"/>
      <c r="Z13" s="26" t="str">
        <f>IF($X$14=0,"-",+X13/$X$14)</f>
        <v>-</v>
      </c>
      <c r="AA13" s="79">
        <f>'Acumulado-Anual-Solar'!AJ532/1000</f>
        <v>0</v>
      </c>
      <c r="AB13" s="79"/>
      <c r="AC13" s="26" t="str">
        <f>IF($AA$14=0,"-",+AA13/$AA$14)</f>
        <v>-</v>
      </c>
      <c r="AD13" s="79">
        <f>+'Acumulado-Anual-Solar'!AJ598/1000</f>
        <v>0</v>
      </c>
      <c r="AE13" s="79"/>
      <c r="AF13" s="26" t="str">
        <f>IF($AD$14=0,"-",+AD13/$AD$14)</f>
        <v>-</v>
      </c>
      <c r="AG13" s="79">
        <f>+'Acumulado-Anual-Solar'!AJ663/1000</f>
        <v>0</v>
      </c>
      <c r="AH13" s="79"/>
      <c r="AI13" s="26" t="str">
        <f>IF($AG$14=0,"-",+AG13/$AG$14)</f>
        <v>-</v>
      </c>
      <c r="AJ13" s="87">
        <f>'Acumulado-Anual-Solar'!AJ728/1000</f>
        <v>0</v>
      </c>
      <c r="AK13" s="87"/>
      <c r="AL13" s="27" t="str">
        <f>IF($AJ$14=0,"-",+AJ13/$AJ$14)</f>
        <v>-</v>
      </c>
    </row>
    <row r="14" spans="2:38" x14ac:dyDescent="0.3">
      <c r="B14" s="28" t="s">
        <v>2</v>
      </c>
      <c r="C14" s="78">
        <f t="shared" ref="C14" si="1">SUM(C12:C13)</f>
        <v>543.51131242601218</v>
      </c>
      <c r="D14" s="78"/>
      <c r="E14" s="29">
        <f>SUM(E12:E13)</f>
        <v>0.99999999999999989</v>
      </c>
      <c r="F14" s="80">
        <f t="shared" ref="F14" si="2">SUM(F12:F13)</f>
        <v>429.50836960613492</v>
      </c>
      <c r="G14" s="80"/>
      <c r="H14" s="30">
        <f>SUM(H12:H13)</f>
        <v>1</v>
      </c>
      <c r="I14" s="80">
        <f t="shared" ref="I14" si="3">SUM(I12:I13)</f>
        <v>0</v>
      </c>
      <c r="J14" s="80"/>
      <c r="K14" s="30">
        <f>SUM(K12:K13)</f>
        <v>0</v>
      </c>
      <c r="L14" s="80">
        <f t="shared" ref="L14" si="4">SUM(L12:L13)</f>
        <v>0</v>
      </c>
      <c r="M14" s="80"/>
      <c r="N14" s="30">
        <f>SUM(N12:N13)</f>
        <v>0</v>
      </c>
      <c r="O14" s="80">
        <f t="shared" ref="O14" si="5">SUM(O12:O13)</f>
        <v>0</v>
      </c>
      <c r="P14" s="80"/>
      <c r="Q14" s="30">
        <f>SUM(Q12:Q13)</f>
        <v>0</v>
      </c>
      <c r="R14" s="80">
        <f t="shared" ref="R14" si="6">SUM(R12:R13)</f>
        <v>0</v>
      </c>
      <c r="S14" s="80"/>
      <c r="T14" s="30">
        <f>SUM(T12:T13)</f>
        <v>0</v>
      </c>
      <c r="U14" s="80">
        <f t="shared" ref="U14" si="7">SUM(U12:U13)</f>
        <v>0</v>
      </c>
      <c r="V14" s="80"/>
      <c r="W14" s="30">
        <f>SUM(W12:W13)</f>
        <v>0</v>
      </c>
      <c r="X14" s="80">
        <f t="shared" ref="X14" si="8">SUM(X12:X13)</f>
        <v>0</v>
      </c>
      <c r="Y14" s="80"/>
      <c r="Z14" s="30">
        <f>SUM(Z12:Z13)</f>
        <v>0</v>
      </c>
      <c r="AA14" s="80">
        <f>SUM(AA12:AA13)</f>
        <v>0</v>
      </c>
      <c r="AB14" s="80"/>
      <c r="AC14" s="30">
        <f>SUM(AC12:AC13)</f>
        <v>0</v>
      </c>
      <c r="AD14" s="80">
        <f t="shared" ref="AD14" si="9">SUM(AD12:AD13)</f>
        <v>0</v>
      </c>
      <c r="AE14" s="80"/>
      <c r="AF14" s="30">
        <f>SUM(AF12:AF13)</f>
        <v>0</v>
      </c>
      <c r="AG14" s="80">
        <f t="shared" ref="AG14" si="10">SUM(AG12:AG13)</f>
        <v>0</v>
      </c>
      <c r="AH14" s="80"/>
      <c r="AI14" s="30">
        <f>SUM(AI12:AI13)</f>
        <v>0</v>
      </c>
      <c r="AJ14" s="80">
        <f t="shared" ref="AJ14" si="11">SUM(AJ12:AJ13)</f>
        <v>0</v>
      </c>
      <c r="AK14" s="80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129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90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45323</v>
      </c>
      <c r="F22" s="35">
        <f>+E22+1</f>
        <v>45324</v>
      </c>
      <c r="G22" s="35">
        <f t="shared" ref="G22:AG22" si="12">+F22+1</f>
        <v>45325</v>
      </c>
      <c r="H22" s="35">
        <f t="shared" si="12"/>
        <v>45326</v>
      </c>
      <c r="I22" s="35">
        <f t="shared" si="12"/>
        <v>45327</v>
      </c>
      <c r="J22" s="35">
        <f t="shared" si="12"/>
        <v>45328</v>
      </c>
      <c r="K22" s="35">
        <f t="shared" si="12"/>
        <v>45329</v>
      </c>
      <c r="L22" s="35">
        <f t="shared" si="12"/>
        <v>45330</v>
      </c>
      <c r="M22" s="35">
        <f t="shared" si="12"/>
        <v>45331</v>
      </c>
      <c r="N22" s="35">
        <f t="shared" si="12"/>
        <v>45332</v>
      </c>
      <c r="O22" s="35">
        <f t="shared" si="12"/>
        <v>45333</v>
      </c>
      <c r="P22" s="35">
        <f t="shared" si="12"/>
        <v>45334</v>
      </c>
      <c r="Q22" s="35">
        <f t="shared" si="12"/>
        <v>45335</v>
      </c>
      <c r="R22" s="35">
        <f t="shared" si="12"/>
        <v>45336</v>
      </c>
      <c r="S22" s="35">
        <f t="shared" si="12"/>
        <v>45337</v>
      </c>
      <c r="T22" s="35">
        <f t="shared" si="12"/>
        <v>45338</v>
      </c>
      <c r="U22" s="35">
        <f t="shared" si="12"/>
        <v>45339</v>
      </c>
      <c r="V22" s="35">
        <f t="shared" si="12"/>
        <v>45340</v>
      </c>
      <c r="W22" s="35">
        <f t="shared" si="12"/>
        <v>45341</v>
      </c>
      <c r="X22" s="35">
        <f t="shared" si="12"/>
        <v>45342</v>
      </c>
      <c r="Y22" s="35">
        <f t="shared" si="12"/>
        <v>45343</v>
      </c>
      <c r="Z22" s="35">
        <f t="shared" si="12"/>
        <v>45344</v>
      </c>
      <c r="AA22" s="35">
        <f t="shared" si="12"/>
        <v>45345</v>
      </c>
      <c r="AB22" s="35">
        <f t="shared" si="12"/>
        <v>45346</v>
      </c>
      <c r="AC22" s="35">
        <f t="shared" si="12"/>
        <v>45347</v>
      </c>
      <c r="AD22" s="35">
        <f t="shared" si="12"/>
        <v>45348</v>
      </c>
      <c r="AE22" s="35">
        <f t="shared" si="12"/>
        <v>45349</v>
      </c>
      <c r="AF22" s="35">
        <f t="shared" si="12"/>
        <v>45350</v>
      </c>
      <c r="AG22" s="35">
        <f t="shared" si="12"/>
        <v>45351</v>
      </c>
      <c r="AH22" s="35"/>
      <c r="AI22" s="35"/>
      <c r="AJ22" s="82" t="s">
        <v>2</v>
      </c>
      <c r="AK22" s="83"/>
      <c r="AL22" s="83"/>
    </row>
    <row r="23" spans="2:38" x14ac:dyDescent="0.3">
      <c r="B23" s="13" t="s">
        <v>2</v>
      </c>
      <c r="C23" s="13"/>
      <c r="D23" s="13"/>
      <c r="E23" s="56">
        <f>SUM(E24:E69)</f>
        <v>4482.4676766666671</v>
      </c>
      <c r="F23" s="56">
        <f t="shared" ref="F23:AG23" si="13">SUM(F24:F69)</f>
        <v>5269.9097999999994</v>
      </c>
      <c r="G23" s="56">
        <f t="shared" si="13"/>
        <v>5781.6853699999992</v>
      </c>
      <c r="H23" s="56">
        <f t="shared" si="13"/>
        <v>4523.0516749999979</v>
      </c>
      <c r="I23" s="56">
        <f t="shared" si="13"/>
        <v>3241.1299133333328</v>
      </c>
      <c r="J23" s="56">
        <f t="shared" si="13"/>
        <v>2056.2325250000004</v>
      </c>
      <c r="K23" s="56">
        <f t="shared" si="13"/>
        <v>2319.6589983333329</v>
      </c>
      <c r="L23" s="56">
        <f t="shared" si="13"/>
        <v>4055.5724683333342</v>
      </c>
      <c r="M23" s="56">
        <f t="shared" si="13"/>
        <v>2612.475825</v>
      </c>
      <c r="N23" s="56">
        <f t="shared" si="13"/>
        <v>3564.9005083333323</v>
      </c>
      <c r="O23" s="56">
        <f t="shared" si="13"/>
        <v>7617.8864775000011</v>
      </c>
      <c r="P23" s="56">
        <f t="shared" si="13"/>
        <v>4524.3812083333332</v>
      </c>
      <c r="Q23" s="56">
        <f t="shared" si="13"/>
        <v>3752.2658300000003</v>
      </c>
      <c r="R23" s="56">
        <f t="shared" si="13"/>
        <v>1746.8217833333333</v>
      </c>
      <c r="S23" s="56">
        <f t="shared" si="13"/>
        <v>2262.3274350000002</v>
      </c>
      <c r="T23" s="56">
        <f t="shared" si="13"/>
        <v>3795.5299866666664</v>
      </c>
      <c r="U23" s="56">
        <f t="shared" si="13"/>
        <v>7378.1465883333331</v>
      </c>
      <c r="V23" s="56">
        <f t="shared" si="13"/>
        <v>6609.7338316666674</v>
      </c>
      <c r="W23" s="56">
        <f t="shared" si="13"/>
        <v>2606.5193166666668</v>
      </c>
      <c r="X23" s="56">
        <f t="shared" si="13"/>
        <v>2110.358434166666</v>
      </c>
      <c r="Y23" s="56">
        <f t="shared" si="13"/>
        <v>3033.7875833333337</v>
      </c>
      <c r="Z23" s="56">
        <f t="shared" si="13"/>
        <v>1560.8269883333332</v>
      </c>
      <c r="AA23" s="56">
        <f t="shared" si="13"/>
        <v>3193.7383491666674</v>
      </c>
      <c r="AB23" s="56">
        <f t="shared" si="13"/>
        <v>5508.4230816666668</v>
      </c>
      <c r="AC23" s="56">
        <f t="shared" si="13"/>
        <v>3454.7837149999991</v>
      </c>
      <c r="AD23" s="56">
        <f t="shared" si="13"/>
        <v>2828.2913750000007</v>
      </c>
      <c r="AE23" s="56">
        <f t="shared" si="13"/>
        <v>3242.6067783333333</v>
      </c>
      <c r="AF23" s="56">
        <f t="shared" si="13"/>
        <v>2637.5121108333342</v>
      </c>
      <c r="AG23" s="56">
        <f t="shared" si="13"/>
        <v>3532.681391666667</v>
      </c>
      <c r="AH23" s="56" t="s">
        <v>103</v>
      </c>
      <c r="AI23" s="56" t="s">
        <v>103</v>
      </c>
      <c r="AJ23" s="63"/>
      <c r="AK23" s="61">
        <f>SUM(AK24:AK69)</f>
        <v>109303.70702499998</v>
      </c>
      <c r="AL23" s="62"/>
    </row>
    <row r="24" spans="2:38" x14ac:dyDescent="0.3">
      <c r="B24" s="50" t="s">
        <v>4</v>
      </c>
      <c r="C24" s="50"/>
      <c r="D24" s="50" t="s">
        <v>133</v>
      </c>
      <c r="E24" s="68">
        <f>'Resumen-DiarioHorario-Eólico'!AD8</f>
        <v>63.047866666666678</v>
      </c>
      <c r="F24" s="69">
        <f>'Resumen-DiarioHorario-Eólico'!AD60</f>
        <v>58.896733333333287</v>
      </c>
      <c r="G24" s="68">
        <f>'Resumen-DiarioHorario-Eólico'!AD112</f>
        <v>70.665300000000045</v>
      </c>
      <c r="H24" s="69">
        <f>'Resumen-DiarioHorario-Eólico'!AD164</f>
        <v>93.560000000000045</v>
      </c>
      <c r="I24" s="68">
        <f>'Resumen-DiarioHorario-Eólico'!AD216</f>
        <v>88.80266666666671</v>
      </c>
      <c r="J24" s="69">
        <f>'Resumen-DiarioHorario-Eólico'!AD268</f>
        <v>87.289666666666648</v>
      </c>
      <c r="K24" s="68">
        <f>'Resumen-DiarioHorario-Eólico'!AD320</f>
        <v>85.74332499999997</v>
      </c>
      <c r="L24" s="69">
        <f>'Resumen-DiarioHorario-Eólico'!AD372</f>
        <v>46.193800000000003</v>
      </c>
      <c r="M24" s="68">
        <f>'Resumen-DiarioHorario-Eólico'!AD424</f>
        <v>47.724166666666648</v>
      </c>
      <c r="N24" s="69">
        <f>'Resumen-DiarioHorario-Eólico'!AD476</f>
        <v>0</v>
      </c>
      <c r="O24" s="68">
        <f>'Resumen-DiarioHorario-Eólico'!AD528</f>
        <v>164.75595833333335</v>
      </c>
      <c r="P24" s="69">
        <f>'Resumen-DiarioHorario-Eólico'!AD580</f>
        <v>6.8140000000000009</v>
      </c>
      <c r="Q24" s="68">
        <f>'Resumen-DiarioHorario-Eólico'!AD632</f>
        <v>0</v>
      </c>
      <c r="R24" s="69">
        <f>'Resumen-DiarioHorario-Eólico'!AD684</f>
        <v>1.2199999999999989</v>
      </c>
      <c r="S24" s="68">
        <f>'Resumen-DiarioHorario-Eólico'!AD736</f>
        <v>22.424333333333337</v>
      </c>
      <c r="T24" s="69">
        <f>'Resumen-DiarioHorario-Eólico'!AD788</f>
        <v>45.076550000000012</v>
      </c>
      <c r="U24" s="68">
        <f>'Resumen-DiarioHorario-Eólico'!AD840</f>
        <v>62.453266666666686</v>
      </c>
      <c r="V24" s="69">
        <f>'Resumen-DiarioHorario-Eólico'!AD892</f>
        <v>56.361933333333319</v>
      </c>
      <c r="W24" s="68">
        <f>'Resumen-DiarioHorario-Eólico'!AD944</f>
        <v>177.79683333333335</v>
      </c>
      <c r="X24" s="69">
        <f>'Resumen-DiarioHorario-Eólico'!AD996</f>
        <v>178.99084999999991</v>
      </c>
      <c r="Y24" s="68">
        <f>'Resumen-DiarioHorario-Eólico'!AD1048</f>
        <v>156.13683333333333</v>
      </c>
      <c r="Z24" s="69">
        <f>'Resumen-DiarioHorario-Eólico'!AD1100</f>
        <v>0</v>
      </c>
      <c r="AA24" s="68">
        <f>'Resumen-DiarioHorario-Eólico'!AD1152</f>
        <v>0</v>
      </c>
      <c r="AB24" s="69">
        <f>'Resumen-DiarioHorario-Eólico'!AD1204</f>
        <v>33.448983333333295</v>
      </c>
      <c r="AC24" s="68">
        <f>'Resumen-DiarioHorario-Eólico'!AD1256</f>
        <v>0</v>
      </c>
      <c r="AD24" s="69">
        <f>'Resumen-DiarioHorario-Eólico'!AD1308</f>
        <v>0</v>
      </c>
      <c r="AE24" s="68">
        <f>'Resumen-DiarioHorario-Eólico'!AD1360</f>
        <v>0</v>
      </c>
      <c r="AF24" s="69">
        <f>'Resumen-DiarioHorario-Eólico'!AD1411</f>
        <v>0</v>
      </c>
      <c r="AG24" s="68">
        <f>'Resumen-DiarioHorario-Eólico'!AD1463</f>
        <v>38.174991666666671</v>
      </c>
      <c r="AH24" s="69" t="s">
        <v>103</v>
      </c>
      <c r="AI24" s="68" t="s">
        <v>103</v>
      </c>
      <c r="AJ24" s="63"/>
      <c r="AK24" s="61">
        <f t="shared" ref="AK24:AK34" si="14">SUM(E24:AI24)</f>
        <v>1585.5780583333333</v>
      </c>
      <c r="AL24" s="62"/>
    </row>
    <row r="25" spans="2:38" x14ac:dyDescent="0.3">
      <c r="B25" s="50" t="s">
        <v>5</v>
      </c>
      <c r="C25" s="50"/>
      <c r="D25" s="50"/>
      <c r="E25" s="68">
        <f>'Resumen-DiarioHorario-Eólico'!AD9</f>
        <v>156.83741666666668</v>
      </c>
      <c r="F25" s="69">
        <f>'Resumen-DiarioHorario-Eólico'!AD61</f>
        <v>274.73883333333339</v>
      </c>
      <c r="G25" s="68">
        <f>'Resumen-DiarioHorario-Eólico'!AD113</f>
        <v>213.17023333333333</v>
      </c>
      <c r="H25" s="69">
        <f>'Resumen-DiarioHorario-Eólico'!AD165</f>
        <v>213.86216666666664</v>
      </c>
      <c r="I25" s="68">
        <f>'Resumen-DiarioHorario-Eólico'!AD217</f>
        <v>45.409666666666681</v>
      </c>
      <c r="J25" s="69">
        <f>'Resumen-DiarioHorario-Eólico'!AD269</f>
        <v>17.537916666666668</v>
      </c>
      <c r="K25" s="68">
        <f>'Resumen-DiarioHorario-Eólico'!AD321</f>
        <v>24.466658333333331</v>
      </c>
      <c r="L25" s="69">
        <f>'Resumen-DiarioHorario-Eólico'!AD373</f>
        <v>0</v>
      </c>
      <c r="M25" s="68">
        <f>'Resumen-DiarioHorario-Eólico'!AD425</f>
        <v>99.789933333333337</v>
      </c>
      <c r="N25" s="69">
        <f>'Resumen-DiarioHorario-Eólico'!AD477</f>
        <v>0</v>
      </c>
      <c r="O25" s="68">
        <f>'Resumen-DiarioHorario-Eólico'!AD529</f>
        <v>162.18250000000003</v>
      </c>
      <c r="P25" s="69">
        <f>'Resumen-DiarioHorario-Eólico'!AD581</f>
        <v>292.66950000000008</v>
      </c>
      <c r="Q25" s="68">
        <f>'Resumen-DiarioHorario-Eólico'!AD633</f>
        <v>74.386099999999999</v>
      </c>
      <c r="R25" s="69">
        <f>'Resumen-DiarioHorario-Eólico'!AD685</f>
        <v>116.38239999999999</v>
      </c>
      <c r="S25" s="68">
        <f>'Resumen-DiarioHorario-Eólico'!AD737</f>
        <v>191.0025</v>
      </c>
      <c r="T25" s="69">
        <f>'Resumen-DiarioHorario-Eólico'!AD789</f>
        <v>194.3313333333333</v>
      </c>
      <c r="U25" s="68">
        <f>'Resumen-DiarioHorario-Eólico'!AD841</f>
        <v>297.8006083333334</v>
      </c>
      <c r="V25" s="69">
        <f>'Resumen-DiarioHorario-Eólico'!AD893</f>
        <v>333.47490000000005</v>
      </c>
      <c r="W25" s="68">
        <f>'Resumen-DiarioHorario-Eólico'!AD945</f>
        <v>147.69639166666664</v>
      </c>
      <c r="X25" s="69">
        <f>'Resumen-DiarioHorario-Eólico'!AD997</f>
        <v>336.72879999999992</v>
      </c>
      <c r="Y25" s="68">
        <f>'Resumen-DiarioHorario-Eólico'!AD1049</f>
        <v>320.25865000000005</v>
      </c>
      <c r="Z25" s="69">
        <f>'Resumen-DiarioHorario-Eólico'!AD1101</f>
        <v>47.232474999999994</v>
      </c>
      <c r="AA25" s="68">
        <f>'Resumen-DiarioHorario-Eólico'!AD1153</f>
        <v>176.10450000000003</v>
      </c>
      <c r="AB25" s="69">
        <f>'Resumen-DiarioHorario-Eólico'!AD1205</f>
        <v>427.83095833333334</v>
      </c>
      <c r="AC25" s="68">
        <f>'Resumen-DiarioHorario-Eólico'!AD1257</f>
        <v>21.725333333333339</v>
      </c>
      <c r="AD25" s="69">
        <f>'Resumen-DiarioHorario-Eólico'!AD1309</f>
        <v>37.548166666666667</v>
      </c>
      <c r="AE25" s="68">
        <f>'Resumen-DiarioHorario-Eólico'!AD1361</f>
        <v>150.89594166666663</v>
      </c>
      <c r="AF25" s="69">
        <f>'Resumen-DiarioHorario-Eólico'!AD1412</f>
        <v>78.077058333333326</v>
      </c>
      <c r="AG25" s="68">
        <f>'Resumen-DiarioHorario-Eólico'!AD1464</f>
        <v>77.257683333333318</v>
      </c>
      <c r="AH25" s="69" t="s">
        <v>103</v>
      </c>
      <c r="AI25" s="68" t="s">
        <v>103</v>
      </c>
      <c r="AJ25" s="63"/>
      <c r="AK25" s="61">
        <f t="shared" si="14"/>
        <v>4529.3986250000007</v>
      </c>
      <c r="AL25" s="62"/>
    </row>
    <row r="26" spans="2:38" x14ac:dyDescent="0.3">
      <c r="B26" s="50" t="s">
        <v>6</v>
      </c>
      <c r="C26" s="50"/>
      <c r="D26" s="50" t="s">
        <v>133</v>
      </c>
      <c r="E26" s="68">
        <f>'Resumen-DiarioHorario-Eólico'!AD10</f>
        <v>330.45043333333336</v>
      </c>
      <c r="F26" s="69">
        <f>'Resumen-DiarioHorario-Eólico'!AD62</f>
        <v>455.36996666666624</v>
      </c>
      <c r="G26" s="68">
        <f>'Resumen-DiarioHorario-Eólico'!AD114</f>
        <v>123.17175000000002</v>
      </c>
      <c r="H26" s="69">
        <f>'Resumen-DiarioHorario-Eólico'!AD166</f>
        <v>114.06307499999997</v>
      </c>
      <c r="I26" s="68">
        <f>'Resumen-DiarioHorario-Eólico'!AD218</f>
        <v>98.287493333333316</v>
      </c>
      <c r="J26" s="69">
        <f>'Resumen-DiarioHorario-Eólico'!AD270</f>
        <v>113.49948333333333</v>
      </c>
      <c r="K26" s="68">
        <f>'Resumen-DiarioHorario-Eólico'!AD322</f>
        <v>116.33673416666663</v>
      </c>
      <c r="L26" s="69">
        <f>'Resumen-DiarioHorario-Eólico'!AD374</f>
        <v>93.87343833333334</v>
      </c>
      <c r="M26" s="68">
        <f>'Resumen-DiarioHorario-Eólico'!AD426</f>
        <v>98.454533333333416</v>
      </c>
      <c r="N26" s="69">
        <f>'Resumen-DiarioHorario-Eólico'!AD478</f>
        <v>0</v>
      </c>
      <c r="O26" s="68">
        <f>'Resumen-DiarioHorario-Eólico'!AD530</f>
        <v>121.70586583333329</v>
      </c>
      <c r="P26" s="69">
        <f>'Resumen-DiarioHorario-Eólico'!AD582</f>
        <v>100.24577500000002</v>
      </c>
      <c r="Q26" s="68">
        <f>'Resumen-DiarioHorario-Eólico'!AD634</f>
        <v>93.792631666666693</v>
      </c>
      <c r="R26" s="69">
        <f>'Resumen-DiarioHorario-Eólico'!AD686</f>
        <v>104.56230000000002</v>
      </c>
      <c r="S26" s="68">
        <f>'Resumen-DiarioHorario-Eólico'!AD738</f>
        <v>88.887673333333382</v>
      </c>
      <c r="T26" s="69">
        <f>'Resumen-DiarioHorario-Eólico'!AD790</f>
        <v>96.65731999999997</v>
      </c>
      <c r="U26" s="68">
        <f>'Resumen-DiarioHorario-Eólico'!AD842</f>
        <v>112.69373999999999</v>
      </c>
      <c r="V26" s="69">
        <f>'Resumen-DiarioHorario-Eólico'!AD894</f>
        <v>110.86940166666663</v>
      </c>
      <c r="W26" s="68">
        <f>'Resumen-DiarioHorario-Eólico'!AD946</f>
        <v>103.31541666666669</v>
      </c>
      <c r="X26" s="69">
        <f>'Resumen-DiarioHorario-Eólico'!AD998</f>
        <v>93.535772500000007</v>
      </c>
      <c r="Y26" s="68">
        <f>'Resumen-DiarioHorario-Eólico'!AD1050</f>
        <v>98.585116666666636</v>
      </c>
      <c r="Z26" s="69">
        <f>'Resumen-DiarioHorario-Eólico'!AD1102</f>
        <v>81.990500000000054</v>
      </c>
      <c r="AA26" s="68">
        <f>'Resumen-DiarioHorario-Eólico'!AD1154</f>
        <v>85.256671666666662</v>
      </c>
      <c r="AB26" s="69">
        <f>'Resumen-DiarioHorario-Eólico'!AD1206</f>
        <v>83.568463333333284</v>
      </c>
      <c r="AC26" s="68">
        <f>'Resumen-DiarioHorario-Eólico'!AD1258</f>
        <v>84.745218333333341</v>
      </c>
      <c r="AD26" s="69">
        <f>'Resumen-DiarioHorario-Eólico'!AD1310</f>
        <v>96.39506999999999</v>
      </c>
      <c r="AE26" s="68">
        <f>'Resumen-DiarioHorario-Eólico'!AD1362</f>
        <v>94.325636666666682</v>
      </c>
      <c r="AF26" s="69">
        <f>'Resumen-DiarioHorario-Eólico'!AD1413</f>
        <v>76.311276666666672</v>
      </c>
      <c r="AG26" s="68">
        <f>'Resumen-DiarioHorario-Eólico'!AD1465</f>
        <v>41.552807500000007</v>
      </c>
      <c r="AH26" s="69" t="s">
        <v>103</v>
      </c>
      <c r="AI26" s="68" t="s">
        <v>103</v>
      </c>
      <c r="AJ26" s="63"/>
      <c r="AK26" s="61">
        <f t="shared" si="14"/>
        <v>3312.503565</v>
      </c>
      <c r="AL26" s="62"/>
    </row>
    <row r="27" spans="2:38" x14ac:dyDescent="0.3">
      <c r="B27" s="50" t="s">
        <v>113</v>
      </c>
      <c r="C27" s="50"/>
      <c r="D27" s="50"/>
      <c r="E27" s="68">
        <f>'Resumen-DiarioHorario-Eólico'!AD11</f>
        <v>401.62300000000016</v>
      </c>
      <c r="F27" s="69">
        <f>'Resumen-DiarioHorario-Eólico'!AD63</f>
        <v>516.25339999999971</v>
      </c>
      <c r="G27" s="68">
        <f>'Resumen-DiarioHorario-Eólico'!AD115</f>
        <v>249.61017000000012</v>
      </c>
      <c r="H27" s="69">
        <f>'Resumen-DiarioHorario-Eólico'!AD167</f>
        <v>196.16024999999993</v>
      </c>
      <c r="I27" s="68">
        <f>'Resumen-DiarioHorario-Eólico'!AD219</f>
        <v>166.74973999999992</v>
      </c>
      <c r="J27" s="69">
        <f>'Resumen-DiarioHorario-Eólico'!AD271</f>
        <v>227.86444999999998</v>
      </c>
      <c r="K27" s="68">
        <f>'Resumen-DiarioHorario-Eólico'!AD323</f>
        <v>225.72086083333335</v>
      </c>
      <c r="L27" s="69">
        <f>'Resumen-DiarioHorario-Eólico'!AD375</f>
        <v>204.73903333333334</v>
      </c>
      <c r="M27" s="68">
        <f>'Resumen-DiarioHorario-Eólico'!AD427</f>
        <v>157.59356666666665</v>
      </c>
      <c r="N27" s="69">
        <f>'Resumen-DiarioHorario-Eólico'!AD479</f>
        <v>0</v>
      </c>
      <c r="O27" s="68">
        <f>'Resumen-DiarioHorario-Eólico'!AD531</f>
        <v>252.82003416666666</v>
      </c>
      <c r="P27" s="69">
        <f>'Resumen-DiarioHorario-Eólico'!AD583</f>
        <v>77.525098333333275</v>
      </c>
      <c r="Q27" s="68">
        <f>'Resumen-DiarioHorario-Eólico'!AD635</f>
        <v>209.78552499999995</v>
      </c>
      <c r="R27" s="69">
        <f>'Resumen-DiarioHorario-Eólico'!AD687</f>
        <v>166.68782499999992</v>
      </c>
      <c r="S27" s="68">
        <f>'Resumen-DiarioHorario-Eólico'!AD739</f>
        <v>160.87421999999998</v>
      </c>
      <c r="T27" s="69">
        <f>'Resumen-DiarioHorario-Eólico'!AD791</f>
        <v>189.94590833333331</v>
      </c>
      <c r="U27" s="68">
        <f>'Resumen-DiarioHorario-Eólico'!AD843</f>
        <v>225.23067000000003</v>
      </c>
      <c r="V27" s="69">
        <f>'Resumen-DiarioHorario-Eólico'!AD895</f>
        <v>211.58316333333323</v>
      </c>
      <c r="W27" s="68">
        <f>'Resumen-DiarioHorario-Eólico'!AD947</f>
        <v>206.27244999999994</v>
      </c>
      <c r="X27" s="69">
        <f>'Resumen-DiarioHorario-Eólico'!AD999</f>
        <v>196.77114749999998</v>
      </c>
      <c r="Y27" s="68">
        <f>'Resumen-DiarioHorario-Eólico'!AD1051</f>
        <v>205.84586666666667</v>
      </c>
      <c r="Z27" s="69">
        <f>'Resumen-DiarioHorario-Eólico'!AD1103</f>
        <v>105.44476833333337</v>
      </c>
      <c r="AA27" s="68">
        <f>'Resumen-DiarioHorario-Eólico'!AD1155</f>
        <v>175.74379550000015</v>
      </c>
      <c r="AB27" s="69">
        <f>'Resumen-DiarioHorario-Eólico'!AD1207</f>
        <v>174.98911833333332</v>
      </c>
      <c r="AC27" s="68">
        <f>'Resumen-DiarioHorario-Eólico'!AD1259</f>
        <v>119.62166499999999</v>
      </c>
      <c r="AD27" s="69">
        <f>'Resumen-DiarioHorario-Eólico'!AD1311</f>
        <v>105.07916333333327</v>
      </c>
      <c r="AE27" s="68">
        <f>'Resumen-DiarioHorario-Eólico'!AD1363</f>
        <v>139.58918666666673</v>
      </c>
      <c r="AF27" s="69">
        <f>'Resumen-DiarioHorario-Eólico'!AD1414</f>
        <v>164.53840833333336</v>
      </c>
      <c r="AG27" s="68">
        <f>'Resumen-DiarioHorario-Eólico'!AD1466</f>
        <v>170.54551666666671</v>
      </c>
      <c r="AH27" s="69" t="s">
        <v>103</v>
      </c>
      <c r="AI27" s="68" t="s">
        <v>103</v>
      </c>
      <c r="AJ27" s="63"/>
      <c r="AK27" s="61">
        <f t="shared" si="14"/>
        <v>5605.2080013333325</v>
      </c>
      <c r="AL27" s="62"/>
    </row>
    <row r="28" spans="2:38" x14ac:dyDescent="0.3">
      <c r="B28" s="50" t="s">
        <v>7</v>
      </c>
      <c r="C28" s="50"/>
      <c r="D28" s="50"/>
      <c r="E28" s="68">
        <f>'Resumen-DiarioHorario-Eólico'!AD12</f>
        <v>742.21800000000042</v>
      </c>
      <c r="F28" s="69">
        <f>'Resumen-DiarioHorario-Eólico'!AD64</f>
        <v>783.09733333333315</v>
      </c>
      <c r="G28" s="68">
        <f>'Resumen-DiarioHorario-Eólico'!AD116</f>
        <v>11.457533333333355</v>
      </c>
      <c r="H28" s="69">
        <f>'Resumen-DiarioHorario-Eólico'!AD168</f>
        <v>81.265066666666755</v>
      </c>
      <c r="I28" s="68">
        <f>'Resumen-DiarioHorario-Eólico'!AD220</f>
        <v>0</v>
      </c>
      <c r="J28" s="69">
        <f>'Resumen-DiarioHorario-Eólico'!AD272</f>
        <v>30.892533333333361</v>
      </c>
      <c r="K28" s="68">
        <f>'Resumen-DiarioHorario-Eólico'!AD324</f>
        <v>7.369600000000001</v>
      </c>
      <c r="L28" s="69">
        <f>'Resumen-DiarioHorario-Eólico'!AD376</f>
        <v>8.1268000000000136</v>
      </c>
      <c r="M28" s="68">
        <f>'Resumen-DiarioHorario-Eólico'!AD428</f>
        <v>1.8694666666666668</v>
      </c>
      <c r="N28" s="69">
        <f>'Resumen-DiarioHorario-Eólico'!AD480</f>
        <v>0</v>
      </c>
      <c r="O28" s="68">
        <f>'Resumen-DiarioHorario-Eólico'!AD532</f>
        <v>22.313112500000003</v>
      </c>
      <c r="P28" s="69">
        <f>'Resumen-DiarioHorario-Eólico'!AD584</f>
        <v>5.2383333333333342</v>
      </c>
      <c r="Q28" s="68">
        <f>'Resumen-DiarioHorario-Eólico'!AD636</f>
        <v>9.7574000000000076</v>
      </c>
      <c r="R28" s="69">
        <f>'Resumen-DiarioHorario-Eólico'!AD688</f>
        <v>4.3129333333333344</v>
      </c>
      <c r="S28" s="68">
        <f>'Resumen-DiarioHorario-Eólico'!AD740</f>
        <v>6.3550666666666666</v>
      </c>
      <c r="T28" s="69">
        <f>'Resumen-DiarioHorario-Eólico'!AD792</f>
        <v>4.8748000000000005</v>
      </c>
      <c r="U28" s="68">
        <f>'Resumen-DiarioHorario-Eólico'!AD844</f>
        <v>6.108666666666668</v>
      </c>
      <c r="V28" s="69">
        <f>'Resumen-DiarioHorario-Eólico'!AD896</f>
        <v>35.115266666666685</v>
      </c>
      <c r="W28" s="68">
        <f>'Resumen-DiarioHorario-Eólico'!AD948</f>
        <v>80.698666666666767</v>
      </c>
      <c r="X28" s="69">
        <f>'Resumen-DiarioHorario-Eólico'!AD1000</f>
        <v>116.10339999999995</v>
      </c>
      <c r="Y28" s="68">
        <f>'Resumen-DiarioHorario-Eólico'!AD1052</f>
        <v>92.020800000000065</v>
      </c>
      <c r="Z28" s="69">
        <f>'Resumen-DiarioHorario-Eólico'!AD1104</f>
        <v>7.6920666666666691</v>
      </c>
      <c r="AA28" s="68">
        <f>'Resumen-DiarioHorario-Eólico'!AD1156</f>
        <v>7.3392666666666688</v>
      </c>
      <c r="AB28" s="69">
        <f>'Resumen-DiarioHorario-Eólico'!AD1208</f>
        <v>7.6468000000000007</v>
      </c>
      <c r="AC28" s="68">
        <f>'Resumen-DiarioHorario-Eólico'!AD1260</f>
        <v>1.3547333333333345</v>
      </c>
      <c r="AD28" s="69">
        <f>'Resumen-DiarioHorario-Eólico'!AD1312</f>
        <v>6.3555333333333337</v>
      </c>
      <c r="AE28" s="68">
        <f>'Resumen-DiarioHorario-Eólico'!AD1364</f>
        <v>51.50793333333332</v>
      </c>
      <c r="AF28" s="69">
        <f>'Resumen-DiarioHorario-Eólico'!AD1415</f>
        <v>21.222666666666669</v>
      </c>
      <c r="AG28" s="68">
        <f>'Resumen-DiarioHorario-Eólico'!AD1467</f>
        <v>34.884933333333336</v>
      </c>
      <c r="AH28" s="69" t="s">
        <v>103</v>
      </c>
      <c r="AI28" s="68" t="s">
        <v>103</v>
      </c>
      <c r="AJ28" s="63"/>
      <c r="AK28" s="61">
        <f t="shared" si="14"/>
        <v>2187.1987125000005</v>
      </c>
      <c r="AL28" s="62"/>
    </row>
    <row r="29" spans="2:38" x14ac:dyDescent="0.3">
      <c r="B29" s="50" t="s">
        <v>8</v>
      </c>
      <c r="C29" s="50"/>
      <c r="D29" s="50"/>
      <c r="E29" s="68">
        <f>'Resumen-DiarioHorario-Eólico'!AD13</f>
        <v>29.219999999999992</v>
      </c>
      <c r="F29" s="69">
        <f>'Resumen-DiarioHorario-Eólico'!AD65</f>
        <v>30.100000000000026</v>
      </c>
      <c r="G29" s="68">
        <f>'Resumen-DiarioHorario-Eólico'!AD117</f>
        <v>19.620000000000019</v>
      </c>
      <c r="H29" s="69">
        <f>'Resumen-DiarioHorario-Eólico'!AD169</f>
        <v>3.75</v>
      </c>
      <c r="I29" s="68">
        <f>'Resumen-DiarioHorario-Eólico'!AD221</f>
        <v>3.75</v>
      </c>
      <c r="J29" s="69">
        <f>'Resumen-DiarioHorario-Eólico'!AD273</f>
        <v>42.970000000000006</v>
      </c>
      <c r="K29" s="68">
        <f>'Resumen-DiarioHorario-Eólico'!AD325</f>
        <v>0</v>
      </c>
      <c r="L29" s="69">
        <f>'Resumen-DiarioHorario-Eólico'!AD377</f>
        <v>3.6429999999999962</v>
      </c>
      <c r="M29" s="68">
        <f>'Resumen-DiarioHorario-Eólico'!AD429</f>
        <v>14.872999999999992</v>
      </c>
      <c r="N29" s="69">
        <f>'Resumen-DiarioHorario-Eólico'!AD481</f>
        <v>0</v>
      </c>
      <c r="O29" s="68">
        <f>'Resumen-DiarioHorario-Eólico'!AD533</f>
        <v>21.328600000000002</v>
      </c>
      <c r="P29" s="69">
        <f>'Resumen-DiarioHorario-Eólico'!AD585</f>
        <v>15.163000000000007</v>
      </c>
      <c r="Q29" s="68">
        <f>'Resumen-DiarioHorario-Eólico'!AD637</f>
        <v>0</v>
      </c>
      <c r="R29" s="69">
        <f>'Resumen-DiarioHorario-Eólico'!AD689</f>
        <v>5.8219999999999867</v>
      </c>
      <c r="S29" s="68">
        <f>'Resumen-DiarioHorario-Eólico'!AD741</f>
        <v>16.697000000000017</v>
      </c>
      <c r="T29" s="69">
        <f>'Resumen-DiarioHorario-Eólico'!AD793</f>
        <v>10.553916666666652</v>
      </c>
      <c r="U29" s="68">
        <f>'Resumen-DiarioHorario-Eólico'!AD845</f>
        <v>30.244999999999976</v>
      </c>
      <c r="V29" s="69">
        <f>'Resumen-DiarioHorario-Eólico'!AD897</f>
        <v>0.53299999999999415</v>
      </c>
      <c r="W29" s="68">
        <f>'Resumen-DiarioHorario-Eólico'!AD949</f>
        <v>0</v>
      </c>
      <c r="X29" s="69">
        <f>'Resumen-DiarioHorario-Eólico'!AD1001</f>
        <v>4.0749499999999967</v>
      </c>
      <c r="Y29" s="68">
        <f>'Resumen-DiarioHorario-Eólico'!AD1053</f>
        <v>32.44100000000001</v>
      </c>
      <c r="Z29" s="69">
        <f>'Resumen-DiarioHorario-Eólico'!AD1105</f>
        <v>5.9669999999999899</v>
      </c>
      <c r="AA29" s="68">
        <f>'Resumen-DiarioHorario-Eólico'!AD1157</f>
        <v>93.515000000000043</v>
      </c>
      <c r="AB29" s="69">
        <f>'Resumen-DiarioHorario-Eólico'!AD1209</f>
        <v>3.1500000000000012</v>
      </c>
      <c r="AC29" s="68">
        <f>'Resumen-DiarioHorario-Eólico'!AD1261</f>
        <v>0</v>
      </c>
      <c r="AD29" s="69">
        <f>'Resumen-DiarioHorario-Eólico'!AD1313</f>
        <v>0</v>
      </c>
      <c r="AE29" s="68">
        <f>'Resumen-DiarioHorario-Eólico'!AD1365</f>
        <v>0</v>
      </c>
      <c r="AF29" s="69">
        <f>'Resumen-DiarioHorario-Eólico'!AD1416</f>
        <v>0</v>
      </c>
      <c r="AG29" s="68">
        <f>'Resumen-DiarioHorario-Eólico'!AD1468</f>
        <v>0</v>
      </c>
      <c r="AH29" s="69" t="s">
        <v>103</v>
      </c>
      <c r="AI29" s="68" t="s">
        <v>103</v>
      </c>
      <c r="AJ29" s="63"/>
      <c r="AK29" s="61">
        <f t="shared" si="14"/>
        <v>387.41646666666668</v>
      </c>
      <c r="AL29" s="62"/>
    </row>
    <row r="30" spans="2:38" x14ac:dyDescent="0.3">
      <c r="B30" s="50" t="s">
        <v>9</v>
      </c>
      <c r="C30" s="50"/>
      <c r="D30" s="50"/>
      <c r="E30" s="68">
        <f>'Resumen-DiarioHorario-Eólico'!AD14</f>
        <v>180.07551333333333</v>
      </c>
      <c r="F30" s="69">
        <f>'Resumen-DiarioHorario-Eólico'!AD66</f>
        <v>140.58509666666671</v>
      </c>
      <c r="G30" s="68">
        <f>'Resumen-DiarioHorario-Eólico'!AD118</f>
        <v>423.95552166666687</v>
      </c>
      <c r="H30" s="69">
        <f>'Resumen-DiarioHorario-Eólico'!AD170</f>
        <v>168.37537500000002</v>
      </c>
      <c r="I30" s="68">
        <f>'Resumen-DiarioHorario-Eólico'!AD222</f>
        <v>156.10432</v>
      </c>
      <c r="J30" s="69">
        <f>'Resumen-DiarioHorario-Eólico'!AD274</f>
        <v>147.31018333333333</v>
      </c>
      <c r="K30" s="68">
        <f>'Resumen-DiarioHorario-Eólico'!AD326</f>
        <v>86.285150000000002</v>
      </c>
      <c r="L30" s="69">
        <f>'Resumen-DiarioHorario-Eólico'!AD378</f>
        <v>110.05649166666669</v>
      </c>
      <c r="M30" s="68">
        <f>'Resumen-DiarioHorario-Eólico'!AD430</f>
        <v>136.04266666666666</v>
      </c>
      <c r="N30" s="69">
        <f>'Resumen-DiarioHorario-Eólico'!AD482</f>
        <v>0</v>
      </c>
      <c r="O30" s="68">
        <f>'Resumen-DiarioHorario-Eólico'!AD534</f>
        <v>270.3931333333332</v>
      </c>
      <c r="P30" s="69">
        <f>'Resumen-DiarioHorario-Eólico'!AD586</f>
        <v>113.57710833333329</v>
      </c>
      <c r="Q30" s="68">
        <f>'Resumen-DiarioHorario-Eólico'!AD638</f>
        <v>164.78677666666661</v>
      </c>
      <c r="R30" s="69">
        <f>'Resumen-DiarioHorario-Eólico'!AD690</f>
        <v>95.666599999999988</v>
      </c>
      <c r="S30" s="68">
        <f>'Resumen-DiarioHorario-Eólico'!AD742</f>
        <v>122.21949999999998</v>
      </c>
      <c r="T30" s="69">
        <f>'Resumen-DiarioHorario-Eólico'!AD794</f>
        <v>267.42508333333348</v>
      </c>
      <c r="U30" s="68">
        <f>'Resumen-DiarioHorario-Eólico'!AD846</f>
        <v>260.90466666666657</v>
      </c>
      <c r="V30" s="69">
        <f>'Resumen-DiarioHorario-Eólico'!AD898</f>
        <v>51.390833333333312</v>
      </c>
      <c r="W30" s="68">
        <f>'Resumen-DiarioHorario-Eólico'!AD950</f>
        <v>128.48000000000002</v>
      </c>
      <c r="X30" s="69">
        <f>'Resumen-DiarioHorario-Eólico'!AD1002</f>
        <v>49.528192499999996</v>
      </c>
      <c r="Y30" s="68">
        <f>'Resumen-DiarioHorario-Eólico'!AD1054</f>
        <v>82.037100000000024</v>
      </c>
      <c r="Z30" s="69">
        <f>'Resumen-DiarioHorario-Eólico'!AD1106</f>
        <v>115.77838833333338</v>
      </c>
      <c r="AA30" s="68">
        <f>'Resumen-DiarioHorario-Eólico'!AD1158</f>
        <v>89.974552166666655</v>
      </c>
      <c r="AB30" s="69">
        <f>'Resumen-DiarioHorario-Eólico'!AD1210</f>
        <v>138.35569583333333</v>
      </c>
      <c r="AC30" s="68">
        <f>'Resumen-DiarioHorario-Eólico'!AD1262</f>
        <v>82.361148333333333</v>
      </c>
      <c r="AD30" s="69">
        <f>'Resumen-DiarioHorario-Eólico'!AD1314</f>
        <v>127.54335999999998</v>
      </c>
      <c r="AE30" s="68">
        <f>'Resumen-DiarioHorario-Eólico'!AD1366</f>
        <v>112.35036666666666</v>
      </c>
      <c r="AF30" s="69">
        <f>'Resumen-DiarioHorario-Eólico'!AD1417</f>
        <v>96.797902499999992</v>
      </c>
      <c r="AG30" s="68">
        <f>'Resumen-DiarioHorario-Eólico'!AD1469</f>
        <v>103.01024749999999</v>
      </c>
      <c r="AH30" s="69" t="s">
        <v>103</v>
      </c>
      <c r="AI30" s="68" t="s">
        <v>103</v>
      </c>
      <c r="AJ30" s="63"/>
      <c r="AK30" s="61">
        <f t="shared" si="14"/>
        <v>4021.3709738333337</v>
      </c>
      <c r="AL30" s="62"/>
    </row>
    <row r="31" spans="2:38" x14ac:dyDescent="0.3">
      <c r="B31" s="50" t="s">
        <v>10</v>
      </c>
      <c r="C31" s="50"/>
      <c r="D31" s="50"/>
      <c r="E31" s="68">
        <f>'Resumen-DiarioHorario-Eólico'!AD15</f>
        <v>229.50165333333325</v>
      </c>
      <c r="F31" s="69">
        <f>'Resumen-DiarioHorario-Eólico'!AD67</f>
        <v>135.28758666666664</v>
      </c>
      <c r="G31" s="68">
        <f>'Resumen-DiarioHorario-Eólico'!AD119</f>
        <v>311.46802333333329</v>
      </c>
      <c r="H31" s="69">
        <f>'Resumen-DiarioHorario-Eólico'!AD171</f>
        <v>286.18219999999997</v>
      </c>
      <c r="I31" s="68">
        <f>'Resumen-DiarioHorario-Eólico'!AD223</f>
        <v>274.15174666666667</v>
      </c>
      <c r="J31" s="69">
        <f>'Resumen-DiarioHorario-Eólico'!AD275</f>
        <v>96.383833333333257</v>
      </c>
      <c r="K31" s="68">
        <f>'Resumen-DiarioHorario-Eólico'!AD327</f>
        <v>55.681766666666654</v>
      </c>
      <c r="L31" s="69">
        <f>'Resumen-DiarioHorario-Eólico'!AD379</f>
        <v>13.017334166666677</v>
      </c>
      <c r="M31" s="68">
        <f>'Resumen-DiarioHorario-Eólico'!AD431</f>
        <v>54.570116666666685</v>
      </c>
      <c r="N31" s="69">
        <f>'Resumen-DiarioHorario-Eólico'!AD483</f>
        <v>0</v>
      </c>
      <c r="O31" s="68">
        <f>'Resumen-DiarioHorario-Eólico'!AD535</f>
        <v>213.25726666666657</v>
      </c>
      <c r="P31" s="69">
        <f>'Resumen-DiarioHorario-Eólico'!AD587</f>
        <v>112.50070166666663</v>
      </c>
      <c r="Q31" s="68">
        <f>'Resumen-DiarioHorario-Eólico'!AD639</f>
        <v>230.78416666666669</v>
      </c>
      <c r="R31" s="69">
        <f>'Resumen-DiarioHorario-Eólico'!AD691</f>
        <v>111.62262500000004</v>
      </c>
      <c r="S31" s="68">
        <f>'Resumen-DiarioHorario-Eólico'!AD743</f>
        <v>199.70319333333333</v>
      </c>
      <c r="T31" s="69">
        <f>'Resumen-DiarioHorario-Eólico'!AD795</f>
        <v>269.71004999999991</v>
      </c>
      <c r="U31" s="68">
        <f>'Resumen-DiarioHorario-Eólico'!AD847</f>
        <v>241.61139999999989</v>
      </c>
      <c r="V31" s="69">
        <f>'Resumen-DiarioHorario-Eólico'!AD899</f>
        <v>79.282896666666659</v>
      </c>
      <c r="W31" s="68">
        <f>'Resumen-DiarioHorario-Eólico'!AD951</f>
        <v>147.26013333333341</v>
      </c>
      <c r="X31" s="69">
        <f>'Resumen-DiarioHorario-Eólico'!AD1003</f>
        <v>78.551487499999979</v>
      </c>
      <c r="Y31" s="68">
        <f>'Resumen-DiarioHorario-Eólico'!AD1055</f>
        <v>144.97320000000008</v>
      </c>
      <c r="Z31" s="69">
        <f>'Resumen-DiarioHorario-Eólico'!AD1107</f>
        <v>155.2670675</v>
      </c>
      <c r="AA31" s="68">
        <f>'Resumen-DiarioHorario-Eólico'!AD1159</f>
        <v>120.64192366666666</v>
      </c>
      <c r="AB31" s="69">
        <f>'Resumen-DiarioHorario-Eólico'!AD1211</f>
        <v>153.19639416666664</v>
      </c>
      <c r="AC31" s="68">
        <f>'Resumen-DiarioHorario-Eólico'!AD1263</f>
        <v>80.649593333333314</v>
      </c>
      <c r="AD31" s="69">
        <f>'Resumen-DiarioHorario-Eólico'!AD1315</f>
        <v>110.08865000000002</v>
      </c>
      <c r="AE31" s="68">
        <f>'Resumen-DiarioHorario-Eólico'!AD1367</f>
        <v>114.88247666666663</v>
      </c>
      <c r="AF31" s="69">
        <f>'Resumen-DiarioHorario-Eólico'!AD1418</f>
        <v>89.585644999999971</v>
      </c>
      <c r="AG31" s="68">
        <f>'Resumen-DiarioHorario-Eólico'!AD1470</f>
        <v>99.671855833333353</v>
      </c>
      <c r="AH31" s="69" t="s">
        <v>103</v>
      </c>
      <c r="AI31" s="68" t="s">
        <v>103</v>
      </c>
      <c r="AJ31" s="63"/>
      <c r="AK31" s="61">
        <f t="shared" si="14"/>
        <v>4209.4849878333316</v>
      </c>
      <c r="AL31" s="62"/>
    </row>
    <row r="32" spans="2:38" x14ac:dyDescent="0.3">
      <c r="B32" s="50" t="s">
        <v>11</v>
      </c>
      <c r="C32" s="50"/>
      <c r="D32" s="50"/>
      <c r="E32" s="68">
        <f>'Resumen-DiarioHorario-Eólico'!AD16</f>
        <v>267.93326666666667</v>
      </c>
      <c r="F32" s="69">
        <f>'Resumen-DiarioHorario-Eólico'!AD68</f>
        <v>145.79058333333325</v>
      </c>
      <c r="G32" s="68">
        <f>'Resumen-DiarioHorario-Eólico'!AD120</f>
        <v>633.26851833333342</v>
      </c>
      <c r="H32" s="69">
        <f>'Resumen-DiarioHorario-Eólico'!AD172</f>
        <v>372.88671249999999</v>
      </c>
      <c r="I32" s="68">
        <f>'Resumen-DiarioHorario-Eólico'!AD224</f>
        <v>363.88044666666661</v>
      </c>
      <c r="J32" s="69">
        <f>'Resumen-DiarioHorario-Eólico'!AD276</f>
        <v>130.12372500000004</v>
      </c>
      <c r="K32" s="68">
        <f>'Resumen-DiarioHorario-Eólico'!AD328</f>
        <v>10.570688333333324</v>
      </c>
      <c r="L32" s="69">
        <f>'Resumen-DiarioHorario-Eólico'!AD380</f>
        <v>1.7783975000000001</v>
      </c>
      <c r="M32" s="68">
        <f>'Resumen-DiarioHorario-Eólico'!AD432</f>
        <v>16.900933333333338</v>
      </c>
      <c r="N32" s="69">
        <f>'Resumen-DiarioHorario-Eólico'!AD484</f>
        <v>0</v>
      </c>
      <c r="O32" s="68">
        <f>'Resumen-DiarioHorario-Eólico'!AD536</f>
        <v>253.4037774999999</v>
      </c>
      <c r="P32" s="69">
        <f>'Resumen-DiarioHorario-Eólico'!AD588</f>
        <v>91.251198333333249</v>
      </c>
      <c r="Q32" s="68">
        <f>'Resumen-DiarioHorario-Eólico'!AD640</f>
        <v>218.05394833333341</v>
      </c>
      <c r="R32" s="69">
        <f>'Resumen-DiarioHorario-Eólico'!AD692</f>
        <v>143.467625</v>
      </c>
      <c r="S32" s="68">
        <f>'Resumen-DiarioHorario-Eólico'!AD744</f>
        <v>165.71440333333325</v>
      </c>
      <c r="T32" s="69">
        <f>'Resumen-DiarioHorario-Eólico'!AD796</f>
        <v>301.6570466666667</v>
      </c>
      <c r="U32" s="68">
        <f>'Resumen-DiarioHorario-Eólico'!AD848</f>
        <v>209.73393000000002</v>
      </c>
      <c r="V32" s="69">
        <f>'Resumen-DiarioHorario-Eólico'!AD900</f>
        <v>82.156868333333321</v>
      </c>
      <c r="W32" s="68">
        <f>'Resumen-DiarioHorario-Eólico'!AD952</f>
        <v>130.97144999999995</v>
      </c>
      <c r="X32" s="69">
        <f>'Resumen-DiarioHorario-Eólico'!AD1004</f>
        <v>88.742622500000039</v>
      </c>
      <c r="Y32" s="68">
        <f>'Resumen-DiarioHorario-Eólico'!AD1056</f>
        <v>192.58298333333332</v>
      </c>
      <c r="Z32" s="69">
        <f>'Resumen-DiarioHorario-Eólico'!AD1108</f>
        <v>148.0166475</v>
      </c>
      <c r="AA32" s="68">
        <f>'Resumen-DiarioHorario-Eólico'!AD1160</f>
        <v>125.38436283333331</v>
      </c>
      <c r="AB32" s="69">
        <f>'Resumen-DiarioHorario-Eólico'!AD1212</f>
        <v>130.2140108333333</v>
      </c>
      <c r="AC32" s="68">
        <f>'Resumen-DiarioHorario-Eólico'!AD1264</f>
        <v>76.481861666666674</v>
      </c>
      <c r="AD32" s="69">
        <f>'Resumen-DiarioHorario-Eólico'!AD1316</f>
        <v>137.87810999999999</v>
      </c>
      <c r="AE32" s="68">
        <f>'Resumen-DiarioHorario-Eólico'!AD1368</f>
        <v>112.71132666666669</v>
      </c>
      <c r="AF32" s="69">
        <f>'Resumen-DiarioHorario-Eólico'!AD1419</f>
        <v>90.641187500000029</v>
      </c>
      <c r="AG32" s="68">
        <f>'Resumen-DiarioHorario-Eólico'!AD1471</f>
        <v>117.69703000000001</v>
      </c>
      <c r="AH32" s="69" t="s">
        <v>103</v>
      </c>
      <c r="AI32" s="68" t="s">
        <v>103</v>
      </c>
      <c r="AJ32" s="63"/>
      <c r="AK32" s="61">
        <f t="shared" si="14"/>
        <v>4759.8936620000004</v>
      </c>
      <c r="AL32" s="62"/>
    </row>
    <row r="33" spans="2:38" x14ac:dyDescent="0.3">
      <c r="B33" s="50" t="s">
        <v>12</v>
      </c>
      <c r="C33" s="50"/>
      <c r="D33" s="50"/>
      <c r="E33" s="68">
        <f>'Resumen-DiarioHorario-Eólico'!AD17</f>
        <v>181.70833333333326</v>
      </c>
      <c r="F33" s="69">
        <f>'Resumen-DiarioHorario-Eólico'!AD69</f>
        <v>101.28666666666663</v>
      </c>
      <c r="G33" s="68">
        <f>'Resumen-DiarioHorario-Eólico'!AD121</f>
        <v>265.58183333333335</v>
      </c>
      <c r="H33" s="69">
        <f>'Resumen-DiarioHorario-Eólico'!AD173</f>
        <v>190.0137499999999</v>
      </c>
      <c r="I33" s="68">
        <f>'Resumen-DiarioHorario-Eólico'!AD225</f>
        <v>179.43399999999991</v>
      </c>
      <c r="J33" s="69">
        <f>'Resumen-DiarioHorario-Eólico'!AD277</f>
        <v>134.66333333333338</v>
      </c>
      <c r="K33" s="68">
        <f>'Resumen-DiarioHorario-Eólico'!AD329</f>
        <v>71.679999999999964</v>
      </c>
      <c r="L33" s="69">
        <f>'Resumen-DiarioHorario-Eólico'!AD381</f>
        <v>12.138666666666671</v>
      </c>
      <c r="M33" s="68">
        <f>'Resumen-DiarioHorario-Eólico'!AD433</f>
        <v>76.474999999999952</v>
      </c>
      <c r="N33" s="69">
        <f>'Resumen-DiarioHorario-Eólico'!AD485</f>
        <v>390.05099999999987</v>
      </c>
      <c r="O33" s="68">
        <f>'Resumen-DiarioHorario-Eólico'!AD537</f>
        <v>542.30433333333337</v>
      </c>
      <c r="P33" s="69">
        <f>'Resumen-DiarioHorario-Eólico'!AD589</f>
        <v>124.92733333333337</v>
      </c>
      <c r="Q33" s="68">
        <f>'Resumen-DiarioHorario-Eólico'!AD641</f>
        <v>126.52066666666673</v>
      </c>
      <c r="R33" s="69">
        <f>'Resumen-DiarioHorario-Eólico'!AD693</f>
        <v>81.79000000000002</v>
      </c>
      <c r="S33" s="68">
        <f>'Resumen-DiarioHorario-Eólico'!AD745</f>
        <v>216.85300000000009</v>
      </c>
      <c r="T33" s="69">
        <f>'Resumen-DiarioHorario-Eólico'!AD797</f>
        <v>484.08799999999997</v>
      </c>
      <c r="U33" s="68">
        <f>'Resumen-DiarioHorario-Eólico'!AD849</f>
        <v>428.05066666666653</v>
      </c>
      <c r="V33" s="69">
        <f>'Resumen-DiarioHorario-Eólico'!AD901</f>
        <v>50.738666666666639</v>
      </c>
      <c r="W33" s="68">
        <f>'Resumen-DiarioHorario-Eólico'!AD953</f>
        <v>144.06500000000005</v>
      </c>
      <c r="X33" s="69">
        <f>'Resumen-DiarioHorario-Eólico'!AD1005</f>
        <v>45.072500000000012</v>
      </c>
      <c r="Y33" s="68">
        <f>'Resumen-DiarioHorario-Eólico'!AD1057</f>
        <v>62.836666666666652</v>
      </c>
      <c r="Z33" s="69">
        <f>'Resumen-DiarioHorario-Eólico'!AD1109</f>
        <v>126.25483333333334</v>
      </c>
      <c r="AA33" s="68">
        <f>'Resumen-DiarioHorario-Eólico'!AD1161</f>
        <v>61.358516666666681</v>
      </c>
      <c r="AB33" s="69">
        <f>'Resumen-DiarioHorario-Eólico'!AD1213</f>
        <v>152.88308333333339</v>
      </c>
      <c r="AC33" s="68">
        <f>'Resumen-DiarioHorario-Eólico'!AD1265</f>
        <v>78.808833333333311</v>
      </c>
      <c r="AD33" s="69">
        <f>'Resumen-DiarioHorario-Eólico'!AD1317</f>
        <v>92.530000000000072</v>
      </c>
      <c r="AE33" s="68">
        <f>'Resumen-DiarioHorario-Eólico'!AD1369</f>
        <v>121.61099999999995</v>
      </c>
      <c r="AF33" s="69">
        <f>'Resumen-DiarioHorario-Eólico'!AD1420</f>
        <v>97.003333333333345</v>
      </c>
      <c r="AG33" s="68">
        <f>'Resumen-DiarioHorario-Eólico'!AD1472</f>
        <v>96.885499999999965</v>
      </c>
      <c r="AH33" s="69" t="s">
        <v>103</v>
      </c>
      <c r="AI33" s="68" t="s">
        <v>103</v>
      </c>
      <c r="AJ33" s="63"/>
      <c r="AK33" s="61">
        <f t="shared" si="14"/>
        <v>4737.6145166666674</v>
      </c>
      <c r="AL33" s="62"/>
    </row>
    <row r="34" spans="2:38" x14ac:dyDescent="0.3">
      <c r="B34" s="50" t="s">
        <v>13</v>
      </c>
      <c r="C34" s="50"/>
      <c r="D34" s="50"/>
      <c r="E34" s="68">
        <f>'Resumen-DiarioHorario-Eólico'!AD18</f>
        <v>94.409916666666732</v>
      </c>
      <c r="F34" s="69">
        <f>'Resumen-DiarioHorario-Eólico'!AD70</f>
        <v>32.42</v>
      </c>
      <c r="G34" s="68">
        <f>'Resumen-DiarioHorario-Eólico'!AD122</f>
        <v>8.0679499999999997</v>
      </c>
      <c r="H34" s="69">
        <f>'Resumen-DiarioHorario-Eólico'!AD174</f>
        <v>1.3008333333333331</v>
      </c>
      <c r="I34" s="68">
        <f>'Resumen-DiarioHorario-Eólico'!AD226</f>
        <v>59.100166666666667</v>
      </c>
      <c r="J34" s="69">
        <f>'Resumen-DiarioHorario-Eólico'!AD278</f>
        <v>17.10691666666667</v>
      </c>
      <c r="K34" s="68">
        <f>'Resumen-DiarioHorario-Eólico'!AD330</f>
        <v>155.70466666666664</v>
      </c>
      <c r="L34" s="69">
        <f>'Resumen-DiarioHorario-Eólico'!AD382</f>
        <v>12.256833333333335</v>
      </c>
      <c r="M34" s="68">
        <f>'Resumen-DiarioHorario-Eólico'!AD434</f>
        <v>156.1893833333333</v>
      </c>
      <c r="N34" s="69">
        <f>'Resumen-DiarioHorario-Eólico'!AD486</f>
        <v>646.95128333333321</v>
      </c>
      <c r="O34" s="68">
        <f>'Resumen-DiarioHorario-Eólico'!AD538</f>
        <v>705.21467499999994</v>
      </c>
      <c r="P34" s="69">
        <f>'Resumen-DiarioHorario-Eólico'!AD590</f>
        <v>401.77790000000005</v>
      </c>
      <c r="Q34" s="68">
        <f>'Resumen-DiarioHorario-Eólico'!AD642</f>
        <v>232.99925000000002</v>
      </c>
      <c r="R34" s="69">
        <f>'Resumen-DiarioHorario-Eólico'!AD694</f>
        <v>27.393283333333329</v>
      </c>
      <c r="S34" s="68">
        <f>'Resumen-DiarioHorario-Eólico'!AD746</f>
        <v>204.21775000000011</v>
      </c>
      <c r="T34" s="69">
        <f>'Resumen-DiarioHorario-Eólico'!AD798</f>
        <v>353.47974999999991</v>
      </c>
      <c r="U34" s="68">
        <f>'Resumen-DiarioHorario-Eólico'!AD850</f>
        <v>577.57491666666658</v>
      </c>
      <c r="V34" s="69">
        <f>'Resumen-DiarioHorario-Eólico'!AD902</f>
        <v>106.14683333333335</v>
      </c>
      <c r="W34" s="68">
        <f>'Resumen-DiarioHorario-Eólico'!AD954</f>
        <v>161.76974999999996</v>
      </c>
      <c r="X34" s="69">
        <f>'Resumen-DiarioHorario-Eólico'!AD1006</f>
        <v>88.055916666666675</v>
      </c>
      <c r="Y34" s="68">
        <f>'Resumen-DiarioHorario-Eólico'!AD1058</f>
        <v>72.168083333333357</v>
      </c>
      <c r="Z34" s="69">
        <f>'Resumen-DiarioHorario-Eólico'!AD1110</f>
        <v>108.48049999999999</v>
      </c>
      <c r="AA34" s="68">
        <f>'Resumen-DiarioHorario-Eólico'!AD1162</f>
        <v>78.336266666666674</v>
      </c>
      <c r="AB34" s="69">
        <f>'Resumen-DiarioHorario-Eólico'!AD1214</f>
        <v>178.39716666666669</v>
      </c>
      <c r="AC34" s="68">
        <f>'Resumen-DiarioHorario-Eólico'!AD1266</f>
        <v>163.79150000000004</v>
      </c>
      <c r="AD34" s="69">
        <f>'Resumen-DiarioHorario-Eólico'!AD1318</f>
        <v>38.530166666666666</v>
      </c>
      <c r="AE34" s="68">
        <f>'Resumen-DiarioHorario-Eólico'!AD1370</f>
        <v>203.95250000000004</v>
      </c>
      <c r="AF34" s="69">
        <f>'Resumen-DiarioHorario-Eólico'!AD1421</f>
        <v>164.44166666666669</v>
      </c>
      <c r="AG34" s="68">
        <f>'Resumen-DiarioHorario-Eólico'!AD1473</f>
        <v>89.379666666666679</v>
      </c>
      <c r="AH34" s="69" t="s">
        <v>103</v>
      </c>
      <c r="AI34" s="68" t="s">
        <v>103</v>
      </c>
      <c r="AJ34" s="63"/>
      <c r="AK34" s="61">
        <f t="shared" si="14"/>
        <v>5139.6154916666655</v>
      </c>
      <c r="AL34" s="62"/>
    </row>
    <row r="35" spans="2:38" x14ac:dyDescent="0.3">
      <c r="B35" s="50" t="s">
        <v>14</v>
      </c>
      <c r="C35" s="50"/>
      <c r="D35" s="50" t="s">
        <v>133</v>
      </c>
      <c r="E35" s="68">
        <f>'Resumen-DiarioHorario-Eólico'!AD19</f>
        <v>0</v>
      </c>
      <c r="F35" s="69">
        <f>'Resumen-DiarioHorario-Eólico'!AD71</f>
        <v>0</v>
      </c>
      <c r="G35" s="68">
        <f>'Resumen-DiarioHorario-Eólico'!AD123</f>
        <v>0.80000000000000038</v>
      </c>
      <c r="H35" s="69">
        <f>'Resumen-DiarioHorario-Eólico'!AD175</f>
        <v>0</v>
      </c>
      <c r="I35" s="68">
        <f>'Resumen-DiarioHorario-Eólico'!AD227</f>
        <v>0.5</v>
      </c>
      <c r="J35" s="69">
        <f>'Resumen-DiarioHorario-Eólico'!AD279</f>
        <v>0</v>
      </c>
      <c r="K35" s="68">
        <f>'Resumen-DiarioHorario-Eólico'!AD331</f>
        <v>0</v>
      </c>
      <c r="L35" s="69">
        <f>'Resumen-DiarioHorario-Eólico'!AD383</f>
        <v>0</v>
      </c>
      <c r="M35" s="68">
        <f>'Resumen-DiarioHorario-Eólico'!AD435</f>
        <v>0.30000000000000032</v>
      </c>
      <c r="N35" s="69">
        <f>'Resumen-DiarioHorario-Eólico'!AD487</f>
        <v>0</v>
      </c>
      <c r="O35" s="68">
        <f>'Resumen-DiarioHorario-Eólico'!AD539</f>
        <v>1.099999999999999</v>
      </c>
      <c r="P35" s="69">
        <f>'Resumen-DiarioHorario-Eólico'!AD591</f>
        <v>0</v>
      </c>
      <c r="Q35" s="68">
        <f>'Resumen-DiarioHorario-Eólico'!AD643</f>
        <v>9.9999999999999936E-2</v>
      </c>
      <c r="R35" s="69">
        <f>'Resumen-DiarioHorario-Eólico'!AD695</f>
        <v>0</v>
      </c>
      <c r="S35" s="68">
        <f>'Resumen-DiarioHorario-Eólico'!AD747</f>
        <v>0.19999999999999987</v>
      </c>
      <c r="T35" s="69">
        <f>'Resumen-DiarioHorario-Eólico'!AD799</f>
        <v>0</v>
      </c>
      <c r="U35" s="68">
        <f>'Resumen-DiarioHorario-Eólico'!AD851</f>
        <v>0.8000000000000006</v>
      </c>
      <c r="V35" s="69">
        <f>'Resumen-DiarioHorario-Eólico'!AD903</f>
        <v>0</v>
      </c>
      <c r="W35" s="68">
        <f>'Resumen-DiarioHorario-Eólico'!AD955</f>
        <v>2.876666666666666</v>
      </c>
      <c r="X35" s="69">
        <f>'Resumen-DiarioHorario-Eólico'!AD1007</f>
        <v>0</v>
      </c>
      <c r="Y35" s="68">
        <f>'Resumen-DiarioHorario-Eólico'!AD1059</f>
        <v>0.26333333333333325</v>
      </c>
      <c r="Z35" s="69">
        <f>'Resumen-DiarioHorario-Eólico'!AD1111</f>
        <v>0</v>
      </c>
      <c r="AA35" s="68">
        <f>'Resumen-DiarioHorario-Eólico'!AD1163</f>
        <v>0</v>
      </c>
      <c r="AB35" s="69">
        <f>'Resumen-DiarioHorario-Eólico'!AD1215</f>
        <v>0</v>
      </c>
      <c r="AC35" s="68">
        <f>'Resumen-DiarioHorario-Eólico'!AD1267</f>
        <v>0</v>
      </c>
      <c r="AD35" s="69">
        <f>'Resumen-DiarioHorario-Eólico'!AD1319</f>
        <v>0</v>
      </c>
      <c r="AE35" s="68">
        <f>'Resumen-DiarioHorario-Eólico'!AD1371</f>
        <v>0</v>
      </c>
      <c r="AF35" s="69">
        <f>'Resumen-DiarioHorario-Eólico'!AD1422</f>
        <v>0</v>
      </c>
      <c r="AG35" s="68">
        <f>'Resumen-DiarioHorario-Eólico'!AD1474</f>
        <v>0.30000000000000032</v>
      </c>
      <c r="AH35" s="69" t="s">
        <v>103</v>
      </c>
      <c r="AI35" s="68" t="s">
        <v>103</v>
      </c>
      <c r="AJ35" s="63"/>
      <c r="AK35" s="61">
        <f t="shared" ref="AK35:AK69" si="15">SUM(E35:AI35)</f>
        <v>7.24</v>
      </c>
      <c r="AL35" s="62"/>
    </row>
    <row r="36" spans="2:38" x14ac:dyDescent="0.3">
      <c r="B36" s="50" t="s">
        <v>15</v>
      </c>
      <c r="C36" s="50"/>
      <c r="D36" s="50" t="s">
        <v>133</v>
      </c>
      <c r="E36" s="68">
        <f>'Resumen-DiarioHorario-Eólico'!AD20</f>
        <v>26.13000000000002</v>
      </c>
      <c r="F36" s="69">
        <f>'Resumen-DiarioHorario-Eólico'!AD72</f>
        <v>112.77799999999993</v>
      </c>
      <c r="G36" s="68">
        <f>'Resumen-DiarioHorario-Eólico'!AD124</f>
        <v>5.2274999999999983</v>
      </c>
      <c r="H36" s="69">
        <f>'Resumen-DiarioHorario-Eólico'!AD176</f>
        <v>31.380000000000017</v>
      </c>
      <c r="I36" s="68">
        <f>'Resumen-DiarioHorario-Eólico'!AD228</f>
        <v>31.124333333333354</v>
      </c>
      <c r="J36" s="69">
        <f>'Resumen-DiarioHorario-Eólico'!AD280</f>
        <v>0</v>
      </c>
      <c r="K36" s="68">
        <f>'Resumen-DiarioHorario-Eólico'!AD332</f>
        <v>0</v>
      </c>
      <c r="L36" s="69">
        <f>'Resumen-DiarioHorario-Eólico'!AD384</f>
        <v>0</v>
      </c>
      <c r="M36" s="68">
        <f>'Resumen-DiarioHorario-Eólico'!AD436</f>
        <v>230.65799999999999</v>
      </c>
      <c r="N36" s="69">
        <f>'Resumen-DiarioHorario-Eólico'!AD488</f>
        <v>442.96299999999985</v>
      </c>
      <c r="O36" s="68">
        <f>'Resumen-DiarioHorario-Eólico'!AD540</f>
        <v>441.14166666666677</v>
      </c>
      <c r="P36" s="69">
        <f>'Resumen-DiarioHorario-Eólico'!AD592</f>
        <v>2.6329999999999973</v>
      </c>
      <c r="Q36" s="68">
        <f>'Resumen-DiarioHorario-Eólico'!AD644</f>
        <v>0</v>
      </c>
      <c r="R36" s="69">
        <f>'Resumen-DiarioHorario-Eólico'!AD696</f>
        <v>0</v>
      </c>
      <c r="S36" s="68">
        <f>'Resumen-DiarioHorario-Eólico'!AD748</f>
        <v>0</v>
      </c>
      <c r="T36" s="69">
        <f>'Resumen-DiarioHorario-Eólico'!AD800</f>
        <v>454.03691666666663</v>
      </c>
      <c r="U36" s="68">
        <f>'Resumen-DiarioHorario-Eólico'!AD852</f>
        <v>423.55333333333334</v>
      </c>
      <c r="V36" s="69">
        <f>'Resumen-DiarioHorario-Eólico'!AD904</f>
        <v>0</v>
      </c>
      <c r="W36" s="68">
        <f>'Resumen-DiarioHorario-Eólico'!AD956</f>
        <v>0</v>
      </c>
      <c r="X36" s="69">
        <f>'Resumen-DiarioHorario-Eólico'!AD1008</f>
        <v>0</v>
      </c>
      <c r="Y36" s="68">
        <f>'Resumen-DiarioHorario-Eólico'!AD1060</f>
        <v>0</v>
      </c>
      <c r="Z36" s="69">
        <f>'Resumen-DiarioHorario-Eólico'!AD1112</f>
        <v>0</v>
      </c>
      <c r="AA36" s="68">
        <f>'Resumen-DiarioHorario-Eólico'!AD1164</f>
        <v>0</v>
      </c>
      <c r="AB36" s="69">
        <f>'Resumen-DiarioHorario-Eólico'!AD1216</f>
        <v>79.825499999999963</v>
      </c>
      <c r="AC36" s="68">
        <f>'Resumen-DiarioHorario-Eólico'!AD1268</f>
        <v>0</v>
      </c>
      <c r="AD36" s="69">
        <f>'Resumen-DiarioHorario-Eólico'!AD1320</f>
        <v>105.22399999999999</v>
      </c>
      <c r="AE36" s="68">
        <f>'Resumen-DiarioHorario-Eólico'!AD1372</f>
        <v>71.525333333333336</v>
      </c>
      <c r="AF36" s="69">
        <f>'Resumen-DiarioHorario-Eólico'!AD1423</f>
        <v>69.273499999999984</v>
      </c>
      <c r="AG36" s="68">
        <f>'Resumen-DiarioHorario-Eólico'!AD1475</f>
        <v>102.16991666666665</v>
      </c>
      <c r="AH36" s="69" t="s">
        <v>103</v>
      </c>
      <c r="AI36" s="68" t="s">
        <v>103</v>
      </c>
      <c r="AJ36" s="63"/>
      <c r="AK36" s="61">
        <f t="shared" si="15"/>
        <v>2629.6440000000002</v>
      </c>
      <c r="AL36" s="62"/>
    </row>
    <row r="37" spans="2:38" x14ac:dyDescent="0.3">
      <c r="B37" s="50" t="s">
        <v>16</v>
      </c>
      <c r="C37" s="50"/>
      <c r="D37" s="50" t="s">
        <v>133</v>
      </c>
      <c r="E37" s="68">
        <f>'Resumen-DiarioHorario-Eólico'!AD21</f>
        <v>0</v>
      </c>
      <c r="F37" s="69">
        <f>'Resumen-DiarioHorario-Eólico'!AD73</f>
        <v>85.734233333333407</v>
      </c>
      <c r="G37" s="68">
        <f>'Resumen-DiarioHorario-Eólico'!AD125</f>
        <v>13.731699999999996</v>
      </c>
      <c r="H37" s="69">
        <f>'Resumen-DiarioHorario-Eólico'!AD177</f>
        <v>31.120000000000005</v>
      </c>
      <c r="I37" s="68">
        <f>'Resumen-DiarioHorario-Eólico'!AD229</f>
        <v>25.70633333333333</v>
      </c>
      <c r="J37" s="69">
        <f>'Resumen-DiarioHorario-Eólico'!AD281</f>
        <v>2.6041666666666656</v>
      </c>
      <c r="K37" s="68">
        <f>'Resumen-DiarioHorario-Eólico'!AD333</f>
        <v>0</v>
      </c>
      <c r="L37" s="69">
        <f>'Resumen-DiarioHorario-Eólico'!AD385</f>
        <v>0</v>
      </c>
      <c r="M37" s="68">
        <f>'Resumen-DiarioHorario-Eólico'!AD437</f>
        <v>0</v>
      </c>
      <c r="N37" s="69">
        <f>'Resumen-DiarioHorario-Eólico'!AD489</f>
        <v>221.32639999999998</v>
      </c>
      <c r="O37" s="68">
        <f>'Resumen-DiarioHorario-Eólico'!AD541</f>
        <v>243.83699999999996</v>
      </c>
      <c r="P37" s="69">
        <f>'Resumen-DiarioHorario-Eólico'!AD593</f>
        <v>49.504666666666665</v>
      </c>
      <c r="Q37" s="68">
        <f>'Resumen-DiarioHorario-Eólico'!AD645</f>
        <v>0</v>
      </c>
      <c r="R37" s="69">
        <f>'Resumen-DiarioHorario-Eólico'!AD697</f>
        <v>0</v>
      </c>
      <c r="S37" s="68">
        <f>'Resumen-DiarioHorario-Eólico'!AD749</f>
        <v>0</v>
      </c>
      <c r="T37" s="69">
        <f>'Resumen-DiarioHorario-Eólico'!AD801</f>
        <v>0</v>
      </c>
      <c r="U37" s="68">
        <f>'Resumen-DiarioHorario-Eólico'!AD853</f>
        <v>0</v>
      </c>
      <c r="V37" s="69">
        <f>'Resumen-DiarioHorario-Eólico'!AD905</f>
        <v>0</v>
      </c>
      <c r="W37" s="68">
        <f>'Resumen-DiarioHorario-Eólico'!AD957</f>
        <v>0</v>
      </c>
      <c r="X37" s="69">
        <f>'Resumen-DiarioHorario-Eólico'!AD1009</f>
        <v>0</v>
      </c>
      <c r="Y37" s="68">
        <f>'Resumen-DiarioHorario-Eólico'!AD1061</f>
        <v>0</v>
      </c>
      <c r="Z37" s="69">
        <f>'Resumen-DiarioHorario-Eólico'!AD1113</f>
        <v>47.786833333333327</v>
      </c>
      <c r="AA37" s="68">
        <f>'Resumen-DiarioHorario-Eólico'!AD1165</f>
        <v>23.168583333333338</v>
      </c>
      <c r="AB37" s="69">
        <f>'Resumen-DiarioHorario-Eólico'!AD1217</f>
        <v>31.578083333333314</v>
      </c>
      <c r="AC37" s="68">
        <f>'Resumen-DiarioHorario-Eólico'!AD1269</f>
        <v>0.63416666666666732</v>
      </c>
      <c r="AD37" s="69">
        <f>'Resumen-DiarioHorario-Eólico'!AD1321</f>
        <v>24.641000000000005</v>
      </c>
      <c r="AE37" s="68">
        <f>'Resumen-DiarioHorario-Eólico'!AD1373</f>
        <v>89.942333333333323</v>
      </c>
      <c r="AF37" s="69">
        <f>'Resumen-DiarioHorario-Eólico'!AD1424</f>
        <v>72.421083333333328</v>
      </c>
      <c r="AG37" s="68">
        <f>'Resumen-DiarioHorario-Eólico'!AD1476</f>
        <v>0</v>
      </c>
      <c r="AH37" s="69" t="s">
        <v>103</v>
      </c>
      <c r="AI37" s="68" t="s">
        <v>103</v>
      </c>
      <c r="AJ37" s="63"/>
      <c r="AK37" s="61">
        <f t="shared" si="15"/>
        <v>963.73658333333333</v>
      </c>
      <c r="AL37" s="62"/>
    </row>
    <row r="38" spans="2:38" x14ac:dyDescent="0.3">
      <c r="B38" s="50" t="s">
        <v>17</v>
      </c>
      <c r="C38" s="50"/>
      <c r="D38" s="50" t="s">
        <v>133</v>
      </c>
      <c r="E38" s="68">
        <f>'Resumen-DiarioHorario-Eólico'!AD22</f>
        <v>125.54623333333333</v>
      </c>
      <c r="F38" s="69">
        <f>'Resumen-DiarioHorario-Eólico'!AD74</f>
        <v>310.03676666666672</v>
      </c>
      <c r="G38" s="68">
        <f>'Resumen-DiarioHorario-Eólico'!AD126</f>
        <v>159.76389999999998</v>
      </c>
      <c r="H38" s="69">
        <f>'Resumen-DiarioHorario-Eólico'!AD178</f>
        <v>145.56699999999992</v>
      </c>
      <c r="I38" s="68">
        <f>'Resumen-DiarioHorario-Eólico'!AD230</f>
        <v>96.852333333333277</v>
      </c>
      <c r="J38" s="69">
        <f>'Resumen-DiarioHorario-Eólico'!AD282</f>
        <v>100.33099999999996</v>
      </c>
      <c r="K38" s="68">
        <f>'Resumen-DiarioHorario-Eólico'!AD334</f>
        <v>0</v>
      </c>
      <c r="L38" s="69">
        <f>'Resumen-DiarioHorario-Eólico'!AD386</f>
        <v>0</v>
      </c>
      <c r="M38" s="68">
        <f>'Resumen-DiarioHorario-Eólico'!AD438</f>
        <v>0</v>
      </c>
      <c r="N38" s="69">
        <f>'Resumen-DiarioHorario-Eólico'!AD490</f>
        <v>475.88510000000008</v>
      </c>
      <c r="O38" s="68">
        <f>'Resumen-DiarioHorario-Eólico'!AD542</f>
        <v>462.03858333333324</v>
      </c>
      <c r="P38" s="69">
        <f>'Resumen-DiarioHorario-Eólico'!AD594</f>
        <v>277.17744999999996</v>
      </c>
      <c r="Q38" s="68">
        <f>'Resumen-DiarioHorario-Eólico'!AD646</f>
        <v>0</v>
      </c>
      <c r="R38" s="69">
        <f>'Resumen-DiarioHorario-Eólico'!AD698</f>
        <v>0</v>
      </c>
      <c r="S38" s="68">
        <f>'Resumen-DiarioHorario-Eólico'!AD750</f>
        <v>0</v>
      </c>
      <c r="T38" s="69">
        <f>'Resumen-DiarioHorario-Eólico'!AD802</f>
        <v>0</v>
      </c>
      <c r="U38" s="68">
        <f>'Resumen-DiarioHorario-Eólico'!AD854</f>
        <v>0</v>
      </c>
      <c r="V38" s="69">
        <f>'Resumen-DiarioHorario-Eólico'!AD906</f>
        <v>70.482766666666635</v>
      </c>
      <c r="W38" s="68">
        <f>'Resumen-DiarioHorario-Eólico'!AD958</f>
        <v>74.076666666666668</v>
      </c>
      <c r="X38" s="69">
        <f>'Resumen-DiarioHorario-Eólico'!AD1010</f>
        <v>134.43552500000001</v>
      </c>
      <c r="Y38" s="68">
        <f>'Resumen-DiarioHorario-Eólico'!AD1062</f>
        <v>77.605000000000004</v>
      </c>
      <c r="Z38" s="69">
        <f>'Resumen-DiarioHorario-Eólico'!AD1114</f>
        <v>173.95963333333333</v>
      </c>
      <c r="AA38" s="68">
        <f>'Resumen-DiarioHorario-Eólico'!AD1166</f>
        <v>143.22108166666675</v>
      </c>
      <c r="AB38" s="69">
        <f>'Resumen-DiarioHorario-Eólico'!AD1218</f>
        <v>168.31844166666673</v>
      </c>
      <c r="AC38" s="68">
        <f>'Resumen-DiarioHorario-Eólico'!AD1270</f>
        <v>73.931783333333357</v>
      </c>
      <c r="AD38" s="69">
        <f>'Resumen-DiarioHorario-Eólico'!AD1322</f>
        <v>195.93643333333338</v>
      </c>
      <c r="AE38" s="68">
        <f>'Resumen-DiarioHorario-Eólico'!AD1374</f>
        <v>211.0508333333334</v>
      </c>
      <c r="AF38" s="69">
        <f>'Resumen-DiarioHorario-Eólico'!AD1425</f>
        <v>171.86154166666662</v>
      </c>
      <c r="AG38" s="68">
        <f>'Resumen-DiarioHorario-Eólico'!AD1477</f>
        <v>0</v>
      </c>
      <c r="AH38" s="69" t="s">
        <v>103</v>
      </c>
      <c r="AI38" s="68" t="s">
        <v>103</v>
      </c>
      <c r="AJ38" s="63"/>
      <c r="AK38" s="61">
        <f t="shared" si="15"/>
        <v>3648.0780733333331</v>
      </c>
      <c r="AL38" s="62"/>
    </row>
    <row r="39" spans="2:38" x14ac:dyDescent="0.3">
      <c r="B39" s="50" t="s">
        <v>18</v>
      </c>
      <c r="C39" s="50"/>
      <c r="D39" s="50"/>
      <c r="E39" s="68">
        <f>'Resumen-DiarioHorario-Eólico'!AD23</f>
        <v>0</v>
      </c>
      <c r="F39" s="69">
        <f>'Resumen-DiarioHorario-Eólico'!AD75</f>
        <v>23.891000000000009</v>
      </c>
      <c r="G39" s="68">
        <f>'Resumen-DiarioHorario-Eólico'!AD127</f>
        <v>0</v>
      </c>
      <c r="H39" s="69">
        <f>'Resumen-DiarioHorario-Eólico'!AD179</f>
        <v>0</v>
      </c>
      <c r="I39" s="68">
        <f>'Resumen-DiarioHorario-Eólico'!AD231</f>
        <v>0</v>
      </c>
      <c r="J39" s="69">
        <f>'Resumen-DiarioHorario-Eólico'!AD283</f>
        <v>0</v>
      </c>
      <c r="K39" s="68">
        <f>'Resumen-DiarioHorario-Eólico'!AD335</f>
        <v>0</v>
      </c>
      <c r="L39" s="69">
        <f>'Resumen-DiarioHorario-Eólico'!AD387</f>
        <v>0</v>
      </c>
      <c r="M39" s="68">
        <f>'Resumen-DiarioHorario-Eólico'!AD439</f>
        <v>3.7613333333333325</v>
      </c>
      <c r="N39" s="69">
        <f>'Resumen-DiarioHorario-Eólico'!AD491</f>
        <v>0.10499999999999829</v>
      </c>
      <c r="O39" s="68">
        <f>'Resumen-DiarioHorario-Eólico'!AD543</f>
        <v>17.429999999999986</v>
      </c>
      <c r="P39" s="69">
        <f>'Resumen-DiarioHorario-Eólico'!AD595</f>
        <v>0</v>
      </c>
      <c r="Q39" s="68">
        <f>'Resumen-DiarioHorario-Eólico'!AD647</f>
        <v>0</v>
      </c>
      <c r="R39" s="69">
        <f>'Resumen-DiarioHorario-Eólico'!AD699</f>
        <v>0</v>
      </c>
      <c r="S39" s="68">
        <f>'Resumen-DiarioHorario-Eólico'!AD751</f>
        <v>0</v>
      </c>
      <c r="T39" s="69">
        <f>'Resumen-DiarioHorario-Eólico'!AD803</f>
        <v>5.579416666666666</v>
      </c>
      <c r="U39" s="68">
        <f>'Resumen-DiarioHorario-Eólico'!AD855</f>
        <v>8.2379999999999782</v>
      </c>
      <c r="V39" s="69">
        <f>'Resumen-DiarioHorario-Eólico'!AD907</f>
        <v>0</v>
      </c>
      <c r="W39" s="68">
        <f>'Resumen-DiarioHorario-Eólico'!AD959</f>
        <v>0</v>
      </c>
      <c r="X39" s="69">
        <f>'Resumen-DiarioHorario-Eólico'!AD1011</f>
        <v>0</v>
      </c>
      <c r="Y39" s="68">
        <f>'Resumen-DiarioHorario-Eólico'!AD1063</f>
        <v>0</v>
      </c>
      <c r="Z39" s="69">
        <f>'Resumen-DiarioHorario-Eólico'!AD1115</f>
        <v>0</v>
      </c>
      <c r="AA39" s="68">
        <f>'Resumen-DiarioHorario-Eólico'!AD1167</f>
        <v>0</v>
      </c>
      <c r="AB39" s="69">
        <f>'Resumen-DiarioHorario-Eólico'!AD1219</f>
        <v>0</v>
      </c>
      <c r="AC39" s="68">
        <f>'Resumen-DiarioHorario-Eólico'!AD1271</f>
        <v>0</v>
      </c>
      <c r="AD39" s="69">
        <f>'Resumen-DiarioHorario-Eólico'!AD1323</f>
        <v>0</v>
      </c>
      <c r="AE39" s="68">
        <f>'Resumen-DiarioHorario-Eólico'!AD1375</f>
        <v>0</v>
      </c>
      <c r="AF39" s="69">
        <f>'Resumen-DiarioHorario-Eólico'!AD1426</f>
        <v>0</v>
      </c>
      <c r="AG39" s="68">
        <f>'Resumen-DiarioHorario-Eólico'!AD1478</f>
        <v>0</v>
      </c>
      <c r="AH39" s="69" t="s">
        <v>103</v>
      </c>
      <c r="AI39" s="68" t="s">
        <v>103</v>
      </c>
      <c r="AJ39" s="63"/>
      <c r="AK39" s="61">
        <f t="shared" si="15"/>
        <v>59.004749999999973</v>
      </c>
      <c r="AL39" s="62"/>
    </row>
    <row r="40" spans="2:38" x14ac:dyDescent="0.3">
      <c r="B40" s="50" t="s">
        <v>19</v>
      </c>
      <c r="C40" s="50"/>
      <c r="D40" s="50"/>
      <c r="E40" s="68">
        <f>'Resumen-DiarioHorario-Eólico'!AD24</f>
        <v>76.17883333333333</v>
      </c>
      <c r="F40" s="69">
        <f>'Resumen-DiarioHorario-Eólico'!AD76</f>
        <v>314.20416666666665</v>
      </c>
      <c r="G40" s="68">
        <f>'Resumen-DiarioHorario-Eólico'!AD128</f>
        <v>93.892283333333339</v>
      </c>
      <c r="H40" s="69">
        <f>'Resumen-DiarioHorario-Eólico'!AD180</f>
        <v>31.038599999999999</v>
      </c>
      <c r="I40" s="68">
        <f>'Resumen-DiarioHorario-Eólico'!AD232</f>
        <v>39.102833333333336</v>
      </c>
      <c r="J40" s="69">
        <f>'Resumen-DiarioHorario-Eólico'!AD284</f>
        <v>8.2715833333333322</v>
      </c>
      <c r="K40" s="68">
        <f>'Resumen-DiarioHorario-Eólico'!AD336</f>
        <v>7.2924833333333323</v>
      </c>
      <c r="L40" s="69">
        <f>'Resumen-DiarioHorario-Eólico'!AD388</f>
        <v>29.067774999999997</v>
      </c>
      <c r="M40" s="68">
        <f>'Resumen-DiarioHorario-Eólico'!AD440</f>
        <v>49.114466666666665</v>
      </c>
      <c r="N40" s="69">
        <f>'Resumen-DiarioHorario-Eólico'!AD492</f>
        <v>82.18549999999999</v>
      </c>
      <c r="O40" s="68">
        <f>'Resumen-DiarioHorario-Eólico'!AD544</f>
        <v>238.55497499999998</v>
      </c>
      <c r="P40" s="69">
        <f>'Resumen-DiarioHorario-Eólico'!AD596</f>
        <v>2.7669999999999999</v>
      </c>
      <c r="Q40" s="68">
        <f>'Resumen-DiarioHorario-Eólico'!AD648</f>
        <v>22.285799999999998</v>
      </c>
      <c r="R40" s="69">
        <f>'Resumen-DiarioHorario-Eólico'!AD700</f>
        <v>34.553599999999989</v>
      </c>
      <c r="S40" s="68">
        <f>'Resumen-DiarioHorario-Eólico'!AD752</f>
        <v>25.519908333333341</v>
      </c>
      <c r="T40" s="69">
        <f>'Resumen-DiarioHorario-Eólico'!AD804</f>
        <v>62.4105833333333</v>
      </c>
      <c r="U40" s="68">
        <f>'Resumen-DiarioHorario-Eólico'!AD856</f>
        <v>324.51450833333337</v>
      </c>
      <c r="V40" s="69">
        <f>'Resumen-DiarioHorario-Eólico'!AD908</f>
        <v>4.7256</v>
      </c>
      <c r="W40" s="68">
        <f>'Resumen-DiarioHorario-Eólico'!AD960</f>
        <v>55.76735</v>
      </c>
      <c r="X40" s="69">
        <f>'Resumen-DiarioHorario-Eólico'!AD1012</f>
        <v>8.9196000000000009</v>
      </c>
      <c r="Y40" s="68">
        <f>'Resumen-DiarioHorario-Eólico'!AD1064</f>
        <v>13.721641666666667</v>
      </c>
      <c r="Z40" s="69">
        <f>'Resumen-DiarioHorario-Eólico'!AD1116</f>
        <v>100.68540833333331</v>
      </c>
      <c r="AA40" s="68">
        <f>'Resumen-DiarioHorario-Eólico'!AD1168</f>
        <v>49.678363333333337</v>
      </c>
      <c r="AB40" s="69">
        <f>'Resumen-DiarioHorario-Eólico'!AD1220</f>
        <v>18.669133333333331</v>
      </c>
      <c r="AC40" s="68">
        <f>'Resumen-DiarioHorario-Eólico'!AD1272</f>
        <v>28.594733333333338</v>
      </c>
      <c r="AD40" s="69">
        <f>'Resumen-DiarioHorario-Eólico'!AD1324</f>
        <v>10.927833333333332</v>
      </c>
      <c r="AE40" s="68">
        <f>'Resumen-DiarioHorario-Eólico'!AD1376</f>
        <v>44.272950000000002</v>
      </c>
      <c r="AF40" s="69">
        <f>'Resumen-DiarioHorario-Eólico'!AD1427</f>
        <v>1.9179333333333337</v>
      </c>
      <c r="AG40" s="68">
        <f>'Resumen-DiarioHorario-Eólico'!AD1479</f>
        <v>87.584583333333342</v>
      </c>
      <c r="AH40" s="69" t="s">
        <v>103</v>
      </c>
      <c r="AI40" s="68" t="s">
        <v>103</v>
      </c>
      <c r="AJ40" s="63"/>
      <c r="AK40" s="61">
        <f t="shared" si="15"/>
        <v>1866.4200300000005</v>
      </c>
      <c r="AL40" s="62"/>
    </row>
    <row r="41" spans="2:38" x14ac:dyDescent="0.3">
      <c r="B41" s="50" t="s">
        <v>20</v>
      </c>
      <c r="C41" s="50"/>
      <c r="D41" s="50" t="s">
        <v>133</v>
      </c>
      <c r="E41" s="68">
        <f>'Resumen-DiarioHorario-Eólico'!AD25</f>
        <v>0</v>
      </c>
      <c r="F41" s="69">
        <f>'Resumen-DiarioHorario-Eólico'!AD77</f>
        <v>0.20836666666666481</v>
      </c>
      <c r="G41" s="68">
        <f>'Resumen-DiarioHorario-Eólico'!AD129</f>
        <v>0</v>
      </c>
      <c r="H41" s="69">
        <f>'Resumen-DiarioHorario-Eólico'!AD181</f>
        <v>0</v>
      </c>
      <c r="I41" s="68">
        <f>'Resumen-DiarioHorario-Eólico'!AD233</f>
        <v>0</v>
      </c>
      <c r="J41" s="69">
        <f>'Resumen-DiarioHorario-Eólico'!AD285</f>
        <v>0</v>
      </c>
      <c r="K41" s="68">
        <f>'Resumen-DiarioHorario-Eólico'!AD337</f>
        <v>0</v>
      </c>
      <c r="L41" s="69">
        <f>'Resumen-DiarioHorario-Eólico'!AD389</f>
        <v>0</v>
      </c>
      <c r="M41" s="68">
        <f>'Resumen-DiarioHorario-Eólico'!AD441</f>
        <v>0</v>
      </c>
      <c r="N41" s="69">
        <f>'Resumen-DiarioHorario-Eólico'!AD493</f>
        <v>0</v>
      </c>
      <c r="O41" s="68">
        <f>'Resumen-DiarioHorario-Eólico'!AD545</f>
        <v>0.95016666666666438</v>
      </c>
      <c r="P41" s="69">
        <f>'Resumen-DiarioHorario-Eólico'!AD597</f>
        <v>0</v>
      </c>
      <c r="Q41" s="68">
        <f>'Resumen-DiarioHorario-Eólico'!AD649</f>
        <v>0</v>
      </c>
      <c r="R41" s="69">
        <f>'Resumen-DiarioHorario-Eólico'!AD701</f>
        <v>0</v>
      </c>
      <c r="S41" s="68">
        <f>'Resumen-DiarioHorario-Eólico'!AD753</f>
        <v>0</v>
      </c>
      <c r="T41" s="69">
        <f>'Resumen-DiarioHorario-Eólico'!AD805</f>
        <v>0</v>
      </c>
      <c r="U41" s="68">
        <f>'Resumen-DiarioHorario-Eólico'!AD857</f>
        <v>6.5599999999999925</v>
      </c>
      <c r="V41" s="69">
        <f>'Resumen-DiarioHorario-Eólico'!AD909</f>
        <v>0</v>
      </c>
      <c r="W41" s="68">
        <f>'Resumen-DiarioHorario-Eólico'!AD961</f>
        <v>0</v>
      </c>
      <c r="X41" s="69">
        <f>'Resumen-DiarioHorario-Eólico'!AD1013</f>
        <v>0</v>
      </c>
      <c r="Y41" s="68">
        <f>'Resumen-DiarioHorario-Eólico'!AD1065</f>
        <v>0</v>
      </c>
      <c r="Z41" s="69">
        <f>'Resumen-DiarioHorario-Eólico'!AD1117</f>
        <v>0</v>
      </c>
      <c r="AA41" s="68">
        <f>'Resumen-DiarioHorario-Eólico'!AD1169</f>
        <v>0</v>
      </c>
      <c r="AB41" s="69">
        <f>'Resumen-DiarioHorario-Eólico'!AD1221</f>
        <v>0</v>
      </c>
      <c r="AC41" s="68">
        <f>'Resumen-DiarioHorario-Eólico'!AD1273</f>
        <v>0</v>
      </c>
      <c r="AD41" s="69">
        <f>'Resumen-DiarioHorario-Eólico'!AD1325</f>
        <v>0</v>
      </c>
      <c r="AE41" s="68">
        <f>'Resumen-DiarioHorario-Eólico'!AD1377</f>
        <v>0</v>
      </c>
      <c r="AF41" s="69">
        <f>'Resumen-DiarioHorario-Eólico'!AD1428</f>
        <v>0</v>
      </c>
      <c r="AG41" s="68">
        <f>'Resumen-DiarioHorario-Eólico'!AD1480</f>
        <v>0</v>
      </c>
      <c r="AH41" s="69" t="s">
        <v>103</v>
      </c>
      <c r="AI41" s="68" t="s">
        <v>103</v>
      </c>
      <c r="AJ41" s="63"/>
      <c r="AK41" s="61">
        <f t="shared" si="15"/>
        <v>7.7185333333333217</v>
      </c>
      <c r="AL41" s="62"/>
    </row>
    <row r="42" spans="2:38" x14ac:dyDescent="0.3">
      <c r="B42" s="50" t="s">
        <v>21</v>
      </c>
      <c r="C42" s="50"/>
      <c r="D42" s="50" t="s">
        <v>133</v>
      </c>
      <c r="E42" s="68">
        <f>'Resumen-DiarioHorario-Eólico'!AD26</f>
        <v>0</v>
      </c>
      <c r="F42" s="69">
        <f>'Resumen-DiarioHorario-Eólico'!AD78</f>
        <v>36.301333333333325</v>
      </c>
      <c r="G42" s="68">
        <f>'Resumen-DiarioHorario-Eólico'!AD130</f>
        <v>0</v>
      </c>
      <c r="H42" s="69">
        <f>'Resumen-DiarioHorario-Eólico'!AD182</f>
        <v>0</v>
      </c>
      <c r="I42" s="68">
        <f>'Resumen-DiarioHorario-Eólico'!AD234</f>
        <v>0</v>
      </c>
      <c r="J42" s="69">
        <f>'Resumen-DiarioHorario-Eólico'!AD286</f>
        <v>0</v>
      </c>
      <c r="K42" s="68">
        <f>'Resumen-DiarioHorario-Eólico'!AD338</f>
        <v>0</v>
      </c>
      <c r="L42" s="69">
        <f>'Resumen-DiarioHorario-Eólico'!AD390</f>
        <v>0</v>
      </c>
      <c r="M42" s="68">
        <f>'Resumen-DiarioHorario-Eólico'!AD442</f>
        <v>1.05</v>
      </c>
      <c r="N42" s="69">
        <f>'Resumen-DiarioHorario-Eólico'!AD494</f>
        <v>7.272999999999997</v>
      </c>
      <c r="O42" s="68">
        <f>'Resumen-DiarioHorario-Eólico'!AD546</f>
        <v>50.249999999999993</v>
      </c>
      <c r="P42" s="69">
        <f>'Resumen-DiarioHorario-Eólico'!AD598</f>
        <v>0</v>
      </c>
      <c r="Q42" s="68">
        <f>'Resumen-DiarioHorario-Eólico'!AD650</f>
        <v>2.1599999999999988</v>
      </c>
      <c r="R42" s="69">
        <f>'Resumen-DiarioHorario-Eólico'!AD702</f>
        <v>0</v>
      </c>
      <c r="S42" s="68">
        <f>'Resumen-DiarioHorario-Eólico'!AD754</f>
        <v>0</v>
      </c>
      <c r="T42" s="69">
        <f>'Resumen-DiarioHorario-Eólico'!AD806</f>
        <v>22.031333333333329</v>
      </c>
      <c r="U42" s="68">
        <f>'Resumen-DiarioHorario-Eólico'!AD858</f>
        <v>62.203000000000003</v>
      </c>
      <c r="V42" s="69">
        <f>'Resumen-DiarioHorario-Eólico'!AD910</f>
        <v>0</v>
      </c>
      <c r="W42" s="68">
        <f>'Resumen-DiarioHorario-Eólico'!AD962</f>
        <v>0</v>
      </c>
      <c r="X42" s="69">
        <f>'Resumen-DiarioHorario-Eólico'!AD1014</f>
        <v>0</v>
      </c>
      <c r="Y42" s="68">
        <f>'Resumen-DiarioHorario-Eólico'!AD1066</f>
        <v>0</v>
      </c>
      <c r="Z42" s="69">
        <f>'Resumen-DiarioHorario-Eólico'!AD1118</f>
        <v>0</v>
      </c>
      <c r="AA42" s="68">
        <f>'Resumen-DiarioHorario-Eólico'!AD1170</f>
        <v>0</v>
      </c>
      <c r="AB42" s="69">
        <f>'Resumen-DiarioHorario-Eólico'!AD1222</f>
        <v>0</v>
      </c>
      <c r="AC42" s="68">
        <f>'Resumen-DiarioHorario-Eólico'!AD1274</f>
        <v>0</v>
      </c>
      <c r="AD42" s="69">
        <f>'Resumen-DiarioHorario-Eólico'!AD1326</f>
        <v>0</v>
      </c>
      <c r="AE42" s="68">
        <f>'Resumen-DiarioHorario-Eólico'!AD1378</f>
        <v>0</v>
      </c>
      <c r="AF42" s="69">
        <f>'Resumen-DiarioHorario-Eólico'!AD1429</f>
        <v>0</v>
      </c>
      <c r="AG42" s="68">
        <f>'Resumen-DiarioHorario-Eólico'!AD1481</f>
        <v>0</v>
      </c>
      <c r="AH42" s="69" t="s">
        <v>103</v>
      </c>
      <c r="AI42" s="68" t="s">
        <v>103</v>
      </c>
      <c r="AJ42" s="63"/>
      <c r="AK42" s="61">
        <f t="shared" si="15"/>
        <v>181.26866666666663</v>
      </c>
      <c r="AL42" s="62"/>
    </row>
    <row r="43" spans="2:38" x14ac:dyDescent="0.3">
      <c r="B43" s="50" t="s">
        <v>22</v>
      </c>
      <c r="C43" s="50"/>
      <c r="D43" s="50"/>
      <c r="E43" s="68">
        <f>'Resumen-DiarioHorario-Eólico'!AD27</f>
        <v>0</v>
      </c>
      <c r="F43" s="69">
        <f>'Resumen-DiarioHorario-Eólico'!AD79</f>
        <v>1.8383999999999989</v>
      </c>
      <c r="G43" s="68">
        <f>'Resumen-DiarioHorario-Eólico'!AD131</f>
        <v>0</v>
      </c>
      <c r="H43" s="69">
        <f>'Resumen-DiarioHorario-Eólico'!AD183</f>
        <v>0</v>
      </c>
      <c r="I43" s="68">
        <f>'Resumen-DiarioHorario-Eólico'!AD235</f>
        <v>0</v>
      </c>
      <c r="J43" s="69">
        <f>'Resumen-DiarioHorario-Eólico'!AD287</f>
        <v>0</v>
      </c>
      <c r="K43" s="68">
        <f>'Resumen-DiarioHorario-Eólico'!AD339</f>
        <v>0</v>
      </c>
      <c r="L43" s="69">
        <f>'Resumen-DiarioHorario-Eólico'!AD391</f>
        <v>0</v>
      </c>
      <c r="M43" s="68">
        <f>'Resumen-DiarioHorario-Eólico'!AD443</f>
        <v>0</v>
      </c>
      <c r="N43" s="69">
        <f>'Resumen-DiarioHorario-Eólico'!AD495</f>
        <v>3.1900000000000004</v>
      </c>
      <c r="O43" s="68">
        <f>'Resumen-DiarioHorario-Eólico'!AD547</f>
        <v>16.687541666666668</v>
      </c>
      <c r="P43" s="69">
        <f>'Resumen-DiarioHorario-Eólico'!AD599</f>
        <v>0</v>
      </c>
      <c r="Q43" s="68">
        <f>'Resumen-DiarioHorario-Eólico'!AD651</f>
        <v>0</v>
      </c>
      <c r="R43" s="69">
        <f>'Resumen-DiarioHorario-Eólico'!AD703</f>
        <v>0</v>
      </c>
      <c r="S43" s="68">
        <f>'Resumen-DiarioHorario-Eólico'!AD755</f>
        <v>0</v>
      </c>
      <c r="T43" s="69">
        <f>'Resumen-DiarioHorario-Eólico'!AD807</f>
        <v>5.4052333333333351</v>
      </c>
      <c r="U43" s="68">
        <f>'Resumen-DiarioHorario-Eólico'!AD859</f>
        <v>18.101399999999998</v>
      </c>
      <c r="V43" s="69">
        <f>'Resumen-DiarioHorario-Eólico'!AD911</f>
        <v>0</v>
      </c>
      <c r="W43" s="68">
        <f>'Resumen-DiarioHorario-Eólico'!AD963</f>
        <v>0</v>
      </c>
      <c r="X43" s="69">
        <f>'Resumen-DiarioHorario-Eólico'!AD1015</f>
        <v>0</v>
      </c>
      <c r="Y43" s="68">
        <f>'Resumen-DiarioHorario-Eólico'!AD1067</f>
        <v>0</v>
      </c>
      <c r="Z43" s="69">
        <f>'Resumen-DiarioHorario-Eólico'!AD1119</f>
        <v>0</v>
      </c>
      <c r="AA43" s="68">
        <f>'Resumen-DiarioHorario-Eólico'!AD1171</f>
        <v>0</v>
      </c>
      <c r="AB43" s="69">
        <f>'Resumen-DiarioHorario-Eólico'!AD1223</f>
        <v>0</v>
      </c>
      <c r="AC43" s="68">
        <f>'Resumen-DiarioHorario-Eólico'!AD1275</f>
        <v>0</v>
      </c>
      <c r="AD43" s="69">
        <f>'Resumen-DiarioHorario-Eólico'!AD1327</f>
        <v>0</v>
      </c>
      <c r="AE43" s="68">
        <f>'Resumen-DiarioHorario-Eólico'!AD1379</f>
        <v>0</v>
      </c>
      <c r="AF43" s="69">
        <f>'Resumen-DiarioHorario-Eólico'!AD1430</f>
        <v>0</v>
      </c>
      <c r="AG43" s="68">
        <f>'Resumen-DiarioHorario-Eólico'!AD1482</f>
        <v>0</v>
      </c>
      <c r="AH43" s="69" t="s">
        <v>103</v>
      </c>
      <c r="AI43" s="68" t="s">
        <v>103</v>
      </c>
      <c r="AJ43" s="63"/>
      <c r="AK43" s="61">
        <f t="shared" si="15"/>
        <v>45.222574999999999</v>
      </c>
      <c r="AL43" s="62"/>
    </row>
    <row r="44" spans="2:38" x14ac:dyDescent="0.3">
      <c r="B44" s="50" t="s">
        <v>23</v>
      </c>
      <c r="C44" s="50"/>
      <c r="D44" s="50"/>
      <c r="E44" s="68">
        <f>'Resumen-DiarioHorario-Eólico'!AD28</f>
        <v>0</v>
      </c>
      <c r="F44" s="69">
        <f>'Resumen-DiarioHorario-Eólico'!AD80</f>
        <v>18.546433333333319</v>
      </c>
      <c r="G44" s="68">
        <f>'Resumen-DiarioHorario-Eólico'!AD132</f>
        <v>0</v>
      </c>
      <c r="H44" s="69">
        <f>'Resumen-DiarioHorario-Eólico'!AD184</f>
        <v>0</v>
      </c>
      <c r="I44" s="68">
        <f>'Resumen-DiarioHorario-Eólico'!AD236</f>
        <v>0</v>
      </c>
      <c r="J44" s="69">
        <f>'Resumen-DiarioHorario-Eólico'!AD288</f>
        <v>0</v>
      </c>
      <c r="K44" s="68">
        <f>'Resumen-DiarioHorario-Eólico'!AD340</f>
        <v>0</v>
      </c>
      <c r="L44" s="69">
        <f>'Resumen-DiarioHorario-Eólico'!AD392</f>
        <v>0</v>
      </c>
      <c r="M44" s="68">
        <f>'Resumen-DiarioHorario-Eólico'!AD444</f>
        <v>27.111566666666636</v>
      </c>
      <c r="N44" s="69">
        <f>'Resumen-DiarioHorario-Eólico'!AD496</f>
        <v>112.60479999999997</v>
      </c>
      <c r="O44" s="68">
        <f>'Resumen-DiarioHorario-Eólico'!AD548</f>
        <v>130.18</v>
      </c>
      <c r="P44" s="69">
        <f>'Resumen-DiarioHorario-Eólico'!AD600</f>
        <v>10.650883333333327</v>
      </c>
      <c r="Q44" s="68">
        <f>'Resumen-DiarioHorario-Eólico'!AD652</f>
        <v>4</v>
      </c>
      <c r="R44" s="69">
        <f>'Resumen-DiarioHorario-Eólico'!AD704</f>
        <v>0</v>
      </c>
      <c r="S44" s="68">
        <f>'Resumen-DiarioHorario-Eólico'!AD756</f>
        <v>0</v>
      </c>
      <c r="T44" s="69">
        <f>'Resumen-DiarioHorario-Eólico'!AD808</f>
        <v>58.059824999999982</v>
      </c>
      <c r="U44" s="68">
        <f>'Resumen-DiarioHorario-Eólico'!AD860</f>
        <v>214.60209999999998</v>
      </c>
      <c r="V44" s="69">
        <f>'Resumen-DiarioHorario-Eólico'!AD912</f>
        <v>0</v>
      </c>
      <c r="W44" s="68">
        <f>'Resumen-DiarioHorario-Eólico'!AD964</f>
        <v>2.5024999999999991</v>
      </c>
      <c r="X44" s="69">
        <f>'Resumen-DiarioHorario-Eólico'!AD1016</f>
        <v>0</v>
      </c>
      <c r="Y44" s="68">
        <f>'Resumen-DiarioHorario-Eólico'!AD1068</f>
        <v>0</v>
      </c>
      <c r="Z44" s="69">
        <f>'Resumen-DiarioHorario-Eólico'!AD1120</f>
        <v>1.1615499999999979</v>
      </c>
      <c r="AA44" s="68">
        <f>'Resumen-DiarioHorario-Eólico'!AD1172</f>
        <v>0</v>
      </c>
      <c r="AB44" s="69">
        <f>'Resumen-DiarioHorario-Eólico'!AD1224</f>
        <v>0</v>
      </c>
      <c r="AC44" s="68">
        <f>'Resumen-DiarioHorario-Eólico'!AD1276</f>
        <v>0</v>
      </c>
      <c r="AD44" s="69">
        <f>'Resumen-DiarioHorario-Eólico'!AD1328</f>
        <v>0</v>
      </c>
      <c r="AE44" s="68">
        <f>'Resumen-DiarioHorario-Eólico'!AD1380</f>
        <v>2.1399999999999864E-2</v>
      </c>
      <c r="AF44" s="69">
        <f>'Resumen-DiarioHorario-Eólico'!AD1431</f>
        <v>1.6841666666666675E-2</v>
      </c>
      <c r="AG44" s="68">
        <f>'Resumen-DiarioHorario-Eólico'!AD1483</f>
        <v>0</v>
      </c>
      <c r="AH44" s="69" t="s">
        <v>103</v>
      </c>
      <c r="AI44" s="68" t="s">
        <v>103</v>
      </c>
      <c r="AJ44" s="63"/>
      <c r="AK44" s="61">
        <f t="shared" si="15"/>
        <v>579.4579</v>
      </c>
      <c r="AL44" s="62"/>
    </row>
    <row r="45" spans="2:38" x14ac:dyDescent="0.3">
      <c r="B45" s="50" t="s">
        <v>24</v>
      </c>
      <c r="C45" s="50"/>
      <c r="D45" s="50"/>
      <c r="E45" s="68">
        <f>'Resumen-DiarioHorario-Eólico'!AD29</f>
        <v>5.4876499999999986</v>
      </c>
      <c r="F45" s="69">
        <f>'Resumen-DiarioHorario-Eólico'!AD81</f>
        <v>25.655891666666662</v>
      </c>
      <c r="G45" s="68">
        <f>'Resumen-DiarioHorario-Eólico'!AD133</f>
        <v>22.357983333333337</v>
      </c>
      <c r="H45" s="69">
        <f>'Resumen-DiarioHorario-Eólico'!AD185</f>
        <v>16.609641666666665</v>
      </c>
      <c r="I45" s="68">
        <f>'Resumen-DiarioHorario-Eólico'!AD237</f>
        <v>3.9081666666666663</v>
      </c>
      <c r="J45" s="69">
        <f>'Resumen-DiarioHorario-Eólico'!AD289</f>
        <v>8.7166666666666615E-2</v>
      </c>
      <c r="K45" s="68">
        <f>'Resumen-DiarioHorario-Eólico'!AD341</f>
        <v>2.5293083333333328</v>
      </c>
      <c r="L45" s="69">
        <f>'Resumen-DiarioHorario-Eólico'!AD393</f>
        <v>5.8626083333333279</v>
      </c>
      <c r="M45" s="68">
        <f>'Resumen-DiarioHorario-Eólico'!AD445</f>
        <v>15.654416666666661</v>
      </c>
      <c r="N45" s="69">
        <f>'Resumen-DiarioHorario-Eólico'!AD497</f>
        <v>11.559575000000001</v>
      </c>
      <c r="O45" s="68">
        <f>'Resumen-DiarioHorario-Eólico'!AD549</f>
        <v>0.94796666666666918</v>
      </c>
      <c r="P45" s="69">
        <f>'Resumen-DiarioHorario-Eólico'!AD601</f>
        <v>4.1500000000000009E-2</v>
      </c>
      <c r="Q45" s="68">
        <f>'Resumen-DiarioHorario-Eólico'!AD653</f>
        <v>0</v>
      </c>
      <c r="R45" s="69">
        <f>'Resumen-DiarioHorario-Eólico'!AD705</f>
        <v>0.81633333333333336</v>
      </c>
      <c r="S45" s="68">
        <f>'Resumen-DiarioHorario-Eólico'!AD757</f>
        <v>1.1592583333333337</v>
      </c>
      <c r="T45" s="69">
        <f>'Resumen-DiarioHorario-Eólico'!AD809</f>
        <v>48.726824999999998</v>
      </c>
      <c r="U45" s="68">
        <f>'Resumen-DiarioHorario-Eólico'!AD861</f>
        <v>73.739158333333336</v>
      </c>
      <c r="V45" s="69">
        <f>'Resumen-DiarioHorario-Eólico'!AD913</f>
        <v>5.6944999999999997</v>
      </c>
      <c r="W45" s="68">
        <f>'Resumen-DiarioHorario-Eólico'!AD965</f>
        <v>33.273383333333335</v>
      </c>
      <c r="X45" s="69">
        <f>'Resumen-DiarioHorario-Eólico'!AD1017</f>
        <v>2.0313333333333339</v>
      </c>
      <c r="Y45" s="68">
        <f>'Resumen-DiarioHorario-Eólico'!AD1069</f>
        <v>0.14716666666666667</v>
      </c>
      <c r="Z45" s="69">
        <f>'Resumen-DiarioHorario-Eólico'!AD1121</f>
        <v>8.2807499999999976</v>
      </c>
      <c r="AA45" s="68">
        <f>'Resumen-DiarioHorario-Eólico'!AD1173</f>
        <v>7.0618733333333346</v>
      </c>
      <c r="AB45" s="69">
        <f>'Resumen-DiarioHorario-Eólico'!AD1225</f>
        <v>2.5607083333333338</v>
      </c>
      <c r="AC45" s="68">
        <f>'Resumen-DiarioHorario-Eólico'!AD1277</f>
        <v>3.9671666666666665</v>
      </c>
      <c r="AD45" s="69">
        <f>'Resumen-DiarioHorario-Eólico'!AD1329</f>
        <v>8.466783333333332</v>
      </c>
      <c r="AE45" s="68">
        <f>'Resumen-DiarioHorario-Eólico'!AD1381</f>
        <v>62.691000000000003</v>
      </c>
      <c r="AF45" s="69">
        <f>'Resumen-DiarioHorario-Eólico'!AD1432</f>
        <v>0.23799999999999999</v>
      </c>
      <c r="AG45" s="68">
        <f>'Resumen-DiarioHorario-Eólico'!AD1484</f>
        <v>25.189900000000002</v>
      </c>
      <c r="AH45" s="69" t="s">
        <v>103</v>
      </c>
      <c r="AI45" s="68" t="s">
        <v>103</v>
      </c>
      <c r="AJ45" s="63"/>
      <c r="AK45" s="61">
        <f t="shared" si="15"/>
        <v>394.74601500000006</v>
      </c>
      <c r="AL45" s="62"/>
    </row>
    <row r="46" spans="2:38" x14ac:dyDescent="0.3">
      <c r="B46" s="50" t="s">
        <v>25</v>
      </c>
      <c r="C46" s="50"/>
      <c r="D46" s="50"/>
      <c r="E46" s="68">
        <f>'Resumen-DiarioHorario-Eólico'!AD30</f>
        <v>67.680160000000001</v>
      </c>
      <c r="F46" s="69">
        <f>'Resumen-DiarioHorario-Eólico'!AD82</f>
        <v>24.626241666666662</v>
      </c>
      <c r="G46" s="68">
        <f>'Resumen-DiarioHorario-Eólico'!AD134</f>
        <v>41.203453333333336</v>
      </c>
      <c r="H46" s="69">
        <f>'Resumen-DiarioHorario-Eólico'!AD186</f>
        <v>4.8437041666666669</v>
      </c>
      <c r="I46" s="68">
        <f>'Resumen-DiarioHorario-Eólico'!AD238</f>
        <v>44.402750000000012</v>
      </c>
      <c r="J46" s="69">
        <f>'Resumen-DiarioHorario-Eólico'!AD290</f>
        <v>14.13785</v>
      </c>
      <c r="K46" s="68">
        <f>'Resumen-DiarioHorario-Eólico'!AD342</f>
        <v>5.9567066666666664</v>
      </c>
      <c r="L46" s="69">
        <f>'Resumen-DiarioHorario-Eólico'!AD394</f>
        <v>5.0287233333333337</v>
      </c>
      <c r="M46" s="68">
        <f>'Resumen-DiarioHorario-Eólico'!AD446</f>
        <v>6.7475666666666658</v>
      </c>
      <c r="N46" s="69">
        <f>'Resumen-DiarioHorario-Eólico'!AD498</f>
        <v>22.812483333333336</v>
      </c>
      <c r="O46" s="68">
        <f>'Resumen-DiarioHorario-Eólico'!AD550</f>
        <v>54.835112500000001</v>
      </c>
      <c r="P46" s="69">
        <f>'Resumen-DiarioHorario-Eólico'!AD602</f>
        <v>2.2136599999999995</v>
      </c>
      <c r="Q46" s="68">
        <f>'Resumen-DiarioHorario-Eólico'!AD654</f>
        <v>1.1920500000000001</v>
      </c>
      <c r="R46" s="69">
        <f>'Resumen-DiarioHorario-Eólico'!AD706</f>
        <v>30.172715</v>
      </c>
      <c r="S46" s="68">
        <f>'Resumen-DiarioHorario-Eólico'!AD758</f>
        <v>29.352436666666666</v>
      </c>
      <c r="T46" s="69">
        <f>'Resumen-DiarioHorario-Eólico'!AD810</f>
        <v>21.632111666666663</v>
      </c>
      <c r="U46" s="68">
        <f>'Resumen-DiarioHorario-Eólico'!AD862</f>
        <v>48.797266666666673</v>
      </c>
      <c r="V46" s="69">
        <f>'Resumen-DiarioHorario-Eólico'!AD914</f>
        <v>24.212173333333336</v>
      </c>
      <c r="W46" s="68">
        <f>'Resumen-DiarioHorario-Eólico'!AD966</f>
        <v>2.135758333333333</v>
      </c>
      <c r="X46" s="69">
        <f>'Resumen-DiarioHorario-Eólico'!AD1018</f>
        <v>12.146813333333334</v>
      </c>
      <c r="Y46" s="68">
        <f>'Resumen-DiarioHorario-Eólico'!AD1070</f>
        <v>8.4099166666666694</v>
      </c>
      <c r="Z46" s="69">
        <f>'Resumen-DiarioHorario-Eólico'!AD1122</f>
        <v>7.3982333333333337</v>
      </c>
      <c r="AA46" s="68">
        <f>'Resumen-DiarioHorario-Eólico'!AD1174</f>
        <v>8.6809819999999984</v>
      </c>
      <c r="AB46" s="69">
        <f>'Resumen-DiarioHorario-Eólico'!AD1226</f>
        <v>11.189365833333332</v>
      </c>
      <c r="AC46" s="68">
        <f>'Resumen-DiarioHorario-Eólico'!AD1278</f>
        <v>2.945466666666666</v>
      </c>
      <c r="AD46" s="69">
        <f>'Resumen-DiarioHorario-Eólico'!AD1330</f>
        <v>20.664740000000002</v>
      </c>
      <c r="AE46" s="68">
        <f>'Resumen-DiarioHorario-Eólico'!AD1382</f>
        <v>10.011811666666665</v>
      </c>
      <c r="AF46" s="69">
        <f>'Resumen-DiarioHorario-Eólico'!AD1433</f>
        <v>37.752524166666667</v>
      </c>
      <c r="AG46" s="68">
        <f>'Resumen-DiarioHorario-Eólico'!AD1485</f>
        <v>18.406658333333329</v>
      </c>
      <c r="AH46" s="69" t="s">
        <v>103</v>
      </c>
      <c r="AI46" s="68" t="s">
        <v>103</v>
      </c>
      <c r="AJ46" s="63"/>
      <c r="AK46" s="61">
        <f t="shared" si="15"/>
        <v>589.58943533333343</v>
      </c>
      <c r="AL46" s="62"/>
    </row>
    <row r="47" spans="2:38" x14ac:dyDescent="0.3">
      <c r="B47" s="50" t="s">
        <v>26</v>
      </c>
      <c r="C47" s="50"/>
      <c r="D47" s="50"/>
      <c r="E47" s="68">
        <f>'Resumen-DiarioHorario-Eólico'!AD31</f>
        <v>0.13883333333333348</v>
      </c>
      <c r="F47" s="69">
        <f>'Resumen-DiarioHorario-Eólico'!AD83</f>
        <v>9.9651083333333332</v>
      </c>
      <c r="G47" s="68">
        <f>'Resumen-DiarioHorario-Eólico'!AD135</f>
        <v>34.935083333333331</v>
      </c>
      <c r="H47" s="69">
        <f>'Resumen-DiarioHorario-Eólico'!AD187</f>
        <v>30.52491666666667</v>
      </c>
      <c r="I47" s="68">
        <f>'Resumen-DiarioHorario-Eólico'!AD239</f>
        <v>43.497</v>
      </c>
      <c r="J47" s="69">
        <f>'Resumen-DiarioHorario-Eólico'!AD291</f>
        <v>5.2327499999999993</v>
      </c>
      <c r="K47" s="68">
        <f>'Resumen-DiarioHorario-Eólico'!AD343</f>
        <v>14.808833333333334</v>
      </c>
      <c r="L47" s="69">
        <f>'Resumen-DiarioHorario-Eólico'!AD395</f>
        <v>41.077416666666672</v>
      </c>
      <c r="M47" s="68">
        <f>'Resumen-DiarioHorario-Eólico'!AD447</f>
        <v>7.4199500000000036</v>
      </c>
      <c r="N47" s="69">
        <f>'Resumen-DiarioHorario-Eólico'!AD499</f>
        <v>4.3369000000000009</v>
      </c>
      <c r="O47" s="68">
        <f>'Resumen-DiarioHorario-Eólico'!AD551</f>
        <v>75.222216666666668</v>
      </c>
      <c r="P47" s="69">
        <f>'Resumen-DiarioHorario-Eólico'!AD603</f>
        <v>30.160666666666664</v>
      </c>
      <c r="Q47" s="68">
        <f>'Resumen-DiarioHorario-Eólico'!AD655</f>
        <v>18.729883333333323</v>
      </c>
      <c r="R47" s="69">
        <f>'Resumen-DiarioHorario-Eólico'!AD707</f>
        <v>1.4993749999999999</v>
      </c>
      <c r="S47" s="68">
        <f>'Resumen-DiarioHorario-Eólico'!AD759</f>
        <v>3.1691166666666701</v>
      </c>
      <c r="T47" s="69">
        <f>'Resumen-DiarioHorario-Eólico'!AD811</f>
        <v>3.228233333333332</v>
      </c>
      <c r="U47" s="68">
        <f>'Resumen-DiarioHorario-Eólico'!AD863</f>
        <v>29.462016666666674</v>
      </c>
      <c r="V47" s="69">
        <f>'Resumen-DiarioHorario-Eólico'!AD915</f>
        <v>66.240216666666669</v>
      </c>
      <c r="W47" s="68">
        <f>'Resumen-DiarioHorario-Eólico'!AD967</f>
        <v>5.4697333333333313</v>
      </c>
      <c r="X47" s="69">
        <f>'Resumen-DiarioHorario-Eólico'!AD1019</f>
        <v>2.3631500000000001</v>
      </c>
      <c r="Y47" s="68">
        <f>'Resumen-DiarioHorario-Eólico'!AD1071</f>
        <v>12.088199999999999</v>
      </c>
      <c r="Z47" s="69">
        <f>'Resumen-DiarioHorario-Eólico'!AD1123</f>
        <v>3.3333333333333327E-3</v>
      </c>
      <c r="AA47" s="68">
        <f>'Resumen-DiarioHorario-Eólico'!AD1175</f>
        <v>38.059895000000004</v>
      </c>
      <c r="AB47" s="69">
        <f>'Resumen-DiarioHorario-Eólico'!AD1227</f>
        <v>63.363124999999997</v>
      </c>
      <c r="AC47" s="68">
        <f>'Resumen-DiarioHorario-Eólico'!AD1279</f>
        <v>42.189666666666653</v>
      </c>
      <c r="AD47" s="69">
        <f>'Resumen-DiarioHorario-Eólico'!AD1331</f>
        <v>39.719400000000007</v>
      </c>
      <c r="AE47" s="68">
        <f>'Resumen-DiarioHorario-Eólico'!AD1383</f>
        <v>32.015833333333326</v>
      </c>
      <c r="AF47" s="69">
        <f>'Resumen-DiarioHorario-Eólico'!AD1434</f>
        <v>13.762483333333336</v>
      </c>
      <c r="AG47" s="68">
        <f>'Resumen-DiarioHorario-Eólico'!AD1486</f>
        <v>44.210733333333337</v>
      </c>
      <c r="AH47" s="69" t="s">
        <v>103</v>
      </c>
      <c r="AI47" s="68" t="s">
        <v>103</v>
      </c>
      <c r="AJ47" s="63"/>
      <c r="AK47" s="61">
        <f t="shared" si="15"/>
        <v>712.89406999999994</v>
      </c>
      <c r="AL47" s="62"/>
    </row>
    <row r="48" spans="2:38" x14ac:dyDescent="0.3">
      <c r="B48" s="50" t="s">
        <v>27</v>
      </c>
      <c r="C48" s="50"/>
      <c r="D48" s="50"/>
      <c r="E48" s="68">
        <f>'Resumen-DiarioHorario-Eólico'!AD32</f>
        <v>377.87364999999977</v>
      </c>
      <c r="F48" s="69">
        <f>'Resumen-DiarioHorario-Eólico'!AD84</f>
        <v>163.53165000000016</v>
      </c>
      <c r="G48" s="68">
        <f>'Resumen-DiarioHorario-Eólico'!AD136</f>
        <v>393.67873333333313</v>
      </c>
      <c r="H48" s="69">
        <f>'Resumen-DiarioHorario-Eólico'!AD188</f>
        <v>131.70510000000007</v>
      </c>
      <c r="I48" s="68">
        <f>'Resumen-DiarioHorario-Eólico'!AD240</f>
        <v>134.83466666666672</v>
      </c>
      <c r="J48" s="69">
        <f>'Resumen-DiarioHorario-Eólico'!AD292</f>
        <v>78.660666666666643</v>
      </c>
      <c r="K48" s="68">
        <f>'Resumen-DiarioHorario-Eólico'!AD344</f>
        <v>136.70396666666667</v>
      </c>
      <c r="L48" s="69">
        <f>'Resumen-DiarioHorario-Eólico'!AD396</f>
        <v>327.59405000000004</v>
      </c>
      <c r="M48" s="68">
        <f>'Resumen-DiarioHorario-Eólico'!AD448</f>
        <v>70.140258333333335</v>
      </c>
      <c r="N48" s="69">
        <f>'Resumen-DiarioHorario-Eólico'!AD500</f>
        <v>14.612550000000006</v>
      </c>
      <c r="O48" s="68">
        <f>'Resumen-DiarioHorario-Eólico'!AD552</f>
        <v>468.32697500000006</v>
      </c>
      <c r="P48" s="69">
        <f>'Resumen-DiarioHorario-Eólico'!AD604</f>
        <v>193.06000000000003</v>
      </c>
      <c r="Q48" s="68">
        <f>'Resumen-DiarioHorario-Eólico'!AD656</f>
        <v>172.52380000000005</v>
      </c>
      <c r="R48" s="69">
        <f>'Resumen-DiarioHorario-Eólico'!AD708</f>
        <v>22.170050000000007</v>
      </c>
      <c r="S48" s="68">
        <f>'Resumen-DiarioHorario-Eólico'!AD760</f>
        <v>42.086074999999994</v>
      </c>
      <c r="T48" s="69">
        <f>'Resumen-DiarioHorario-Eólico'!AD812</f>
        <v>12.325041666666682</v>
      </c>
      <c r="U48" s="68">
        <f>'Resumen-DiarioHorario-Eólico'!AD864</f>
        <v>135.34</v>
      </c>
      <c r="V48" s="69">
        <f>'Resumen-DiarioHorario-Eólico'!AD916</f>
        <v>547.64920333333362</v>
      </c>
      <c r="W48" s="68">
        <f>'Resumen-DiarioHorario-Eólico'!AD968</f>
        <v>55.875216666666674</v>
      </c>
      <c r="X48" s="69">
        <f>'Resumen-DiarioHorario-Eólico'!AD1020</f>
        <v>15.761075000000002</v>
      </c>
      <c r="Y48" s="68">
        <f>'Resumen-DiarioHorario-Eólico'!AD1072</f>
        <v>141.71247500000001</v>
      </c>
      <c r="Z48" s="69">
        <f>'Resumen-DiarioHorario-Eólico'!AD1124</f>
        <v>10.457499999999989</v>
      </c>
      <c r="AA48" s="68">
        <f>'Resumen-DiarioHorario-Eólico'!AD1176</f>
        <v>511.5108983333331</v>
      </c>
      <c r="AB48" s="69">
        <f>'Resumen-DiarioHorario-Eólico'!AD1228</f>
        <v>348.67929999999996</v>
      </c>
      <c r="AC48" s="68">
        <f>'Resumen-DiarioHorario-Eólico'!AD1280</f>
        <v>313.2092333333332</v>
      </c>
      <c r="AD48" s="69">
        <f>'Resumen-DiarioHorario-Eólico'!AD1332</f>
        <v>279.39147499999996</v>
      </c>
      <c r="AE48" s="68">
        <f>'Resumen-DiarioHorario-Eólico'!AD1384</f>
        <v>136.45365000000001</v>
      </c>
      <c r="AF48" s="69">
        <f>'Resumen-DiarioHorario-Eólico'!AD1435</f>
        <v>419.54867499999995</v>
      </c>
      <c r="AG48" s="68">
        <f>'Resumen-DiarioHorario-Eólico'!AD1487</f>
        <v>299.7253</v>
      </c>
      <c r="AH48" s="69" t="s">
        <v>103</v>
      </c>
      <c r="AI48" s="68" t="s">
        <v>103</v>
      </c>
      <c r="AJ48" s="63"/>
      <c r="AK48" s="61">
        <f t="shared" si="15"/>
        <v>5955.1412350000001</v>
      </c>
      <c r="AL48" s="62"/>
    </row>
    <row r="49" spans="2:38" x14ac:dyDescent="0.3">
      <c r="B49" s="50" t="s">
        <v>28</v>
      </c>
      <c r="C49" s="50"/>
      <c r="D49" s="50"/>
      <c r="E49" s="68">
        <f>'Resumen-DiarioHorario-Eólico'!AD33</f>
        <v>66.336300000000023</v>
      </c>
      <c r="F49" s="69">
        <f>'Resumen-DiarioHorario-Eólico'!AD85</f>
        <v>108.2488</v>
      </c>
      <c r="G49" s="68">
        <f>'Resumen-DiarioHorario-Eólico'!AD137</f>
        <v>0</v>
      </c>
      <c r="H49" s="69">
        <f>'Resumen-DiarioHorario-Eólico'!AD189</f>
        <v>198.66525000000001</v>
      </c>
      <c r="I49" s="68">
        <f>'Resumen-DiarioHorario-Eólico'!AD241</f>
        <v>154.7223333333333</v>
      </c>
      <c r="J49" s="69">
        <f>'Resumen-DiarioHorario-Eólico'!AD293</f>
        <v>31.947583333333334</v>
      </c>
      <c r="K49" s="68">
        <f>'Resumen-DiarioHorario-Eólico'!AD345</f>
        <v>142.36629999999997</v>
      </c>
      <c r="L49" s="69">
        <f>'Resumen-DiarioHorario-Eólico'!AD397</f>
        <v>320.81824166666672</v>
      </c>
      <c r="M49" s="68">
        <f>'Resumen-DiarioHorario-Eólico'!AD449</f>
        <v>22.959483333333335</v>
      </c>
      <c r="N49" s="69">
        <f>'Resumen-DiarioHorario-Eólico'!AD501</f>
        <v>33.226399999999998</v>
      </c>
      <c r="O49" s="68">
        <f>'Resumen-DiarioHorario-Eólico'!AD553</f>
        <v>179.87684166666668</v>
      </c>
      <c r="P49" s="69">
        <f>'Resumen-DiarioHorario-Eólico'!AD605</f>
        <v>195.02946666666668</v>
      </c>
      <c r="Q49" s="68">
        <f>'Resumen-DiarioHorario-Eólico'!AD657</f>
        <v>108.41909999999999</v>
      </c>
      <c r="R49" s="69">
        <f>'Resumen-DiarioHorario-Eólico'!AD709</f>
        <v>6.8172499999999987</v>
      </c>
      <c r="S49" s="68">
        <f>'Resumen-DiarioHorario-Eólico'!AD761</f>
        <v>13.160408333333336</v>
      </c>
      <c r="T49" s="69">
        <f>'Resumen-DiarioHorario-Eólico'!AD813</f>
        <v>46.836466666666666</v>
      </c>
      <c r="U49" s="68">
        <f>'Resumen-DiarioHorario-Eólico'!AD865</f>
        <v>227.88828333333336</v>
      </c>
      <c r="V49" s="69">
        <f>'Resumen-DiarioHorario-Eólico'!AD917</f>
        <v>406.31157999999999</v>
      </c>
      <c r="W49" s="68">
        <f>'Resumen-DiarioHorario-Eólico'!AD969</f>
        <v>7.675616666666663</v>
      </c>
      <c r="X49" s="69">
        <f>'Resumen-DiarioHorario-Eólico'!AD1021</f>
        <v>21.122624999999996</v>
      </c>
      <c r="Y49" s="68">
        <f>'Resumen-DiarioHorario-Eólico'!AD1073</f>
        <v>111.28983333333335</v>
      </c>
      <c r="Z49" s="69">
        <f>'Resumen-DiarioHorario-Eólico'!AD1125</f>
        <v>8.8333333333333233E-3</v>
      </c>
      <c r="AA49" s="68">
        <f>'Resumen-DiarioHorario-Eólico'!AD1177</f>
        <v>155.13954833333335</v>
      </c>
      <c r="AB49" s="69">
        <f>'Resumen-DiarioHorario-Eólico'!AD1229</f>
        <v>176.09347500000004</v>
      </c>
      <c r="AC49" s="68">
        <f>'Resumen-DiarioHorario-Eólico'!AD1281</f>
        <v>135.65185</v>
      </c>
      <c r="AD49" s="69">
        <f>'Resumen-DiarioHorario-Eólico'!AD1333</f>
        <v>102.71056666666667</v>
      </c>
      <c r="AE49" s="68">
        <f>'Resumen-DiarioHorario-Eólico'!AD1385</f>
        <v>116.44839999999999</v>
      </c>
      <c r="AF49" s="69">
        <f>'Resumen-DiarioHorario-Eólico'!AD1436</f>
        <v>64.163658333333331</v>
      </c>
      <c r="AG49" s="68">
        <f>'Resumen-DiarioHorario-Eólico'!AD1488</f>
        <v>148.53954166666668</v>
      </c>
      <c r="AH49" s="69" t="s">
        <v>103</v>
      </c>
      <c r="AI49" s="68" t="s">
        <v>103</v>
      </c>
      <c r="AJ49" s="63"/>
      <c r="AK49" s="61">
        <f t="shared" si="15"/>
        <v>3302.4740366666674</v>
      </c>
      <c r="AL49" s="62"/>
    </row>
    <row r="50" spans="2:38" x14ac:dyDescent="0.3">
      <c r="B50" s="50" t="s">
        <v>114</v>
      </c>
      <c r="C50" s="50"/>
      <c r="D50" s="50"/>
      <c r="E50" s="68">
        <f>'Resumen-DiarioHorario-Eólico'!AD34</f>
        <v>8.4180166666666665</v>
      </c>
      <c r="F50" s="69">
        <f>'Resumen-DiarioHorario-Eólico'!AD86</f>
        <v>41.743299999999991</v>
      </c>
      <c r="G50" s="68">
        <f>'Resumen-DiarioHorario-Eólico'!AD138</f>
        <v>148.22866666666664</v>
      </c>
      <c r="H50" s="69">
        <f>'Resumen-DiarioHorario-Eólico'!AD190</f>
        <v>94.001291666666646</v>
      </c>
      <c r="I50" s="68">
        <f>'Resumen-DiarioHorario-Eólico'!AD242</f>
        <v>86.177000000000021</v>
      </c>
      <c r="J50" s="69">
        <f>'Resumen-DiarioHorario-Eólico'!AD294</f>
        <v>39.504916666666674</v>
      </c>
      <c r="K50" s="68">
        <f>'Resumen-DiarioHorario-Eólico'!AD346</f>
        <v>41.504333333333335</v>
      </c>
      <c r="L50" s="69">
        <f>'Resumen-DiarioHorario-Eólico'!AD398</f>
        <v>189.38082500000002</v>
      </c>
      <c r="M50" s="68">
        <f>'Resumen-DiarioHorario-Eólico'!AD450</f>
        <v>21.578516666666673</v>
      </c>
      <c r="N50" s="69">
        <f>'Resumen-DiarioHorario-Eólico'!AD502</f>
        <v>33.025200000000012</v>
      </c>
      <c r="O50" s="68">
        <f>'Resumen-DiarioHorario-Eólico'!AD554</f>
        <v>93.074966666666668</v>
      </c>
      <c r="P50" s="69">
        <f>'Resumen-DiarioHorario-Eólico'!AD606</f>
        <v>284.23750000000007</v>
      </c>
      <c r="Q50" s="68">
        <f>'Resumen-DiarioHorario-Eólico'!AD658</f>
        <v>70.310883333333337</v>
      </c>
      <c r="R50" s="69">
        <f>'Resumen-DiarioHorario-Eólico'!AD710</f>
        <v>13.224583333333333</v>
      </c>
      <c r="S50" s="68">
        <f>'Resumen-DiarioHorario-Eólico'!AD762</f>
        <v>0.40849999999999997</v>
      </c>
      <c r="T50" s="69">
        <f>'Resumen-DiarioHorario-Eólico'!AD814</f>
        <v>23.311383333333332</v>
      </c>
      <c r="U50" s="68">
        <f>'Resumen-DiarioHorario-Eólico'!AD866</f>
        <v>212.01940000000002</v>
      </c>
      <c r="V50" s="69">
        <f>'Resumen-DiarioHorario-Eólico'!AD918</f>
        <v>274.04075</v>
      </c>
      <c r="W50" s="68">
        <f>'Resumen-DiarioHorario-Eólico'!AD970</f>
        <v>4.5110000000000001</v>
      </c>
      <c r="X50" s="69">
        <f>'Resumen-DiarioHorario-Eólico'!AD1022</f>
        <v>25.897166666666667</v>
      </c>
      <c r="Y50" s="68">
        <f>'Resumen-DiarioHorario-Eólico'!AD1074</f>
        <v>40.605000000000011</v>
      </c>
      <c r="Z50" s="69">
        <f>'Resumen-DiarioHorario-Eólico'!AD1126</f>
        <v>0</v>
      </c>
      <c r="AA50" s="68">
        <f>'Resumen-DiarioHorario-Eólico'!AD1178</f>
        <v>27.639446666666668</v>
      </c>
      <c r="AB50" s="69">
        <f>'Resumen-DiarioHorario-Eólico'!AD1230</f>
        <v>206.204375</v>
      </c>
      <c r="AC50" s="68">
        <f>'Resumen-DiarioHorario-Eólico'!AD1282</f>
        <v>93.149200000000008</v>
      </c>
      <c r="AD50" s="69">
        <f>'Resumen-DiarioHorario-Eólico'!AD1334</f>
        <v>105.74343333333334</v>
      </c>
      <c r="AE50" s="68">
        <f>'Resumen-DiarioHorario-Eólico'!AD1386</f>
        <v>90.31475833333333</v>
      </c>
      <c r="AF50" s="69">
        <f>'Resumen-DiarioHorario-Eólico'!AD1437</f>
        <v>26.422433333333341</v>
      </c>
      <c r="AG50" s="68">
        <f>'Resumen-DiarioHorario-Eólico'!AD1489</f>
        <v>111.01880833333333</v>
      </c>
      <c r="AH50" s="69" t="s">
        <v>103</v>
      </c>
      <c r="AI50" s="68" t="s">
        <v>103</v>
      </c>
      <c r="AJ50" s="63"/>
      <c r="AK50" s="61">
        <f t="shared" si="15"/>
        <v>2405.6956550000004</v>
      </c>
      <c r="AL50" s="62"/>
    </row>
    <row r="51" spans="2:38" x14ac:dyDescent="0.3">
      <c r="B51" s="50" t="s">
        <v>29</v>
      </c>
      <c r="C51" s="50"/>
      <c r="D51" s="50"/>
      <c r="E51" s="68">
        <f>'Resumen-DiarioHorario-Eólico'!AD35</f>
        <v>0</v>
      </c>
      <c r="F51" s="69">
        <f>'Resumen-DiarioHorario-Eólico'!AD87</f>
        <v>39.426291666666671</v>
      </c>
      <c r="G51" s="68">
        <f>'Resumen-DiarioHorario-Eólico'!AD139</f>
        <v>186.80795000000001</v>
      </c>
      <c r="H51" s="69">
        <f>'Resumen-DiarioHorario-Eólico'!AD191</f>
        <v>134.88115833333333</v>
      </c>
      <c r="I51" s="68">
        <f>'Resumen-DiarioHorario-Eólico'!AD243</f>
        <v>102.85716666666669</v>
      </c>
      <c r="J51" s="69">
        <f>'Resumen-DiarioHorario-Eólico'!AD295</f>
        <v>45.721966666666674</v>
      </c>
      <c r="K51" s="68">
        <f>'Resumen-DiarioHorario-Eólico'!AD347</f>
        <v>32.451000000000001</v>
      </c>
      <c r="L51" s="69">
        <f>'Resumen-DiarioHorario-Eólico'!AD399</f>
        <v>234.92298333333329</v>
      </c>
      <c r="M51" s="68">
        <f>'Resumen-DiarioHorario-Eólico'!AD451</f>
        <v>23.865000000000009</v>
      </c>
      <c r="N51" s="69">
        <f>'Resumen-DiarioHorario-Eólico'!AD503</f>
        <v>30.96985833333332</v>
      </c>
      <c r="O51" s="68">
        <f>'Resumen-DiarioHorario-Eólico'!AD555</f>
        <v>61.522350000000017</v>
      </c>
      <c r="P51" s="69">
        <f>'Resumen-DiarioHorario-Eólico'!AD607</f>
        <v>261.286</v>
      </c>
      <c r="Q51" s="68">
        <f>'Resumen-DiarioHorario-Eólico'!AD659</f>
        <v>52.450983333333333</v>
      </c>
      <c r="R51" s="69">
        <f>'Resumen-DiarioHorario-Eólico'!AD711</f>
        <v>12.824383333333333</v>
      </c>
      <c r="S51" s="68">
        <f>'Resumen-DiarioHorario-Eólico'!AD763</f>
        <v>0.78633333333333333</v>
      </c>
      <c r="T51" s="69">
        <f>'Resumen-DiarioHorario-Eólico'!AD815</f>
        <v>22.215741666666659</v>
      </c>
      <c r="U51" s="68">
        <f>'Resumen-DiarioHorario-Eólico'!AD867</f>
        <v>136.68845000000002</v>
      </c>
      <c r="V51" s="69">
        <f>'Resumen-DiarioHorario-Eólico'!AD919</f>
        <v>227.06528333333333</v>
      </c>
      <c r="W51" s="68">
        <f>'Resumen-DiarioHorario-Eólico'!AD971</f>
        <v>3.3568333333333333</v>
      </c>
      <c r="X51" s="69">
        <f>'Resumen-DiarioHorario-Eólico'!AD1023</f>
        <v>17.750691666666665</v>
      </c>
      <c r="Y51" s="68">
        <f>'Resumen-DiarioHorario-Eólico'!AD1075</f>
        <v>32.922175000000003</v>
      </c>
      <c r="Z51" s="69">
        <f>'Resumen-DiarioHorario-Eólico'!AD1127</f>
        <v>0</v>
      </c>
      <c r="AA51" s="68">
        <f>'Resumen-DiarioHorario-Eólico'!AD1179</f>
        <v>24.145151666666663</v>
      </c>
      <c r="AB51" s="69">
        <f>'Resumen-DiarioHorario-Eólico'!AD1231</f>
        <v>200.64672499999998</v>
      </c>
      <c r="AC51" s="68">
        <f>'Resumen-DiarioHorario-Eólico'!AD1283</f>
        <v>107.71621666666667</v>
      </c>
      <c r="AD51" s="69">
        <f>'Resumen-DiarioHorario-Eólico'!AD1335</f>
        <v>104.72385833333333</v>
      </c>
      <c r="AE51" s="68">
        <f>'Resumen-DiarioHorario-Eólico'!AD1387</f>
        <v>106.00918333333331</v>
      </c>
      <c r="AF51" s="69">
        <f>'Resumen-DiarioHorario-Eólico'!AD1438</f>
        <v>22.905183333333337</v>
      </c>
      <c r="AG51" s="68">
        <f>'Resumen-DiarioHorario-Eólico'!AD1490</f>
        <v>102.97388333333332</v>
      </c>
      <c r="AH51" s="69" t="s">
        <v>103</v>
      </c>
      <c r="AI51" s="68" t="s">
        <v>103</v>
      </c>
      <c r="AJ51" s="63"/>
      <c r="AK51" s="61">
        <f t="shared" si="15"/>
        <v>2329.8928016666659</v>
      </c>
      <c r="AL51" s="62"/>
    </row>
    <row r="52" spans="2:38" x14ac:dyDescent="0.3">
      <c r="B52" s="50" t="s">
        <v>30</v>
      </c>
      <c r="C52" s="50"/>
      <c r="D52" s="50"/>
      <c r="E52" s="68">
        <f>'Resumen-DiarioHorario-Eólico'!AD36</f>
        <v>54.577333333333343</v>
      </c>
      <c r="F52" s="69">
        <f>'Resumen-DiarioHorario-Eólico'!AD88</f>
        <v>206.19866666666672</v>
      </c>
      <c r="G52" s="68">
        <f>'Resumen-DiarioHorario-Eólico'!AD140</f>
        <v>327.96283333333338</v>
      </c>
      <c r="H52" s="69">
        <f>'Resumen-DiarioHorario-Eólico'!AD192</f>
        <v>361.9851666666666</v>
      </c>
      <c r="I52" s="68">
        <f>'Resumen-DiarioHorario-Eólico'!AD244</f>
        <v>268.14866666666666</v>
      </c>
      <c r="J52" s="69">
        <f>'Resumen-DiarioHorario-Eólico'!AD296</f>
        <v>32.972333333333339</v>
      </c>
      <c r="K52" s="68">
        <f>'Resumen-DiarioHorario-Eólico'!AD348</f>
        <v>177.816</v>
      </c>
      <c r="L52" s="69">
        <f>'Resumen-DiarioHorario-Eólico'!AD400</f>
        <v>730.66308333333359</v>
      </c>
      <c r="M52" s="68">
        <f>'Resumen-DiarioHorario-Eólico'!AD452</f>
        <v>83.099583333333356</v>
      </c>
      <c r="N52" s="69">
        <f>'Resumen-DiarioHorario-Eólico'!AD504</f>
        <v>41.211999999999996</v>
      </c>
      <c r="O52" s="68">
        <f>'Resumen-DiarioHorario-Eólico'!AD556</f>
        <v>167.0844166666667</v>
      </c>
      <c r="P52" s="69">
        <f>'Resumen-DiarioHorario-Eólico'!AD608</f>
        <v>471.78300000000002</v>
      </c>
      <c r="Q52" s="68">
        <f>'Resumen-DiarioHorario-Eólico'!AD660</f>
        <v>276.32033333333334</v>
      </c>
      <c r="R52" s="69">
        <f>'Resumen-DiarioHorario-Eólico'!AD712</f>
        <v>48.062500000000007</v>
      </c>
      <c r="S52" s="68">
        <f>'Resumen-DiarioHorario-Eólico'!AD764</f>
        <v>49.681416666666671</v>
      </c>
      <c r="T52" s="69">
        <f>'Resumen-DiarioHorario-Eólico'!AD816</f>
        <v>108.18875</v>
      </c>
      <c r="U52" s="68">
        <f>'Resumen-DiarioHorario-Eólico'!AD868</f>
        <v>884.57200000000012</v>
      </c>
      <c r="V52" s="69">
        <f>'Resumen-DiarioHorario-Eólico'!AD920</f>
        <v>540.53</v>
      </c>
      <c r="W52" s="68">
        <f>'Resumen-DiarioHorario-Eólico'!AD972</f>
        <v>18.353999999999999</v>
      </c>
      <c r="X52" s="69">
        <f>'Resumen-DiarioHorario-Eólico'!AD1024</f>
        <v>21.75875000000001</v>
      </c>
      <c r="Y52" s="68">
        <f>'Resumen-DiarioHorario-Eólico'!AD1076</f>
        <v>176.35916666666671</v>
      </c>
      <c r="Z52" s="69">
        <f>'Resumen-DiarioHorario-Eólico'!AD1128</f>
        <v>0</v>
      </c>
      <c r="AA52" s="68">
        <f>'Resumen-DiarioHorario-Eólico'!AD1180</f>
        <v>287.51373333333339</v>
      </c>
      <c r="AB52" s="69">
        <f>'Resumen-DiarioHorario-Eólico'!AD1232</f>
        <v>357.22525000000007</v>
      </c>
      <c r="AC52" s="68">
        <f>'Resumen-DiarioHorario-Eólico'!AD1284</f>
        <v>199.60500000000002</v>
      </c>
      <c r="AD52" s="69">
        <f>'Resumen-DiarioHorario-Eólico'!AD1336</f>
        <v>183.52266666666668</v>
      </c>
      <c r="AE52" s="68">
        <f>'Resumen-DiarioHorario-Eólico'!AD1388</f>
        <v>218.05333333333331</v>
      </c>
      <c r="AF52" s="69">
        <f>'Resumen-DiarioHorario-Eólico'!AD1439</f>
        <v>82.769333333333336</v>
      </c>
      <c r="AG52" s="68">
        <f>'Resumen-DiarioHorario-Eólico'!AD1491</f>
        <v>202.50391666666667</v>
      </c>
      <c r="AH52" s="69" t="s">
        <v>103</v>
      </c>
      <c r="AI52" s="68" t="s">
        <v>103</v>
      </c>
      <c r="AJ52" s="63"/>
      <c r="AK52" s="61">
        <f t="shared" si="15"/>
        <v>6578.5232333333342</v>
      </c>
      <c r="AL52" s="62"/>
    </row>
    <row r="53" spans="2:38" x14ac:dyDescent="0.3">
      <c r="B53" s="50" t="s">
        <v>31</v>
      </c>
      <c r="C53" s="50"/>
      <c r="D53" s="50"/>
      <c r="E53" s="68">
        <f>'Resumen-DiarioHorario-Eólico'!AD37</f>
        <v>211.80499999999992</v>
      </c>
      <c r="F53" s="69">
        <f>'Resumen-DiarioHorario-Eólico'!AD89</f>
        <v>91.986000000000004</v>
      </c>
      <c r="G53" s="68">
        <f>'Resumen-DiarioHorario-Eólico'!AD141</f>
        <v>283.70283333333339</v>
      </c>
      <c r="H53" s="69">
        <f>'Resumen-DiarioHorario-Eólico'!AD193</f>
        <v>71.517499999999984</v>
      </c>
      <c r="I53" s="68">
        <f>'Resumen-DiarioHorario-Eólico'!AD245</f>
        <v>0</v>
      </c>
      <c r="J53" s="69">
        <f>'Resumen-DiarioHorario-Eólico'!AD297</f>
        <v>33.392499999999998</v>
      </c>
      <c r="K53" s="68">
        <f>'Resumen-DiarioHorario-Eólico'!AD349</f>
        <v>93.88891666666666</v>
      </c>
      <c r="L53" s="69">
        <f>'Resumen-DiarioHorario-Eólico'!AD401</f>
        <v>159.51075000000003</v>
      </c>
      <c r="M53" s="68">
        <f>'Resumen-DiarioHorario-Eólico'!AD453</f>
        <v>40.701666666666661</v>
      </c>
      <c r="N53" s="69">
        <f>'Resumen-DiarioHorario-Eólico'!AD505</f>
        <v>21.393999999999991</v>
      </c>
      <c r="O53" s="68">
        <f>'Resumen-DiarioHorario-Eólico'!AD557</f>
        <v>218.20533333333333</v>
      </c>
      <c r="P53" s="69">
        <f>'Resumen-DiarioHorario-Eólico'!AD609</f>
        <v>209.13766666666677</v>
      </c>
      <c r="Q53" s="68">
        <f>'Resumen-DiarioHorario-Eólico'!AD661</f>
        <v>88.961500000000001</v>
      </c>
      <c r="R53" s="69">
        <f>'Resumen-DiarioHorario-Eólico'!AD713</f>
        <v>35.207499999999989</v>
      </c>
      <c r="S53" s="68">
        <f>'Resumen-DiarioHorario-Eólico'!AD765</f>
        <v>48.153666666666659</v>
      </c>
      <c r="T53" s="69">
        <f>'Resumen-DiarioHorario-Eólico'!AD817</f>
        <v>28.045666666666669</v>
      </c>
      <c r="U53" s="68">
        <f>'Resumen-DiarioHorario-Eólico'!AD869</f>
        <v>0</v>
      </c>
      <c r="V53" s="69">
        <f>'Resumen-DiarioHorario-Eólico'!AD921</f>
        <v>31.249999999999993</v>
      </c>
      <c r="W53" s="68">
        <f>'Resumen-DiarioHorario-Eólico'!AD973</f>
        <v>39.321666666666658</v>
      </c>
      <c r="X53" s="69">
        <f>'Resumen-DiarioHorario-Eólico'!AD1025</f>
        <v>12.543500000000003</v>
      </c>
      <c r="Y53" s="68">
        <f>'Resumen-DiarioHorario-Eólico'!AD1077</f>
        <v>66.23333333333332</v>
      </c>
      <c r="Z53" s="69">
        <f>'Resumen-DiarioHorario-Eólico'!AD1129</f>
        <v>10.744999999999999</v>
      </c>
      <c r="AA53" s="68">
        <f>'Resumen-DiarioHorario-Eólico'!AD1181</f>
        <v>7.4151999999999987</v>
      </c>
      <c r="AB53" s="69">
        <f>'Resumen-DiarioHorario-Eólico'!AD1233</f>
        <v>100.20158333333336</v>
      </c>
      <c r="AC53" s="68">
        <f>'Resumen-DiarioHorario-Eólico'!AD1285</f>
        <v>59.105499999999999</v>
      </c>
      <c r="AD53" s="69">
        <f>'Resumen-DiarioHorario-Eólico'!AD1337</f>
        <v>92.837666666666706</v>
      </c>
      <c r="AE53" s="68">
        <f>'Resumen-DiarioHorario-Eólico'!AD1389</f>
        <v>101.67999999999994</v>
      </c>
      <c r="AF53" s="69">
        <f>'Resumen-DiarioHorario-Eólico'!AD1440</f>
        <v>24.334166666666651</v>
      </c>
      <c r="AG53" s="68">
        <f>'Resumen-DiarioHorario-Eólico'!AD1492</f>
        <v>78.447499999999991</v>
      </c>
      <c r="AH53" s="69" t="s">
        <v>103</v>
      </c>
      <c r="AI53" s="68" t="s">
        <v>103</v>
      </c>
      <c r="AJ53" s="63"/>
      <c r="AK53" s="61">
        <f t="shared" si="15"/>
        <v>2259.7256166666657</v>
      </c>
      <c r="AL53" s="62"/>
    </row>
    <row r="54" spans="2:38" x14ac:dyDescent="0.3">
      <c r="B54" s="50" t="s">
        <v>32</v>
      </c>
      <c r="C54" s="50"/>
      <c r="D54" s="50"/>
      <c r="E54" s="68">
        <f>'Resumen-DiarioHorario-Eólico'!AD38</f>
        <v>14.260000000000005</v>
      </c>
      <c r="F54" s="69">
        <f>'Resumen-DiarioHorario-Eólico'!AD90</f>
        <v>190.27550000000011</v>
      </c>
      <c r="G54" s="68">
        <f>'Resumen-DiarioHorario-Eólico'!AD142</f>
        <v>163.84633333333329</v>
      </c>
      <c r="H54" s="69">
        <f>'Resumen-DiarioHorario-Eólico'!AD194</f>
        <v>136.05499999999995</v>
      </c>
      <c r="I54" s="68">
        <f>'Resumen-DiarioHorario-Eólico'!AD246</f>
        <v>162.28199999999995</v>
      </c>
      <c r="J54" s="69">
        <f>'Resumen-DiarioHorario-Eólico'!AD298</f>
        <v>57.521666666666647</v>
      </c>
      <c r="K54" s="68">
        <f>'Resumen-DiarioHorario-Eólico'!AD350</f>
        <v>192.89766666666677</v>
      </c>
      <c r="L54" s="69">
        <f>'Resumen-DiarioHorario-Eólico'!AD402</f>
        <v>299.02325000000019</v>
      </c>
      <c r="M54" s="68">
        <f>'Resumen-DiarioHorario-Eólico'!AD454</f>
        <v>85.497666666666674</v>
      </c>
      <c r="N54" s="69">
        <f>'Resumen-DiarioHorario-Eólico'!AD506</f>
        <v>23.9955</v>
      </c>
      <c r="O54" s="68">
        <f>'Resumen-DiarioHorario-Eólico'!AD558</f>
        <v>72.411666666666662</v>
      </c>
      <c r="P54" s="69">
        <f>'Resumen-DiarioHorario-Eólico'!AD610</f>
        <v>114.54000000000002</v>
      </c>
      <c r="Q54" s="68">
        <f>'Resumen-DiarioHorario-Eólico'!AD662</f>
        <v>172.13949999999994</v>
      </c>
      <c r="R54" s="69">
        <f>'Resumen-DiarioHorario-Eólico'!AD714</f>
        <v>48.602500000000013</v>
      </c>
      <c r="S54" s="68">
        <f>'Resumen-DiarioHorario-Eólico'!AD766</f>
        <v>83.048166666666631</v>
      </c>
      <c r="T54" s="69">
        <f>'Resumen-DiarioHorario-Eólico'!AD818</f>
        <v>52.842000000000013</v>
      </c>
      <c r="U54" s="68">
        <f>'Resumen-DiarioHorario-Eólico'!AD870</f>
        <v>103.96000000000002</v>
      </c>
      <c r="V54" s="69">
        <f>'Resumen-DiarioHorario-Eólico'!AD922</f>
        <v>220.95999999999998</v>
      </c>
      <c r="W54" s="68">
        <f>'Resumen-DiarioHorario-Eólico'!AD974</f>
        <v>72.627333333333382</v>
      </c>
      <c r="X54" s="69">
        <f>'Resumen-DiarioHorario-Eólico'!AD1026</f>
        <v>20.150250000000007</v>
      </c>
      <c r="Y54" s="68">
        <f>'Resumen-DiarioHorario-Eólico'!AD1078</f>
        <v>142.97399999999999</v>
      </c>
      <c r="Z54" s="69">
        <f>'Resumen-DiarioHorario-Eólico'!AD1130</f>
        <v>21.812000000000005</v>
      </c>
      <c r="AA54" s="68">
        <f>'Resumen-DiarioHorario-Eólico'!AD1182</f>
        <v>136.32746666666671</v>
      </c>
      <c r="AB54" s="69">
        <f>'Resumen-DiarioHorario-Eólico'!AD1234</f>
        <v>296.17349999999999</v>
      </c>
      <c r="AC54" s="68">
        <f>'Resumen-DiarioHorario-Eólico'!AD1286</f>
        <v>113.45100000000005</v>
      </c>
      <c r="AD54" s="69">
        <f>'Resumen-DiarioHorario-Eólico'!AD1338</f>
        <v>189.18300000000002</v>
      </c>
      <c r="AE54" s="68">
        <f>'Resumen-DiarioHorario-Eólico'!AD1390</f>
        <v>214.93099999999998</v>
      </c>
      <c r="AF54" s="69">
        <f>'Resumen-DiarioHorario-Eólico'!AD1441</f>
        <v>47.633833333333335</v>
      </c>
      <c r="AG54" s="68">
        <f>'Resumen-DiarioHorario-Eólico'!AD1493</f>
        <v>276.1070000000002</v>
      </c>
      <c r="AH54" s="69" t="s">
        <v>103</v>
      </c>
      <c r="AI54" s="68" t="s">
        <v>103</v>
      </c>
      <c r="AJ54" s="63"/>
      <c r="AK54" s="61">
        <f t="shared" si="15"/>
        <v>3725.5288</v>
      </c>
      <c r="AL54" s="62"/>
    </row>
    <row r="55" spans="2:38" x14ac:dyDescent="0.3">
      <c r="B55" s="50" t="s">
        <v>33</v>
      </c>
      <c r="C55" s="50"/>
      <c r="D55" s="50"/>
      <c r="E55" s="68">
        <f>'Resumen-DiarioHorario-Eólico'!AD39</f>
        <v>9.0067333333333295</v>
      </c>
      <c r="F55" s="69">
        <f>'Resumen-DiarioHorario-Eólico'!AD91</f>
        <v>14.410674999999999</v>
      </c>
      <c r="G55" s="68">
        <f>'Resumen-DiarioHorario-Eólico'!AD143</f>
        <v>92.28521666666667</v>
      </c>
      <c r="H55" s="69">
        <f>'Resumen-DiarioHorario-Eólico'!AD195</f>
        <v>17.477000000000004</v>
      </c>
      <c r="I55" s="68">
        <f>'Resumen-DiarioHorario-Eólico'!AD247</f>
        <v>33.210333333333317</v>
      </c>
      <c r="J55" s="69">
        <f>'Resumen-DiarioHorario-Eólico'!AD299</f>
        <v>1.7064999999999997</v>
      </c>
      <c r="K55" s="68">
        <f>'Resumen-DiarioHorario-Eólico'!AD351</f>
        <v>23.491616666666669</v>
      </c>
      <c r="L55" s="69">
        <f>'Resumen-DiarioHorario-Eólico'!AD403</f>
        <v>56.45096666666668</v>
      </c>
      <c r="M55" s="68">
        <f>'Resumen-DiarioHorario-Eólico'!AD455</f>
        <v>5.6903333333333332</v>
      </c>
      <c r="N55" s="69">
        <f>'Resumen-DiarioHorario-Eólico'!AD507</f>
        <v>2.4123666666666663</v>
      </c>
      <c r="O55" s="68">
        <f>'Resumen-DiarioHorario-Eólico'!AD559</f>
        <v>51.159558333333329</v>
      </c>
      <c r="P55" s="69">
        <f>'Resumen-DiarioHorario-Eólico'!AD611</f>
        <v>33.854216666666673</v>
      </c>
      <c r="Q55" s="68">
        <f>'Resumen-DiarioHorario-Eólico'!AD663</f>
        <v>26.664266666666673</v>
      </c>
      <c r="R55" s="69">
        <f>'Resumen-DiarioHorario-Eólico'!AD715</f>
        <v>5.5941166666666673</v>
      </c>
      <c r="S55" s="68">
        <f>'Resumen-DiarioHorario-Eólico'!AD767</f>
        <v>6.7751083333333355</v>
      </c>
      <c r="T55" s="69">
        <f>'Resumen-DiarioHorario-Eólico'!AD819</f>
        <v>4.8195999999999994</v>
      </c>
      <c r="U55" s="68">
        <f>'Resumen-DiarioHorario-Eólico'!AD871</f>
        <v>17.693350000000002</v>
      </c>
      <c r="V55" s="69">
        <f>'Resumen-DiarioHorario-Eólico'!AD923</f>
        <v>10.909033333333333</v>
      </c>
      <c r="W55" s="68">
        <f>'Resumen-DiarioHorario-Eólico'!AD975</f>
        <v>0.37376666666666675</v>
      </c>
      <c r="X55" s="69">
        <f>'Resumen-DiarioHorario-Eólico'!AD1027</f>
        <v>8.0496999999999996</v>
      </c>
      <c r="Y55" s="68">
        <f>'Resumen-DiarioHorario-Eólico'!AD1079</f>
        <v>18.082666666666672</v>
      </c>
      <c r="Z55" s="69">
        <f>'Resumen-DiarioHorario-Eólico'!AD1131</f>
        <v>1.6166666666666659E-2</v>
      </c>
      <c r="AA55" s="68">
        <f>'Resumen-DiarioHorario-Eólico'!AD1183</f>
        <v>42.275154999999998</v>
      </c>
      <c r="AB55" s="69">
        <f>'Resumen-DiarioHorario-Eólico'!AD1235</f>
        <v>45.870624999999997</v>
      </c>
      <c r="AC55" s="68">
        <f>'Resumen-DiarioHorario-Eólico'!AD1287</f>
        <v>42.057983333333333</v>
      </c>
      <c r="AD55" s="69">
        <f>'Resumen-DiarioHorario-Eólico'!AD1339</f>
        <v>23.271133333333335</v>
      </c>
      <c r="AE55" s="68">
        <f>'Resumen-DiarioHorario-Eólico'!AD1391</f>
        <v>19.474408333333333</v>
      </c>
      <c r="AF55" s="69">
        <f>'Resumen-DiarioHorario-Eólico'!AD1442</f>
        <v>11.321841666666662</v>
      </c>
      <c r="AG55" s="68">
        <f>'Resumen-DiarioHorario-Eólico'!AD1494</f>
        <v>35.873525000000001</v>
      </c>
      <c r="AH55" s="69" t="s">
        <v>103</v>
      </c>
      <c r="AI55" s="68" t="s">
        <v>103</v>
      </c>
      <c r="AJ55" s="63"/>
      <c r="AK55" s="61">
        <f t="shared" si="15"/>
        <v>660.27796333333322</v>
      </c>
      <c r="AL55" s="62"/>
    </row>
    <row r="56" spans="2:38" x14ac:dyDescent="0.3">
      <c r="B56" s="50" t="s">
        <v>34</v>
      </c>
      <c r="C56" s="50"/>
      <c r="D56" s="50"/>
      <c r="E56" s="68">
        <f>'Resumen-DiarioHorario-Eólico'!AD40</f>
        <v>26.880000000000003</v>
      </c>
      <c r="F56" s="69">
        <f>'Resumen-DiarioHorario-Eólico'!AD92</f>
        <v>21.887</v>
      </c>
      <c r="G56" s="68">
        <f>'Resumen-DiarioHorario-Eólico'!AD144</f>
        <v>3.3999999999999995</v>
      </c>
      <c r="H56" s="69">
        <f>'Resumen-DiarioHorario-Eólico'!AD196</f>
        <v>7.963750000000001</v>
      </c>
      <c r="I56" s="68">
        <f>'Resumen-DiarioHorario-Eólico'!AD248</f>
        <v>0</v>
      </c>
      <c r="J56" s="69">
        <f>'Resumen-DiarioHorario-Eólico'!AD300</f>
        <v>9.7000000000000064</v>
      </c>
      <c r="K56" s="68">
        <f>'Resumen-DiarioHorario-Eólico'!AD352</f>
        <v>26.296833333333343</v>
      </c>
      <c r="L56" s="69">
        <f>'Resumen-DiarioHorario-Eólico'!AD404</f>
        <v>21.420833333333345</v>
      </c>
      <c r="M56" s="68">
        <f>'Resumen-DiarioHorario-Eólico'!AD456</f>
        <v>8.6010000000000009</v>
      </c>
      <c r="N56" s="69">
        <f>'Resumen-DiarioHorario-Eólico'!AD508</f>
        <v>5.1339999999999995</v>
      </c>
      <c r="O56" s="68">
        <f>'Resumen-DiarioHorario-Eólico'!AD560</f>
        <v>42.60033333333331</v>
      </c>
      <c r="P56" s="69">
        <f>'Resumen-DiarioHorario-Eólico'!AD612</f>
        <v>2.7699999999999996</v>
      </c>
      <c r="Q56" s="68">
        <f>'Resumen-DiarioHorario-Eólico'!AD664</f>
        <v>22.143333333333331</v>
      </c>
      <c r="R56" s="69">
        <f>'Resumen-DiarioHorario-Eólico'!AD716</f>
        <v>7.7924999999999986</v>
      </c>
      <c r="S56" s="68">
        <f>'Resumen-DiarioHorario-Eólico'!AD768</f>
        <v>11.333999999999996</v>
      </c>
      <c r="T56" s="69">
        <f>'Resumen-DiarioHorario-Eólico'!AD820</f>
        <v>8.0320833333333344</v>
      </c>
      <c r="U56" s="68">
        <f>'Resumen-DiarioHorario-Eólico'!AD872</f>
        <v>19.924999999999997</v>
      </c>
      <c r="V56" s="69">
        <f>'Resumen-DiarioHorario-Eólico'!AD924</f>
        <v>0.19999999999999929</v>
      </c>
      <c r="W56" s="68">
        <f>'Resumen-DiarioHorario-Eólico'!AD976</f>
        <v>10.470666666666661</v>
      </c>
      <c r="X56" s="69">
        <f>'Resumen-DiarioHorario-Eólico'!AD1028</f>
        <v>2.925749999999999</v>
      </c>
      <c r="Y56" s="68">
        <f>'Resumen-DiarioHorario-Eólico'!AD1080</f>
        <v>16.722333333333335</v>
      </c>
      <c r="Z56" s="69">
        <f>'Resumen-DiarioHorario-Eólico'!AD1132</f>
        <v>2.0119999999999987</v>
      </c>
      <c r="AA56" s="68">
        <f>'Resumen-DiarioHorario-Eólico'!AD1184</f>
        <v>15.352883333333342</v>
      </c>
      <c r="AB56" s="69">
        <f>'Resumen-DiarioHorario-Eólico'!AD1236</f>
        <v>40.996083333333345</v>
      </c>
      <c r="AC56" s="68">
        <f>'Resumen-DiarioHorario-Eólico'!AD1288</f>
        <v>20.733666666666661</v>
      </c>
      <c r="AD56" s="69">
        <f>'Resumen-DiarioHorario-Eólico'!AD1340</f>
        <v>34.464999999999996</v>
      </c>
      <c r="AE56" s="68">
        <f>'Resumen-DiarioHorario-Eólico'!AD1392</f>
        <v>28.745333333333331</v>
      </c>
      <c r="AF56" s="69">
        <f>'Resumen-DiarioHorario-Eólico'!AD1443</f>
        <v>43.828249999999997</v>
      </c>
      <c r="AG56" s="68">
        <f>'Resumen-DiarioHorario-Eólico'!AD1495</f>
        <v>35.759250000000037</v>
      </c>
      <c r="AH56" s="69" t="s">
        <v>103</v>
      </c>
      <c r="AI56" s="68" t="s">
        <v>103</v>
      </c>
      <c r="AJ56" s="63"/>
      <c r="AK56" s="61">
        <f t="shared" si="15"/>
        <v>498.09188333333327</v>
      </c>
      <c r="AL56" s="62"/>
    </row>
    <row r="57" spans="2:38" x14ac:dyDescent="0.3">
      <c r="B57" s="50" t="s">
        <v>35</v>
      </c>
      <c r="C57" s="50"/>
      <c r="D57" s="50"/>
      <c r="E57" s="68">
        <f>'Resumen-DiarioHorario-Eólico'!AD41</f>
        <v>42.031166666666671</v>
      </c>
      <c r="F57" s="69">
        <f>'Resumen-DiarioHorario-Eólico'!AD93</f>
        <v>26.610499999999998</v>
      </c>
      <c r="G57" s="68">
        <f>'Resumen-DiarioHorario-Eólico'!AD145</f>
        <v>101.59316666666666</v>
      </c>
      <c r="H57" s="69">
        <f>'Resumen-DiarioHorario-Eólico'!AD197</f>
        <v>79.861333333333334</v>
      </c>
      <c r="I57" s="68">
        <f>'Resumen-DiarioHorario-Eólico'!AD249</f>
        <v>5.2253333333333352</v>
      </c>
      <c r="J57" s="69">
        <f>'Resumen-DiarioHorario-Eólico'!AD301</f>
        <v>70.232666666666674</v>
      </c>
      <c r="K57" s="68">
        <f>'Resumen-DiarioHorario-Eólico'!AD353</f>
        <v>24.696999999999999</v>
      </c>
      <c r="L57" s="69">
        <f>'Resumen-DiarioHorario-Eólico'!AD405</f>
        <v>0.86191666666666711</v>
      </c>
      <c r="M57" s="68">
        <f>'Resumen-DiarioHorario-Eólico'!AD457</f>
        <v>64.797833333333315</v>
      </c>
      <c r="N57" s="69">
        <f>'Resumen-DiarioHorario-Eólico'!AD509</f>
        <v>36.282666666666657</v>
      </c>
      <c r="O57" s="68">
        <f>'Resumen-DiarioHorario-Eólico'!AD561</f>
        <v>127.82383333333333</v>
      </c>
      <c r="P57" s="69">
        <f>'Resumen-DiarioHorario-Eólico'!AD613</f>
        <v>24.706500000000013</v>
      </c>
      <c r="Q57" s="68">
        <f>'Resumen-DiarioHorario-Eólico'!AD665</f>
        <v>31.322833333333339</v>
      </c>
      <c r="R57" s="69">
        <f>'Resumen-DiarioHorario-Eólico'!AD717</f>
        <v>25.309333333333335</v>
      </c>
      <c r="S57" s="68">
        <f>'Resumen-DiarioHorario-Eólico'!AD769</f>
        <v>13.530333333333337</v>
      </c>
      <c r="T57" s="69">
        <f>'Resumen-DiarioHorario-Eólico'!AD821</f>
        <v>16.703833333333339</v>
      </c>
      <c r="U57" s="68">
        <f>'Resumen-DiarioHorario-Eólico'!AD873</f>
        <v>77.060999999999993</v>
      </c>
      <c r="V57" s="69">
        <f>'Resumen-DiarioHorario-Eólico'!AD925</f>
        <v>29.962</v>
      </c>
      <c r="W57" s="68">
        <f>'Resumen-DiarioHorario-Eólico'!AD977</f>
        <v>0</v>
      </c>
      <c r="X57" s="69">
        <f>'Resumen-DiarioHorario-Eólico'!AD1029</f>
        <v>36.415916666666668</v>
      </c>
      <c r="Y57" s="68">
        <f>'Resumen-DiarioHorario-Eólico'!AD1081</f>
        <v>56.648666666666664</v>
      </c>
      <c r="Z57" s="69">
        <f>'Resumen-DiarioHorario-Eólico'!AD1133</f>
        <v>4.0006666666666675</v>
      </c>
      <c r="AA57" s="68">
        <f>'Resumen-DiarioHorario-Eólico'!AD1185</f>
        <v>33.152716666666663</v>
      </c>
      <c r="AB57" s="69">
        <f>'Resumen-DiarioHorario-Eólico'!AD1237</f>
        <v>118.71158333333331</v>
      </c>
      <c r="AC57" s="68">
        <f>'Resumen-DiarioHorario-Eólico'!AD1289</f>
        <v>72.450999999999993</v>
      </c>
      <c r="AD57" s="69">
        <f>'Resumen-DiarioHorario-Eólico'!AD1341</f>
        <v>11.067833333333333</v>
      </c>
      <c r="AE57" s="68">
        <f>'Resumen-DiarioHorario-Eólico'!AD1393</f>
        <v>7.8923333333333314</v>
      </c>
      <c r="AF57" s="69">
        <f>'Resumen-DiarioHorario-Eólico'!AD1444</f>
        <v>18.804833333333335</v>
      </c>
      <c r="AG57" s="68">
        <f>'Resumen-DiarioHorario-Eólico'!AD1496</f>
        <v>22.743333333333336</v>
      </c>
      <c r="AH57" s="69" t="s">
        <v>103</v>
      </c>
      <c r="AI57" s="68" t="s">
        <v>103</v>
      </c>
      <c r="AJ57" s="63"/>
      <c r="AK57" s="61">
        <f t="shared" si="15"/>
        <v>1180.5021333333334</v>
      </c>
      <c r="AL57" s="62"/>
    </row>
    <row r="58" spans="2:38" x14ac:dyDescent="0.3">
      <c r="B58" s="50" t="s">
        <v>36</v>
      </c>
      <c r="C58" s="50"/>
      <c r="D58" s="50"/>
      <c r="E58" s="68">
        <f>'Resumen-DiarioHorario-Eólico'!AD42</f>
        <v>0</v>
      </c>
      <c r="F58" s="69">
        <f>'Resumen-DiarioHorario-Eólico'!AD94</f>
        <v>0</v>
      </c>
      <c r="G58" s="68">
        <f>'Resumen-DiarioHorario-Eólico'!AD146</f>
        <v>0</v>
      </c>
      <c r="H58" s="69">
        <f>'Resumen-DiarioHorario-Eólico'!AD198</f>
        <v>21.363166666666672</v>
      </c>
      <c r="I58" s="68">
        <f>'Resumen-DiarioHorario-Eólico'!AD250</f>
        <v>0</v>
      </c>
      <c r="J58" s="69">
        <f>'Resumen-DiarioHorario-Eólico'!AD302</f>
        <v>0</v>
      </c>
      <c r="K58" s="68">
        <f>'Resumen-DiarioHorario-Eólico'!AD354</f>
        <v>0</v>
      </c>
      <c r="L58" s="69">
        <f>'Resumen-DiarioHorario-Eólico'!AD406</f>
        <v>19.33133333333333</v>
      </c>
      <c r="M58" s="68">
        <f>'Resumen-DiarioHorario-Eólico'!AD458</f>
        <v>0</v>
      </c>
      <c r="N58" s="69">
        <f>'Resumen-DiarioHorario-Eólico'!AD510</f>
        <v>0</v>
      </c>
      <c r="O58" s="68">
        <f>'Resumen-DiarioHorario-Eólico'!AD562</f>
        <v>0.18533333333333335</v>
      </c>
      <c r="P58" s="69">
        <f>'Resumen-DiarioHorario-Eólico'!AD614</f>
        <v>8.3811666666666689</v>
      </c>
      <c r="Q58" s="68">
        <f>'Resumen-DiarioHorario-Eólico'!AD666</f>
        <v>13.854666666666668</v>
      </c>
      <c r="R58" s="69">
        <f>'Resumen-DiarioHorario-Eólico'!AD718</f>
        <v>0</v>
      </c>
      <c r="S58" s="68">
        <f>'Resumen-DiarioHorario-Eólico'!AD770</f>
        <v>0</v>
      </c>
      <c r="T58" s="69">
        <f>'Resumen-DiarioHorario-Eólico'!AD822</f>
        <v>0</v>
      </c>
      <c r="U58" s="68">
        <f>'Resumen-DiarioHorario-Eólico'!AD874</f>
        <v>0</v>
      </c>
      <c r="V58" s="69">
        <f>'Resumen-DiarioHorario-Eólico'!AD926</f>
        <v>121.86216666666668</v>
      </c>
      <c r="W58" s="68">
        <f>'Resumen-DiarioHorario-Eólico'!AD978</f>
        <v>0</v>
      </c>
      <c r="X58" s="69">
        <f>'Resumen-DiarioHorario-Eólico'!AD1030</f>
        <v>0</v>
      </c>
      <c r="Y58" s="68">
        <f>'Resumen-DiarioHorario-Eólico'!AD1082</f>
        <v>0</v>
      </c>
      <c r="Z58" s="69">
        <f>'Resumen-DiarioHorario-Eólico'!AD1134</f>
        <v>0</v>
      </c>
      <c r="AA58" s="68">
        <f>'Resumen-DiarioHorario-Eólico'!AD1186</f>
        <v>0.86699999999999988</v>
      </c>
      <c r="AB58" s="69">
        <f>'Resumen-DiarioHorario-Eólico'!AD1238</f>
        <v>0</v>
      </c>
      <c r="AC58" s="68">
        <f>'Resumen-DiarioHorario-Eólico'!AD1290</f>
        <v>0</v>
      </c>
      <c r="AD58" s="69">
        <f>'Resumen-DiarioHorario-Eólico'!AD1342</f>
        <v>0</v>
      </c>
      <c r="AE58" s="68">
        <f>'Resumen-DiarioHorario-Eólico'!AD1394</f>
        <v>0</v>
      </c>
      <c r="AF58" s="69">
        <f>'Resumen-DiarioHorario-Eólico'!AD1445</f>
        <v>0</v>
      </c>
      <c r="AG58" s="68">
        <f>'Resumen-DiarioHorario-Eólico'!AD1497</f>
        <v>0</v>
      </c>
      <c r="AH58" s="69" t="s">
        <v>103</v>
      </c>
      <c r="AI58" s="68" t="s">
        <v>103</v>
      </c>
      <c r="AJ58" s="63"/>
      <c r="AK58" s="61">
        <f t="shared" si="15"/>
        <v>185.84483333333336</v>
      </c>
      <c r="AL58" s="62"/>
    </row>
    <row r="59" spans="2:38" x14ac:dyDescent="0.3">
      <c r="B59" s="50" t="s">
        <v>115</v>
      </c>
      <c r="C59" s="50"/>
      <c r="D59" s="50"/>
      <c r="E59" s="68">
        <f>'Resumen-DiarioHorario-Eólico'!AD43</f>
        <v>0</v>
      </c>
      <c r="F59" s="69">
        <f>'Resumen-DiarioHorario-Eólico'!AD95</f>
        <v>0</v>
      </c>
      <c r="G59" s="68">
        <f>'Resumen-DiarioHorario-Eólico'!AD147</f>
        <v>0</v>
      </c>
      <c r="H59" s="69">
        <f>'Resumen-DiarioHorario-Eólico'!AD199</f>
        <v>43.332666666666668</v>
      </c>
      <c r="I59" s="68">
        <f>'Resumen-DiarioHorario-Eólico'!AD251</f>
        <v>0</v>
      </c>
      <c r="J59" s="69">
        <f>'Resumen-DiarioHorario-Eólico'!AD303</f>
        <v>0</v>
      </c>
      <c r="K59" s="68">
        <f>'Resumen-DiarioHorario-Eólico'!AD355</f>
        <v>0</v>
      </c>
      <c r="L59" s="69">
        <f>'Resumen-DiarioHorario-Eólico'!AD407</f>
        <v>24.471833333333333</v>
      </c>
      <c r="M59" s="68">
        <f>'Resumen-DiarioHorario-Eólico'!AD459</f>
        <v>0</v>
      </c>
      <c r="N59" s="69">
        <f>'Resumen-DiarioHorario-Eólico'!AD511</f>
        <v>0</v>
      </c>
      <c r="O59" s="68">
        <f>'Resumen-DiarioHorario-Eólico'!AD563</f>
        <v>0.24583333333333335</v>
      </c>
      <c r="P59" s="69">
        <f>'Resumen-DiarioHorario-Eólico'!AD615</f>
        <v>0</v>
      </c>
      <c r="Q59" s="68">
        <f>'Resumen-DiarioHorario-Eólico'!AD667</f>
        <v>20.61183333333333</v>
      </c>
      <c r="R59" s="69">
        <f>'Resumen-DiarioHorario-Eólico'!AD719</f>
        <v>0</v>
      </c>
      <c r="S59" s="68">
        <f>'Resumen-DiarioHorario-Eólico'!AD771</f>
        <v>0</v>
      </c>
      <c r="T59" s="69">
        <f>'Resumen-DiarioHorario-Eólico'!AD823</f>
        <v>0</v>
      </c>
      <c r="U59" s="68">
        <f>'Resumen-DiarioHorario-Eólico'!AD875</f>
        <v>0</v>
      </c>
      <c r="V59" s="69">
        <f>'Resumen-DiarioHorario-Eólico'!AD927</f>
        <v>174.65123333333338</v>
      </c>
      <c r="W59" s="68">
        <f>'Resumen-DiarioHorario-Eólico'!AD979</f>
        <v>0</v>
      </c>
      <c r="X59" s="69">
        <f>'Resumen-DiarioHorario-Eólico'!AD1031</f>
        <v>0</v>
      </c>
      <c r="Y59" s="68">
        <f>'Resumen-DiarioHorario-Eólico'!AD1083</f>
        <v>0</v>
      </c>
      <c r="Z59" s="69">
        <f>'Resumen-DiarioHorario-Eólico'!AD1135</f>
        <v>0</v>
      </c>
      <c r="AA59" s="68">
        <f>'Resumen-DiarioHorario-Eólico'!AD1187</f>
        <v>1.2328333333333332</v>
      </c>
      <c r="AB59" s="69">
        <f>'Resumen-DiarioHorario-Eólico'!AD1239</f>
        <v>0</v>
      </c>
      <c r="AC59" s="68">
        <f>'Resumen-DiarioHorario-Eólico'!AD1291</f>
        <v>0</v>
      </c>
      <c r="AD59" s="69">
        <f>'Resumen-DiarioHorario-Eólico'!AD1343</f>
        <v>0</v>
      </c>
      <c r="AE59" s="68">
        <f>'Resumen-DiarioHorario-Eólico'!AD1395</f>
        <v>0</v>
      </c>
      <c r="AF59" s="69">
        <f>'Resumen-DiarioHorario-Eólico'!AD1446</f>
        <v>0</v>
      </c>
      <c r="AG59" s="68">
        <f>'Resumen-DiarioHorario-Eólico'!AD1498</f>
        <v>0</v>
      </c>
      <c r="AH59" s="69" t="s">
        <v>103</v>
      </c>
      <c r="AI59" s="68" t="s">
        <v>103</v>
      </c>
      <c r="AJ59" s="63"/>
      <c r="AK59" s="61">
        <f t="shared" si="15"/>
        <v>264.54623333333342</v>
      </c>
      <c r="AL59" s="62"/>
    </row>
    <row r="60" spans="2:38" x14ac:dyDescent="0.3">
      <c r="B60" s="50" t="s">
        <v>86</v>
      </c>
      <c r="C60" s="50"/>
      <c r="D60" s="50"/>
      <c r="E60" s="68">
        <f>'Resumen-DiarioHorario-Eólico'!AD44</f>
        <v>24.954833333333333</v>
      </c>
      <c r="F60" s="69">
        <f>'Resumen-DiarioHorario-Eólico'!AD96</f>
        <v>24.983999999999998</v>
      </c>
      <c r="G60" s="68">
        <f>'Resumen-DiarioHorario-Eólico'!AD148</f>
        <v>26.239000000000004</v>
      </c>
      <c r="H60" s="69">
        <f>'Resumen-DiarioHorario-Eólico'!AD200</f>
        <v>18.952999999999996</v>
      </c>
      <c r="I60" s="68">
        <f>'Resumen-DiarioHorario-Eólico'!AD252</f>
        <v>27.162333333333333</v>
      </c>
      <c r="J60" s="69">
        <f>'Resumen-DiarioHorario-Eólico'!AD304</f>
        <v>4.3551666666666691</v>
      </c>
      <c r="K60" s="68">
        <f>'Resumen-DiarioHorario-Eólico'!AD356</f>
        <v>24.959250000000001</v>
      </c>
      <c r="L60" s="69">
        <f>'Resumen-DiarioHorario-Eólico'!AD408</f>
        <v>33.436250000000001</v>
      </c>
      <c r="M60" s="68">
        <f>'Resumen-DiarioHorario-Eólico'!AD460</f>
        <v>16.191333333333329</v>
      </c>
      <c r="N60" s="69">
        <f>'Resumen-DiarioHorario-Eólico'!AD512</f>
        <v>12.966999999999999</v>
      </c>
      <c r="O60" s="68">
        <f>'Resumen-DiarioHorario-Eólico'!AD564</f>
        <v>59.972166666666674</v>
      </c>
      <c r="P60" s="69">
        <f>'Resumen-DiarioHorario-Eólico'!AD616</f>
        <v>33.96841666666667</v>
      </c>
      <c r="Q60" s="68">
        <f>'Resumen-DiarioHorario-Eólico'!AD668</f>
        <v>32.98833333333333</v>
      </c>
      <c r="R60" s="69">
        <f>'Resumen-DiarioHorario-Eólico'!AD720</f>
        <v>13.789666666666673</v>
      </c>
      <c r="S60" s="68">
        <f>'Resumen-DiarioHorario-Eólico'!AD772</f>
        <v>28.590916666666665</v>
      </c>
      <c r="T60" s="69">
        <f>'Resumen-DiarioHorario-Eólico'!AD824</f>
        <v>15.075833333333334</v>
      </c>
      <c r="U60" s="68">
        <f>'Resumen-DiarioHorario-Eólico'!AD876</f>
        <v>6.9166666666666765E-2</v>
      </c>
      <c r="V60" s="69">
        <f>'Resumen-DiarioHorario-Eólico'!AD928</f>
        <v>0.86916666666666731</v>
      </c>
      <c r="W60" s="68">
        <f>'Resumen-DiarioHorario-Eólico'!AD980</f>
        <v>3.3689999999999989</v>
      </c>
      <c r="X60" s="69">
        <f>'Resumen-DiarioHorario-Eólico'!AD1032</f>
        <v>14.205416666666663</v>
      </c>
      <c r="Y60" s="68">
        <f>'Resumen-DiarioHorario-Eólico'!AD1084</f>
        <v>29.648333333333337</v>
      </c>
      <c r="Z60" s="69">
        <f>'Resumen-DiarioHorario-Eólico'!AD1136</f>
        <v>0.60716666666666674</v>
      </c>
      <c r="AA60" s="68">
        <f>'Resumen-DiarioHorario-Eólico'!AD1188</f>
        <v>30.42389</v>
      </c>
      <c r="AB60" s="69">
        <f>'Resumen-DiarioHorario-Eólico'!AD1240</f>
        <v>55.995683333333318</v>
      </c>
      <c r="AC60" s="68">
        <f>'Resumen-DiarioHorario-Eólico'!AD1292</f>
        <v>60.73596666666667</v>
      </c>
      <c r="AD60" s="69">
        <f>'Resumen-DiarioHorario-Eólico'!AD1344</f>
        <v>34.939433333333334</v>
      </c>
      <c r="AE60" s="68">
        <f>'Resumen-DiarioHorario-Eólico'!AD1396</f>
        <v>21.864149999999999</v>
      </c>
      <c r="AF60" s="69">
        <f>'Resumen-DiarioHorario-Eólico'!AD1447</f>
        <v>39.167733333333338</v>
      </c>
      <c r="AG60" s="68">
        <f>'Resumen-DiarioHorario-Eólico'!AD1499</f>
        <v>2.3579499999999998</v>
      </c>
      <c r="AH60" s="69" t="s">
        <v>103</v>
      </c>
      <c r="AI60" s="68" t="s">
        <v>103</v>
      </c>
      <c r="AJ60" s="63"/>
      <c r="AK60" s="61">
        <f t="shared" si="15"/>
        <v>692.84055666666654</v>
      </c>
      <c r="AL60" s="62"/>
    </row>
    <row r="61" spans="2:38" x14ac:dyDescent="0.3">
      <c r="B61" s="50" t="s">
        <v>87</v>
      </c>
      <c r="C61" s="50"/>
      <c r="D61" s="50"/>
      <c r="E61" s="68">
        <f>'Resumen-DiarioHorario-Eólico'!AD45</f>
        <v>0</v>
      </c>
      <c r="F61" s="69">
        <f>'Resumen-DiarioHorario-Eólico'!AD97</f>
        <v>0</v>
      </c>
      <c r="G61" s="68">
        <f>'Resumen-DiarioHorario-Eólico'!AD149</f>
        <v>0</v>
      </c>
      <c r="H61" s="69">
        <f>'Resumen-DiarioHorario-Eólico'!AD201</f>
        <v>67.084250000000011</v>
      </c>
      <c r="I61" s="68">
        <f>'Resumen-DiarioHorario-Eólico'!AD253</f>
        <v>33.238083333333343</v>
      </c>
      <c r="J61" s="69">
        <f>'Resumen-DiarioHorario-Eólico'!AD305</f>
        <v>0</v>
      </c>
      <c r="K61" s="68">
        <f>'Resumen-DiarioHorario-Eólico'!AD357</f>
        <v>0</v>
      </c>
      <c r="L61" s="69">
        <f>'Resumen-DiarioHorario-Eólico'!AD409</f>
        <v>0</v>
      </c>
      <c r="M61" s="68">
        <f>'Resumen-DiarioHorario-Eólico'!AD461</f>
        <v>0</v>
      </c>
      <c r="N61" s="69">
        <f>'Resumen-DiarioHorario-Eólico'!AD513</f>
        <v>0</v>
      </c>
      <c r="O61" s="68">
        <f>'Resumen-DiarioHorario-Eólico'!AD565</f>
        <v>0</v>
      </c>
      <c r="P61" s="69">
        <f>'Resumen-DiarioHorario-Eólico'!AD617</f>
        <v>0</v>
      </c>
      <c r="Q61" s="68">
        <f>'Resumen-DiarioHorario-Eólico'!AD669</f>
        <v>95.816731666666669</v>
      </c>
      <c r="R61" s="69">
        <f>'Resumen-DiarioHorario-Eólico'!AD721</f>
        <v>22.992951666666666</v>
      </c>
      <c r="S61" s="68">
        <f>'Resumen-DiarioHorario-Eólico'!AD773</f>
        <v>37.522700000000007</v>
      </c>
      <c r="T61" s="69">
        <f>'Resumen-DiarioHorario-Eólico'!AD825</f>
        <v>12.874116666666676</v>
      </c>
      <c r="U61" s="68">
        <f>'Resumen-DiarioHorario-Eólico'!AD877</f>
        <v>456.75125666666651</v>
      </c>
      <c r="V61" s="69">
        <f>'Resumen-DiarioHorario-Eólico'!AD929</f>
        <v>310.16834833333326</v>
      </c>
      <c r="W61" s="68">
        <f>'Resumen-DiarioHorario-Eólico'!AD981</f>
        <v>66.979316666666605</v>
      </c>
      <c r="X61" s="69">
        <f>'Resumen-DiarioHorario-Eólico'!AD1033</f>
        <v>30.481615000000001</v>
      </c>
      <c r="Y61" s="68">
        <f>'Resumen-DiarioHorario-Eólico'!AD1085</f>
        <v>48.312616666666678</v>
      </c>
      <c r="Z61" s="69">
        <f>'Resumen-DiarioHorario-Eólico'!AD1137</f>
        <v>0</v>
      </c>
      <c r="AA61" s="68">
        <f>'Resumen-DiarioHorario-Eólico'!AD1189</f>
        <v>12.084942999999996</v>
      </c>
      <c r="AB61" s="69">
        <f>'Resumen-DiarioHorario-Eólico'!AD1241</f>
        <v>34.926949999999998</v>
      </c>
      <c r="AC61" s="68">
        <f>'Resumen-DiarioHorario-Eólico'!AD1293</f>
        <v>35.726428333333317</v>
      </c>
      <c r="AD61" s="69">
        <f>'Resumen-DiarioHorario-Eólico'!AD1345</f>
        <v>58.768573333333322</v>
      </c>
      <c r="AE61" s="68">
        <f>'Resumen-DiarioHorario-Eólico'!AD1397</f>
        <v>73.714931666666644</v>
      </c>
      <c r="AF61" s="69">
        <f>'Resumen-DiarioHorario-Eólico'!AD1448</f>
        <v>0.60813333333333341</v>
      </c>
      <c r="AG61" s="68">
        <f>'Resumen-DiarioHorario-Eólico'!AD1500</f>
        <v>62.997150833333343</v>
      </c>
      <c r="AH61" s="69" t="s">
        <v>103</v>
      </c>
      <c r="AI61" s="68" t="s">
        <v>103</v>
      </c>
      <c r="AJ61" s="63"/>
      <c r="AK61" s="61">
        <f t="shared" si="15"/>
        <v>1461.0490971666663</v>
      </c>
      <c r="AL61" s="62"/>
    </row>
    <row r="62" spans="2:38" x14ac:dyDescent="0.3">
      <c r="B62" s="50" t="s">
        <v>95</v>
      </c>
      <c r="C62" s="50"/>
      <c r="D62" s="50"/>
      <c r="E62" s="68">
        <f>'Resumen-DiarioHorario-Eólico'!AD46</f>
        <v>5.0264999999999995</v>
      </c>
      <c r="F62" s="69">
        <f>'Resumen-DiarioHorario-Eólico'!AD98</f>
        <v>23.575249999999997</v>
      </c>
      <c r="G62" s="68">
        <f>'Resumen-DiarioHorario-Eólico'!AD150</f>
        <v>12.384833333333333</v>
      </c>
      <c r="H62" s="69">
        <f>'Resumen-DiarioHorario-Eólico'!AD202</f>
        <v>24.107499999999991</v>
      </c>
      <c r="I62" s="68">
        <f>'Resumen-DiarioHorario-Eólico'!AD254</f>
        <v>34.690333333333328</v>
      </c>
      <c r="J62" s="69">
        <f>'Resumen-DiarioHorario-Eólico'!AD306</f>
        <v>7.5030000000000001</v>
      </c>
      <c r="K62" s="68">
        <f>'Resumen-DiarioHorario-Eólico'!AD358</f>
        <v>30.967500000000001</v>
      </c>
      <c r="L62" s="69">
        <f>'Resumen-DiarioHorario-Eólico'!AD410</f>
        <v>55.200999999999993</v>
      </c>
      <c r="M62" s="68">
        <f>'Resumen-DiarioHorario-Eólico'!AD462</f>
        <v>26.489666666666679</v>
      </c>
      <c r="N62" s="69">
        <f>'Resumen-DiarioHorario-Eólico'!AD514</f>
        <v>8.5067499999999967</v>
      </c>
      <c r="O62" s="68">
        <f>'Resumen-DiarioHorario-Eólico'!AD566</f>
        <v>17.184500000000011</v>
      </c>
      <c r="P62" s="69">
        <f>'Resumen-DiarioHorario-Eólico'!AD618</f>
        <v>0</v>
      </c>
      <c r="Q62" s="68">
        <f>'Resumen-DiarioHorario-Eólico'!AD670</f>
        <v>22.020333333333333</v>
      </c>
      <c r="R62" s="69">
        <f>'Resumen-DiarioHorario-Eólico'!AD722</f>
        <v>16.811833333333333</v>
      </c>
      <c r="S62" s="68">
        <f>'Resumen-DiarioHorario-Eólico'!AD774</f>
        <v>22.736166666666655</v>
      </c>
      <c r="T62" s="69">
        <f>'Resumen-DiarioHorario-Eólico'!AD826</f>
        <v>15.211583333333333</v>
      </c>
      <c r="U62" s="68">
        <f>'Resumen-DiarioHorario-Eólico'!AD878</f>
        <v>87.314833333333326</v>
      </c>
      <c r="V62" s="69">
        <f>'Resumen-DiarioHorario-Eólico'!AD930</f>
        <v>122.45733333333334</v>
      </c>
      <c r="W62" s="68">
        <f>'Resumen-DiarioHorario-Eólico'!AD982</f>
        <v>1.9301666666666661</v>
      </c>
      <c r="X62" s="69">
        <f>'Resumen-DiarioHorario-Eólico'!AD1034</f>
        <v>21.325083333333335</v>
      </c>
      <c r="Y62" s="68">
        <f>'Resumen-DiarioHorario-Eólico'!AD1086</f>
        <v>65.255166666666696</v>
      </c>
      <c r="Z62" s="69">
        <f>'Resumen-DiarioHorario-Eólico'!AD1138</f>
        <v>0</v>
      </c>
      <c r="AA62" s="68">
        <f>'Resumen-DiarioHorario-Eólico'!AD1190</f>
        <v>6.6227666666666662</v>
      </c>
      <c r="AB62" s="69">
        <f>'Resumen-DiarioHorario-Eólico'!AD1242</f>
        <v>78.313583333333341</v>
      </c>
      <c r="AC62" s="68">
        <f>'Resumen-DiarioHorario-Eólico'!AD1294</f>
        <v>66.981666666666683</v>
      </c>
      <c r="AD62" s="69">
        <f>'Resumen-DiarioHorario-Eólico'!AD1346</f>
        <v>44.471583333333299</v>
      </c>
      <c r="AE62" s="68">
        <f>'Resumen-DiarioHorario-Eólico'!AD1398</f>
        <v>72.763833333333309</v>
      </c>
      <c r="AF62" s="69">
        <f>'Resumen-DiarioHorario-Eólico'!AD1449</f>
        <v>23.529166666666665</v>
      </c>
      <c r="AG62" s="68">
        <f>'Resumen-DiarioHorario-Eólico'!AD1501</f>
        <v>59.016500000000008</v>
      </c>
      <c r="AH62" s="69" t="s">
        <v>103</v>
      </c>
      <c r="AI62" s="68" t="s">
        <v>103</v>
      </c>
      <c r="AJ62" s="63"/>
      <c r="AK62" s="61">
        <f t="shared" si="15"/>
        <v>972.39843333333329</v>
      </c>
      <c r="AL62" s="62"/>
    </row>
    <row r="63" spans="2:38" x14ac:dyDescent="0.3">
      <c r="B63" s="50" t="s">
        <v>106</v>
      </c>
      <c r="C63" s="50"/>
      <c r="E63" s="68">
        <f>'Resumen-DiarioHorario-Eólico'!AD47</f>
        <v>16.714166666666671</v>
      </c>
      <c r="F63" s="69">
        <f>'Resumen-DiarioHorario-Eólico'!AD99</f>
        <v>66.496058333333309</v>
      </c>
      <c r="G63" s="68">
        <f>'Resumen-DiarioHorario-Eólico'!AD151</f>
        <v>75.185000000000002</v>
      </c>
      <c r="H63" s="69">
        <f>'Resumen-DiarioHorario-Eólico'!AD203</f>
        <v>295.83637500000003</v>
      </c>
      <c r="I63" s="68">
        <f>'Resumen-DiarioHorario-Eólico'!AD255</f>
        <v>166.78700000000001</v>
      </c>
      <c r="J63" s="69">
        <f>'Resumen-DiarioHorario-Eólico'!AD307</f>
        <v>109.41116666666667</v>
      </c>
      <c r="K63" s="68">
        <f>'Resumen-DiarioHorario-Eólico'!AD359</f>
        <v>67.049000000000007</v>
      </c>
      <c r="L63" s="69">
        <f>'Resumen-DiarioHorario-Eólico'!AD411</f>
        <v>71.453749999999999</v>
      </c>
      <c r="M63" s="68">
        <f>'Resumen-DiarioHorario-Eólico'!AD463</f>
        <v>84.370500000000007</v>
      </c>
      <c r="N63" s="69">
        <f>'Resumen-DiarioHorario-Eólico'!AD515</f>
        <v>253.4253333333333</v>
      </c>
      <c r="O63" s="68">
        <f>'Resumen-DiarioHorario-Eólico'!AD567</f>
        <v>89.73123333333335</v>
      </c>
      <c r="P63" s="69">
        <f>'Resumen-DiarioHorario-Eólico'!AD619</f>
        <v>40.362500000000011</v>
      </c>
      <c r="Q63" s="68">
        <f>'Resumen-DiarioHorario-Eólico'!AD671</f>
        <v>29.313366666666667</v>
      </c>
      <c r="R63" s="69">
        <f>'Resumen-DiarioHorario-Eólico'!AD723</f>
        <v>2.7168333333333341</v>
      </c>
      <c r="S63" s="68">
        <f>'Resumen-DiarioHorario-Eólico'!AD775</f>
        <v>1.297616666666668</v>
      </c>
      <c r="T63" s="69">
        <f>'Resumen-DiarioHorario-Eólico'!AD827</f>
        <v>2.045266666666667</v>
      </c>
      <c r="U63" s="68">
        <f>'Resumen-DiarioHorario-Eólico'!AD879</f>
        <v>67.687841666666657</v>
      </c>
      <c r="V63" s="69">
        <f>'Resumen-DiarioHorario-Eólico'!AD931</f>
        <v>123.18973333333335</v>
      </c>
      <c r="W63" s="68">
        <f>'Resumen-DiarioHorario-Eólico'!AD983</f>
        <v>0.46383333333333343</v>
      </c>
      <c r="X63" s="69">
        <f>'Resumen-DiarioHorario-Eólico'!AD1035</f>
        <v>7.9072666666666667</v>
      </c>
      <c r="Y63" s="68">
        <f>'Resumen-DiarioHorario-Eólico'!AD1087</f>
        <v>62.120866666666657</v>
      </c>
      <c r="Z63" s="69">
        <f>'Resumen-DiarioHorario-Eólico'!AD1139</f>
        <v>8.1666666666666658E-3</v>
      </c>
      <c r="AA63" s="68">
        <f>'Resumen-DiarioHorario-Eólico'!AD1191</f>
        <v>11.663374999999998</v>
      </c>
      <c r="AB63" s="69">
        <f>'Resumen-DiarioHorario-Eólico'!AD1243</f>
        <v>69.404899999999998</v>
      </c>
      <c r="AC63" s="68">
        <f>'Resumen-DiarioHorario-Eólico'!AD1295</f>
        <v>49.461166666666671</v>
      </c>
      <c r="AD63" s="69">
        <f>'Resumen-DiarioHorario-Eólico'!AD1347</f>
        <v>17.945966666666671</v>
      </c>
      <c r="AE63" s="68">
        <f>'Resumen-DiarioHorario-Eólico'!AD1399</f>
        <v>29.610566666666667</v>
      </c>
      <c r="AF63" s="69">
        <f>'Resumen-DiarioHorario-Eólico'!AD1450</f>
        <v>10.140749999999999</v>
      </c>
      <c r="AG63" s="68">
        <f>'Resumen-DiarioHorario-Eólico'!AD1502</f>
        <v>26.83305</v>
      </c>
      <c r="AH63" s="69" t="s">
        <v>103</v>
      </c>
      <c r="AI63" s="68" t="s">
        <v>103</v>
      </c>
      <c r="AJ63" s="63"/>
      <c r="AK63" s="61">
        <f t="shared" si="15"/>
        <v>1848.6326500000002</v>
      </c>
      <c r="AL63" s="62"/>
    </row>
    <row r="64" spans="2:38" x14ac:dyDescent="0.3">
      <c r="B64" s="50" t="s">
        <v>107</v>
      </c>
      <c r="C64" s="50"/>
      <c r="E64" s="68">
        <f>'Resumen-DiarioHorario-Eólico'!AD48</f>
        <v>186.50016666666664</v>
      </c>
      <c r="F64" s="69">
        <f>'Resumen-DiarioHorario-Eólico'!AD100</f>
        <v>160.15920833333334</v>
      </c>
      <c r="G64" s="68">
        <f>'Resumen-DiarioHorario-Eólico'!AD152</f>
        <v>650.97766666666678</v>
      </c>
      <c r="H64" s="69">
        <f>'Resumen-DiarioHorario-Eólico'!AD204</f>
        <v>366.62204166666669</v>
      </c>
      <c r="I64" s="68">
        <f>'Resumen-DiarioHorario-Eólico'!AD256</f>
        <v>34.910333333333334</v>
      </c>
      <c r="J64" s="69">
        <f>'Resumen-DiarioHorario-Eólico'!AD308</f>
        <v>130.5361666666667</v>
      </c>
      <c r="K64" s="68">
        <f>'Resumen-DiarioHorario-Eólico'!AD360</f>
        <v>171.84416666666669</v>
      </c>
      <c r="L64" s="69">
        <f>'Resumen-DiarioHorario-Eólico'!AD412</f>
        <v>213.34366666666665</v>
      </c>
      <c r="M64" s="68">
        <f>'Resumen-DiarioHorario-Eólico'!AD464</f>
        <v>450.80199999999996</v>
      </c>
      <c r="N64" s="69">
        <f>'Resumen-DiarioHorario-Eólico'!AD516</f>
        <v>186.57833333333332</v>
      </c>
      <c r="O64" s="68">
        <f>'Resumen-DiarioHorario-Eólico'!AD568</f>
        <v>635.22449999999992</v>
      </c>
      <c r="P64" s="69">
        <f>'Resumen-DiarioHorario-Eólico'!AD620</f>
        <v>441.28866666666676</v>
      </c>
      <c r="Q64" s="68">
        <f>'Resumen-DiarioHorario-Eólico'!AD672</f>
        <v>447.73316666666665</v>
      </c>
      <c r="R64" s="69">
        <f>'Resumen-DiarioHorario-Eólico'!AD724</f>
        <v>108.83699999999999</v>
      </c>
      <c r="S64" s="68">
        <f>'Resumen-DiarioHorario-Eólico'!AD776</f>
        <v>71.114166666666677</v>
      </c>
      <c r="T64" s="69">
        <f>'Resumen-DiarioHorario-Eólico'!AD828</f>
        <v>114.68558333333334</v>
      </c>
      <c r="U64" s="68">
        <f>'Resumen-DiarioHorario-Eólico'!AD880</f>
        <v>542.33050000000003</v>
      </c>
      <c r="V64" s="69">
        <f>'Resumen-DiarioHorario-Eólico'!AD932</f>
        <v>753.45540000000005</v>
      </c>
      <c r="W64" s="68">
        <f>'Resumen-DiarioHorario-Eólico'!AD984</f>
        <v>394.47324999999995</v>
      </c>
      <c r="X64" s="69">
        <f>'Resumen-DiarioHorario-Eólico'!AD1036</f>
        <v>136.77033333333333</v>
      </c>
      <c r="Y64" s="68">
        <f>'Resumen-DiarioHorario-Eólico'!AD1088</f>
        <v>186.54699999999997</v>
      </c>
      <c r="Z64" s="69">
        <f>'Resumen-DiarioHorario-Eólico'!AD1140</f>
        <v>135.947</v>
      </c>
      <c r="AA64" s="68">
        <f>'Resumen-DiarioHorario-Eólico'!AD1192</f>
        <v>208.91456666666664</v>
      </c>
      <c r="AB64" s="69">
        <f>'Resumen-DiarioHorario-Eólico'!AD1244</f>
        <v>857.11758333333319</v>
      </c>
      <c r="AC64" s="68">
        <f>'Resumen-DiarioHorario-Eólico'!AD1296</f>
        <v>517.20716666666669</v>
      </c>
      <c r="AD64" s="69">
        <f>'Resumen-DiarioHorario-Eólico'!AD1348</f>
        <v>131.6943333333333</v>
      </c>
      <c r="AE64" s="68">
        <f>'Resumen-DiarioHorario-Eólico'!AD1400</f>
        <v>58.541833333333329</v>
      </c>
      <c r="AF64" s="69">
        <f>'Resumen-DiarioHorario-Eólico'!AD1451</f>
        <v>169.26308333333333</v>
      </c>
      <c r="AG64" s="68">
        <f>'Resumen-DiarioHorario-Eólico'!AD1503</f>
        <v>609.74183333333326</v>
      </c>
      <c r="AH64" s="69" t="s">
        <v>103</v>
      </c>
      <c r="AI64" s="68" t="s">
        <v>103</v>
      </c>
      <c r="AJ64" s="63"/>
      <c r="AK64" s="61">
        <f t="shared" si="15"/>
        <v>9073.1607166666654</v>
      </c>
      <c r="AL64" s="62"/>
    </row>
    <row r="65" spans="2:42" x14ac:dyDescent="0.3">
      <c r="B65" s="50" t="s">
        <v>108</v>
      </c>
      <c r="C65" s="50"/>
      <c r="D65" s="50"/>
      <c r="E65" s="68">
        <f>'Resumen-DiarioHorario-Eólico'!AD49</f>
        <v>451.29416666666685</v>
      </c>
      <c r="F65" s="69">
        <f>'Resumen-DiarioHorario-Eólico'!AD101</f>
        <v>329.93200000000007</v>
      </c>
      <c r="G65" s="68">
        <f>'Resumen-DiarioHorario-Eólico'!AD153</f>
        <v>466.89549999999997</v>
      </c>
      <c r="H65" s="69">
        <f>'Resumen-DiarioHorario-Eólico'!AD205</f>
        <v>326.20883333333342</v>
      </c>
      <c r="I65" s="68">
        <f>'Resumen-DiarioHorario-Eólico'!AD257</f>
        <v>65.469833333333312</v>
      </c>
      <c r="J65" s="69">
        <f>'Resumen-DiarioHorario-Eólico'!AD309</f>
        <v>213.0033333333333</v>
      </c>
      <c r="K65" s="68">
        <f>'Resumen-DiarioHorario-Eólico'!AD361</f>
        <v>185.24649999999994</v>
      </c>
      <c r="L65" s="69">
        <f>'Resumen-DiarioHorario-Eólico'!AD413</f>
        <v>498.58533333333338</v>
      </c>
      <c r="M65" s="68">
        <f>'Resumen-DiarioHorario-Eólico'!AD465</f>
        <v>347.48675000000003</v>
      </c>
      <c r="N65" s="69">
        <f>'Resumen-DiarioHorario-Eólico'!AD517</f>
        <v>417.68649999999997</v>
      </c>
      <c r="O65" s="68">
        <f>'Resumen-DiarioHorario-Eólico'!AD569</f>
        <v>725.13583333333327</v>
      </c>
      <c r="P65" s="69">
        <f>'Resumen-DiarioHorario-Eólico'!AD621</f>
        <v>292.73349999999999</v>
      </c>
      <c r="Q65" s="68">
        <f>'Resumen-DiarioHorario-Eólico'!AD673</f>
        <v>553.11350000000016</v>
      </c>
      <c r="R65" s="69">
        <f>'Resumen-DiarioHorario-Eólico'!AD725</f>
        <v>424.32133333333331</v>
      </c>
      <c r="S65" s="68">
        <f>'Resumen-DiarioHorario-Eólico'!AD777</f>
        <v>373.37050000000005</v>
      </c>
      <c r="T65" s="69">
        <f>'Resumen-DiarioHorario-Eólico'!AD829</f>
        <v>406.95433333333335</v>
      </c>
      <c r="U65" s="68">
        <f>'Resumen-DiarioHorario-Eólico'!AD881</f>
        <v>509.79124999999999</v>
      </c>
      <c r="V65" s="69">
        <f>'Resumen-DiarioHorario-Eólico'!AD933</f>
        <v>676.40933333333328</v>
      </c>
      <c r="W65" s="68">
        <f>'Resumen-DiarioHorario-Eólico'!AD985</f>
        <v>314.91783333333336</v>
      </c>
      <c r="X65" s="69">
        <f>'Resumen-DiarioHorario-Eólico'!AD1037</f>
        <v>270.96333333333331</v>
      </c>
      <c r="Y65" s="68">
        <f>'Resumen-DiarioHorario-Eólico'!AD1089</f>
        <v>173.78466666666668</v>
      </c>
      <c r="Z65" s="69">
        <f>'Resumen-DiarioHorario-Eólico'!AD1141</f>
        <v>133.79716666666667</v>
      </c>
      <c r="AA65" s="68">
        <f>'Resumen-DiarioHorario-Eólico'!AD1193</f>
        <v>343.87573333333341</v>
      </c>
      <c r="AB65" s="69">
        <f>'Resumen-DiarioHorario-Eólico'!AD1245</f>
        <v>416.72224999999997</v>
      </c>
      <c r="AC65" s="68">
        <f>'Resumen-DiarioHorario-Eólico'!AD1297</f>
        <v>565.02116666666655</v>
      </c>
      <c r="AD65" s="69">
        <f>'Resumen-DiarioHorario-Eólico'!AD1349</f>
        <v>140.34333333333336</v>
      </c>
      <c r="AE65" s="68">
        <f>'Resumen-DiarioHorario-Eólico'!AD1401</f>
        <v>225.93466666666669</v>
      </c>
      <c r="AF65" s="69">
        <f>'Resumen-DiarioHorario-Eólico'!AD1452</f>
        <v>342.24166666666662</v>
      </c>
      <c r="AG65" s="68">
        <f>'Resumen-DiarioHorario-Eólico'!AD1504</f>
        <v>215.60958333333332</v>
      </c>
      <c r="AH65" s="69" t="s">
        <v>103</v>
      </c>
      <c r="AI65" s="68" t="s">
        <v>103</v>
      </c>
      <c r="AJ65" s="63"/>
      <c r="AK65" s="61">
        <f t="shared" si="15"/>
        <v>10406.849733333334</v>
      </c>
      <c r="AL65" s="62"/>
    </row>
    <row r="66" spans="2:42" x14ac:dyDescent="0.3">
      <c r="B66" s="50" t="s">
        <v>109</v>
      </c>
      <c r="C66" s="50"/>
      <c r="D66" s="50"/>
      <c r="E66" s="68">
        <f>'Resumen-DiarioHorario-Eólico'!AD50</f>
        <v>8.6025333333333318</v>
      </c>
      <c r="F66" s="69">
        <f>'Resumen-DiarioHorario-Eólico'!AD102</f>
        <v>29.212424999999996</v>
      </c>
      <c r="G66" s="68">
        <f>'Resumen-DiarioHorario-Eólico'!AD154</f>
        <v>146.5489</v>
      </c>
      <c r="H66" s="69">
        <f>'Resumen-DiarioHorario-Eólico'!AD206</f>
        <v>28.886666666666667</v>
      </c>
      <c r="I66" s="68">
        <f>'Resumen-DiarioHorario-Eólico'!AD258</f>
        <v>48.681166666666662</v>
      </c>
      <c r="J66" s="69">
        <f>'Resumen-DiarioHorario-Eólico'!AD310</f>
        <v>2.1294999999999997</v>
      </c>
      <c r="K66" s="68">
        <f>'Resumen-DiarioHorario-Eólico'!AD362</f>
        <v>9.1318333333333364</v>
      </c>
      <c r="L66" s="69">
        <f>'Resumen-DiarioHorario-Eólico'!AD414</f>
        <v>125.97925000000001</v>
      </c>
      <c r="M66" s="68">
        <f>'Resumen-DiarioHorario-Eólico'!AD466</f>
        <v>18.919499999999999</v>
      </c>
      <c r="N66" s="69">
        <f>'Resumen-DiarioHorario-Eólico'!AD518</f>
        <v>2.0600083333333332</v>
      </c>
      <c r="O66" s="68">
        <f>'Resumen-DiarioHorario-Eólico'!AD570</f>
        <v>74.673983333333297</v>
      </c>
      <c r="P66" s="69">
        <f>'Resumen-DiarioHorario-Eólico'!AD622</f>
        <v>54.249666666666656</v>
      </c>
      <c r="Q66" s="68">
        <f>'Resumen-DiarioHorario-Eólico'!AD674</f>
        <v>55.908499999999997</v>
      </c>
      <c r="R66" s="69">
        <f>'Resumen-DiarioHorario-Eólico'!AD726</f>
        <v>1.4643333333333337</v>
      </c>
      <c r="S66" s="68">
        <f>'Resumen-DiarioHorario-Eólico'!AD778</f>
        <v>0.71150000000000002</v>
      </c>
      <c r="T66" s="69">
        <f>'Resumen-DiarioHorario-Eólico'!AD830</f>
        <v>0.71679999999999988</v>
      </c>
      <c r="U66" s="68">
        <f>'Resumen-DiarioHorario-Eólico'!AD882</f>
        <v>115.88360833333333</v>
      </c>
      <c r="V66" s="69">
        <f>'Resumen-DiarioHorario-Eólico'!AD934</f>
        <v>182.61341333333337</v>
      </c>
      <c r="W66" s="68">
        <f>'Resumen-DiarioHorario-Eólico'!AD986</f>
        <v>1.5853333333333333</v>
      </c>
      <c r="X66" s="69">
        <f>'Resumen-DiarioHorario-Eólico'!AD1038</f>
        <v>4.1990666666666661</v>
      </c>
      <c r="Y66" s="68">
        <f>'Resumen-DiarioHorario-Eólico'!AD1090</f>
        <v>42.17922500000001</v>
      </c>
      <c r="Z66" s="69">
        <f>'Resumen-DiarioHorario-Eólico'!AD1142</f>
        <v>1.5333333333333326E-2</v>
      </c>
      <c r="AA66" s="68">
        <f>'Resumen-DiarioHorario-Eólico'!AD1194</f>
        <v>32.602040000000002</v>
      </c>
      <c r="AB66" s="69">
        <f>'Resumen-DiarioHorario-Eólico'!AD1246</f>
        <v>120.28976666666668</v>
      </c>
      <c r="AC66" s="68">
        <f>'Resumen-DiarioHorario-Eólico'!AD1298</f>
        <v>63.009633333333333</v>
      </c>
      <c r="AD66" s="69">
        <f>'Resumen-DiarioHorario-Eólico'!AD1350</f>
        <v>52.897108333333343</v>
      </c>
      <c r="AE66" s="68">
        <f>'Resumen-DiarioHorario-Eólico'!AD1402</f>
        <v>10.706366666666669</v>
      </c>
      <c r="AF66" s="69">
        <f>'Resumen-DiarioHorario-Eólico'!AD1453</f>
        <v>9.8453500000000016</v>
      </c>
      <c r="AG66" s="68">
        <f>'Resumen-DiarioHorario-Eólico'!AD1505</f>
        <v>60.512875000000001</v>
      </c>
      <c r="AH66" s="69" t="s">
        <v>103</v>
      </c>
      <c r="AI66" s="68" t="s">
        <v>103</v>
      </c>
      <c r="AJ66" s="63"/>
      <c r="AK66" s="61">
        <f t="shared" si="15"/>
        <v>1304.2156866666667</v>
      </c>
      <c r="AL66" s="62"/>
    </row>
    <row r="67" spans="2:42" x14ac:dyDescent="0.3">
      <c r="B67" s="50" t="s">
        <v>116</v>
      </c>
      <c r="C67" s="50"/>
      <c r="D67" s="50"/>
      <c r="E67" s="68">
        <f>'Resumen-DiarioHorario-Eólico'!AD51</f>
        <v>0</v>
      </c>
      <c r="F67" s="69">
        <f>'Resumen-DiarioHorario-Eólico'!AD103</f>
        <v>93.620333333333278</v>
      </c>
      <c r="G67" s="68">
        <f>'Resumen-DiarioHorario-Eólico'!AD155</f>
        <v>0</v>
      </c>
      <c r="H67" s="69">
        <f>'Resumen-DiarioHorario-Eólico'!AD207</f>
        <v>84.04133333333337</v>
      </c>
      <c r="I67" s="68">
        <f>'Resumen-DiarioHorario-Eólico'!AD259</f>
        <v>161.96933333333334</v>
      </c>
      <c r="J67" s="69">
        <f>'Resumen-DiarioHorario-Eólico'!AD311</f>
        <v>11.62683333333333</v>
      </c>
      <c r="K67" s="68">
        <f>'Resumen-DiarioHorario-Eólico'!AD363</f>
        <v>68.200333333333347</v>
      </c>
      <c r="L67" s="69">
        <f>'Resumen-DiarioHorario-Eólico'!AD415</f>
        <v>86.262833333333319</v>
      </c>
      <c r="M67" s="68">
        <f>'Resumen-DiarioHorario-Eólico'!AD467</f>
        <v>38.984666666666676</v>
      </c>
      <c r="N67" s="69">
        <f>'Resumen-DiarioHorario-Eólico'!AD519</f>
        <v>20.168000000000003</v>
      </c>
      <c r="O67" s="68">
        <f>'Resumen-DiarioHorario-Eólico'!AD571</f>
        <v>65.438333333333347</v>
      </c>
      <c r="P67" s="69">
        <f>'Resumen-DiarioHorario-Eólico'!AD623</f>
        <v>146.15416666666667</v>
      </c>
      <c r="Q67" s="68">
        <f>'Resumen-DiarioHorario-Eólico'!AD675</f>
        <v>50.314666666666668</v>
      </c>
      <c r="R67" s="69">
        <f>'Resumen-DiarioHorario-Eólico'!AD727</f>
        <v>4.3135000000000012</v>
      </c>
      <c r="S67" s="68">
        <f>'Resumen-DiarioHorario-Eólico'!AD779</f>
        <v>3.670499999999997</v>
      </c>
      <c r="T67" s="69">
        <f>'Resumen-DiarioHorario-Eólico'!AD831</f>
        <v>5.7356666666666651</v>
      </c>
      <c r="U67" s="68">
        <f>'Resumen-DiarioHorario-Eólico'!AD883</f>
        <v>120.19233333333335</v>
      </c>
      <c r="V67" s="69">
        <f>'Resumen-DiarioHorario-Eólico'!AD935</f>
        <v>566.17083333333335</v>
      </c>
      <c r="W67" s="68">
        <f>'Resumen-DiarioHorario-Eólico'!AD987</f>
        <v>5.8063333333333347</v>
      </c>
      <c r="X67" s="69">
        <f>'Resumen-DiarioHorario-Eólico'!AD1039</f>
        <v>6.0788333333333355</v>
      </c>
      <c r="Y67" s="68">
        <f>'Resumen-DiarioHorario-Eólico'!AD1091</f>
        <v>50.268499999999996</v>
      </c>
      <c r="Z67" s="69">
        <f>'Resumen-DiarioHorario-Eólico'!AD1143</f>
        <v>0</v>
      </c>
      <c r="AA67" s="68">
        <f>'Resumen-DiarioHorario-Eólico'!AD1195</f>
        <v>21.453366666666668</v>
      </c>
      <c r="AB67" s="69">
        <f>'Resumen-DiarioHorario-Eólico'!AD1247</f>
        <v>125.66483333333332</v>
      </c>
      <c r="AC67" s="68">
        <f>'Resumen-DiarioHorario-Eólico'!AD1299</f>
        <v>77.706999999999994</v>
      </c>
      <c r="AD67" s="69">
        <f>'Resumen-DiarioHorario-Eólico'!AD1351</f>
        <v>62.785999999999994</v>
      </c>
      <c r="AE67" s="68">
        <f>'Resumen-DiarioHorario-Eólico'!AD1403</f>
        <v>86.110166666666672</v>
      </c>
      <c r="AF67" s="69">
        <f>'Resumen-DiarioHorario-Eólico'!AD1454</f>
        <v>35.120966666666668</v>
      </c>
      <c r="AG67" s="68">
        <f>'Resumen-DiarioHorario-Eólico'!AD1506</f>
        <v>34.998366666666676</v>
      </c>
      <c r="AH67" s="69" t="s">
        <v>103</v>
      </c>
      <c r="AI67" s="68" t="s">
        <v>103</v>
      </c>
      <c r="AJ67" s="63"/>
      <c r="AK67" s="61">
        <f t="shared" si="15"/>
        <v>2032.858033333333</v>
      </c>
      <c r="AL67" s="62"/>
    </row>
    <row r="68" spans="2:42" x14ac:dyDescent="0.3">
      <c r="B68" s="50" t="s">
        <v>122</v>
      </c>
      <c r="C68" s="50"/>
      <c r="D68" s="50"/>
      <c r="E68" s="68">
        <f>'Resumen-DiarioHorario-Eólico'!AD52</f>
        <v>0</v>
      </c>
      <c r="F68" s="69">
        <f>'Resumen-DiarioHorario-Eólico'!AD104</f>
        <v>0</v>
      </c>
      <c r="G68" s="68">
        <f>'Resumen-DiarioHorario-Eólico'!AD156</f>
        <v>0</v>
      </c>
      <c r="H68" s="69">
        <f>'Resumen-DiarioHorario-Eólico'!AD208</f>
        <v>0</v>
      </c>
      <c r="I68" s="68">
        <f>'Resumen-DiarioHorario-Eólico'!AD260</f>
        <v>0</v>
      </c>
      <c r="J68" s="69">
        <f>'Resumen-DiarioHorario-Eólico'!AD312</f>
        <v>0</v>
      </c>
      <c r="K68" s="68">
        <f>'Resumen-DiarioHorario-Eólico'!AD364</f>
        <v>0</v>
      </c>
      <c r="L68" s="69">
        <f>'Resumen-DiarioHorario-Eólico'!AD416</f>
        <v>0</v>
      </c>
      <c r="M68" s="68">
        <f>'Resumen-DiarioHorario-Eólico'!AD468</f>
        <v>0</v>
      </c>
      <c r="N68" s="69">
        <f>'Resumen-DiarioHorario-Eólico'!AD520</f>
        <v>0</v>
      </c>
      <c r="O68" s="68">
        <f>'Resumen-DiarioHorario-Eólico'!AD572</f>
        <v>5.1540000000000017</v>
      </c>
      <c r="P68" s="69">
        <f>'Resumen-DiarioHorario-Eólico'!AD624</f>
        <v>0</v>
      </c>
      <c r="Q68" s="68">
        <f>'Resumen-DiarioHorario-Eólico'!AD676</f>
        <v>0</v>
      </c>
      <c r="R68" s="69">
        <f>'Resumen-DiarioHorario-Eólico'!AD728</f>
        <v>0</v>
      </c>
      <c r="S68" s="68">
        <f>'Resumen-DiarioHorario-Eólico'!AD780</f>
        <v>0</v>
      </c>
      <c r="T68" s="69">
        <f>'Resumen-DiarioHorario-Eólico'!AD832</f>
        <v>0</v>
      </c>
      <c r="U68" s="68">
        <f>'Resumen-DiarioHorario-Eólico'!AD884</f>
        <v>0</v>
      </c>
      <c r="V68" s="69">
        <f>'Resumen-DiarioHorario-Eólico'!AD936</f>
        <v>0</v>
      </c>
      <c r="W68" s="68">
        <f>'Resumen-DiarioHorario-Eólico'!AD988</f>
        <v>0</v>
      </c>
      <c r="X68" s="69">
        <f>'Resumen-DiarioHorario-Eólico'!AD1040</f>
        <v>0</v>
      </c>
      <c r="Y68" s="68">
        <f>'Resumen-DiarioHorario-Eólico'!AD1092</f>
        <v>0</v>
      </c>
      <c r="Z68" s="69">
        <f>'Resumen-DiarioHorario-Eólico'!AD1144</f>
        <v>0</v>
      </c>
      <c r="AA68" s="68">
        <f>'Resumen-DiarioHorario-Eólico'!AD1196</f>
        <v>0</v>
      </c>
      <c r="AB68" s="69">
        <f>'Resumen-DiarioHorario-Eólico'!AD1248</f>
        <v>0</v>
      </c>
      <c r="AC68" s="68">
        <f>'Resumen-DiarioHorario-Eólico'!AD1300</f>
        <v>0</v>
      </c>
      <c r="AD68" s="69">
        <f>'Resumen-DiarioHorario-Eólico'!AD1352</f>
        <v>0</v>
      </c>
      <c r="AE68" s="68">
        <f>'Resumen-DiarioHorario-Eólico'!AD1404</f>
        <v>0</v>
      </c>
      <c r="AF68" s="69">
        <f>'Resumen-DiarioHorario-Eólico'!AD1455</f>
        <v>0</v>
      </c>
      <c r="AG68" s="68">
        <f>'Resumen-DiarioHorario-Eólico'!AD1507</f>
        <v>0</v>
      </c>
      <c r="AH68" s="69" t="s">
        <v>103</v>
      </c>
      <c r="AI68" s="68" t="s">
        <v>103</v>
      </c>
      <c r="AJ68" s="63"/>
      <c r="AK68" s="61">
        <f t="shared" si="15"/>
        <v>5.1540000000000017</v>
      </c>
      <c r="AL68" s="62"/>
    </row>
    <row r="69" spans="2:42" x14ac:dyDescent="0.3">
      <c r="B69" s="50" t="s">
        <v>130</v>
      </c>
      <c r="C69" s="50"/>
      <c r="D69" s="50"/>
      <c r="E69" s="68">
        <f>'Resumen-DiarioHorario-Eólico'!AD53</f>
        <v>0</v>
      </c>
      <c r="F69" s="69">
        <f>'Resumen-DiarioHorario-Eólico'!AD105</f>
        <v>0</v>
      </c>
      <c r="G69" s="68">
        <f>'Resumen-DiarioHorario-Eólico'!AD157</f>
        <v>0</v>
      </c>
      <c r="H69" s="69">
        <f>'Resumen-DiarioHorario-Eólico'!AD209</f>
        <v>0</v>
      </c>
      <c r="I69" s="68">
        <f>'Resumen-DiarioHorario-Eólico'!AD261</f>
        <v>0</v>
      </c>
      <c r="J69" s="69">
        <f>'Resumen-DiarioHorario-Eólico'!AD313</f>
        <v>0</v>
      </c>
      <c r="K69" s="68">
        <f>'Resumen-DiarioHorario-Eólico'!AD365</f>
        <v>0</v>
      </c>
      <c r="L69" s="69">
        <f>'Resumen-DiarioHorario-Eólico'!AD417</f>
        <v>0</v>
      </c>
      <c r="M69" s="68">
        <f>'Resumen-DiarioHorario-Eólico'!AD469</f>
        <v>0</v>
      </c>
      <c r="N69" s="69">
        <f>'Resumen-DiarioHorario-Eólico'!AD521</f>
        <v>0</v>
      </c>
      <c r="O69" s="68">
        <f>'Resumen-DiarioHorario-Eólico'!AD573</f>
        <v>0</v>
      </c>
      <c r="P69" s="69">
        <f>'Resumen-DiarioHorario-Eólico'!AD625</f>
        <v>0</v>
      </c>
      <c r="Q69" s="68">
        <f>'Resumen-DiarioHorario-Eólico'!AD677</f>
        <v>0</v>
      </c>
      <c r="R69" s="69">
        <f>'Resumen-DiarioHorario-Eólico'!AD729</f>
        <v>0</v>
      </c>
      <c r="S69" s="68">
        <f>'Resumen-DiarioHorario-Eólico'!AD781</f>
        <v>0</v>
      </c>
      <c r="T69" s="69">
        <f>'Resumen-DiarioHorario-Eólico'!AD833</f>
        <v>0</v>
      </c>
      <c r="U69" s="68">
        <f>'Resumen-DiarioHorario-Eólico'!AD885</f>
        <v>0</v>
      </c>
      <c r="V69" s="69">
        <f>'Resumen-DiarioHorario-Eólico'!AD937</f>
        <v>0</v>
      </c>
      <c r="W69" s="68">
        <f>'Resumen-DiarioHorario-Eólico'!AD989</f>
        <v>0</v>
      </c>
      <c r="X69" s="69">
        <f>'Resumen-DiarioHorario-Eólico'!AD1041</f>
        <v>0</v>
      </c>
      <c r="Y69" s="68">
        <f>'Resumen-DiarioHorario-Eólico'!AD1093</f>
        <v>0</v>
      </c>
      <c r="Z69" s="69">
        <f>'Resumen-DiarioHorario-Eólico'!AD1145</f>
        <v>0</v>
      </c>
      <c r="AA69" s="68">
        <f>'Resumen-DiarioHorario-Eólico'!AD1197</f>
        <v>0</v>
      </c>
      <c r="AB69" s="69">
        <f>'Resumen-DiarioHorario-Eólico'!AD1249</f>
        <v>0</v>
      </c>
      <c r="AC69" s="68">
        <f>'Resumen-DiarioHorario-Eólico'!AD1301</f>
        <v>0</v>
      </c>
      <c r="AD69" s="69">
        <f>'Resumen-DiarioHorario-Eólico'!AD1353</f>
        <v>0</v>
      </c>
      <c r="AE69" s="68">
        <f>'Resumen-DiarioHorario-Eólico'!AD1405</f>
        <v>0</v>
      </c>
      <c r="AF69" s="69">
        <f>'Resumen-DiarioHorario-Eólico'!AD1456</f>
        <v>0</v>
      </c>
      <c r="AG69" s="68">
        <f>'Resumen-DiarioHorario-Eólico'!AD1508</f>
        <v>0</v>
      </c>
      <c r="AH69" s="69" t="s">
        <v>103</v>
      </c>
      <c r="AI69" s="68" t="s">
        <v>103</v>
      </c>
      <c r="AJ69" s="63"/>
      <c r="AK69" s="61">
        <f t="shared" si="15"/>
        <v>0</v>
      </c>
      <c r="AL69" s="62"/>
    </row>
    <row r="70" spans="2:42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42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2:42" x14ac:dyDescent="0.3">
      <c r="B72" s="5" t="s">
        <v>91</v>
      </c>
      <c r="C72" s="2"/>
      <c r="D72" s="2"/>
      <c r="E72" s="2"/>
      <c r="F72" s="2"/>
      <c r="G72" s="2"/>
      <c r="H72" s="2"/>
      <c r="I72" s="2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2"/>
      <c r="AC72" s="32"/>
      <c r="AD72" s="32"/>
      <c r="AE72" s="32"/>
      <c r="AF72" s="32"/>
      <c r="AG72" s="32"/>
      <c r="AH72" s="1"/>
      <c r="AI72" s="1"/>
      <c r="AJ72" s="1"/>
      <c r="AK72" s="1"/>
      <c r="AL72" s="1"/>
    </row>
    <row r="73" spans="2:42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K73" s="4"/>
    </row>
    <row r="74" spans="2:42" x14ac:dyDescent="0.3">
      <c r="B74" s="34" t="s">
        <v>3</v>
      </c>
      <c r="C74" s="4"/>
      <c r="D74" s="4"/>
      <c r="E74" s="35">
        <f t="shared" ref="E74:AG74" si="16">E22</f>
        <v>45323</v>
      </c>
      <c r="F74" s="35">
        <f t="shared" si="16"/>
        <v>45324</v>
      </c>
      <c r="G74" s="35">
        <f t="shared" si="16"/>
        <v>45325</v>
      </c>
      <c r="H74" s="35">
        <f t="shared" si="16"/>
        <v>45326</v>
      </c>
      <c r="I74" s="35">
        <f t="shared" si="16"/>
        <v>45327</v>
      </c>
      <c r="J74" s="35">
        <f t="shared" si="16"/>
        <v>45328</v>
      </c>
      <c r="K74" s="35">
        <f t="shared" si="16"/>
        <v>45329</v>
      </c>
      <c r="L74" s="35">
        <f t="shared" si="16"/>
        <v>45330</v>
      </c>
      <c r="M74" s="35">
        <f t="shared" si="16"/>
        <v>45331</v>
      </c>
      <c r="N74" s="35">
        <f t="shared" si="16"/>
        <v>45332</v>
      </c>
      <c r="O74" s="35">
        <f t="shared" si="16"/>
        <v>45333</v>
      </c>
      <c r="P74" s="35">
        <f t="shared" si="16"/>
        <v>45334</v>
      </c>
      <c r="Q74" s="35">
        <f t="shared" si="16"/>
        <v>45335</v>
      </c>
      <c r="R74" s="35">
        <f t="shared" si="16"/>
        <v>45336</v>
      </c>
      <c r="S74" s="35">
        <f t="shared" si="16"/>
        <v>45337</v>
      </c>
      <c r="T74" s="35">
        <f t="shared" si="16"/>
        <v>45338</v>
      </c>
      <c r="U74" s="35">
        <f t="shared" si="16"/>
        <v>45339</v>
      </c>
      <c r="V74" s="35">
        <f t="shared" si="16"/>
        <v>45340</v>
      </c>
      <c r="W74" s="35">
        <f t="shared" si="16"/>
        <v>45341</v>
      </c>
      <c r="X74" s="35">
        <f t="shared" si="16"/>
        <v>45342</v>
      </c>
      <c r="Y74" s="35">
        <f t="shared" si="16"/>
        <v>45343</v>
      </c>
      <c r="Z74" s="35">
        <f t="shared" si="16"/>
        <v>45344</v>
      </c>
      <c r="AA74" s="35">
        <f t="shared" si="16"/>
        <v>45345</v>
      </c>
      <c r="AB74" s="35">
        <f t="shared" si="16"/>
        <v>45346</v>
      </c>
      <c r="AC74" s="35">
        <f t="shared" si="16"/>
        <v>45347</v>
      </c>
      <c r="AD74" s="35">
        <f t="shared" si="16"/>
        <v>45348</v>
      </c>
      <c r="AE74" s="35">
        <f t="shared" si="16"/>
        <v>45349</v>
      </c>
      <c r="AF74" s="35">
        <f t="shared" si="16"/>
        <v>45350</v>
      </c>
      <c r="AG74" s="35">
        <f t="shared" si="16"/>
        <v>45351</v>
      </c>
      <c r="AH74" s="35"/>
      <c r="AI74" s="35"/>
      <c r="AJ74" s="82" t="s">
        <v>2</v>
      </c>
      <c r="AK74" s="83"/>
      <c r="AL74" s="83"/>
    </row>
    <row r="75" spans="2:42" x14ac:dyDescent="0.3">
      <c r="B75" s="90" t="s">
        <v>2</v>
      </c>
      <c r="C75" s="90"/>
      <c r="D75" s="90"/>
      <c r="E75" s="57">
        <f t="shared" ref="E75:AG75" si="17">SUM(E76:E137)</f>
        <v>12006.562899999997</v>
      </c>
      <c r="F75" s="57">
        <f t="shared" si="17"/>
        <v>5335.9652999999989</v>
      </c>
      <c r="G75" s="57">
        <f t="shared" si="17"/>
        <v>17324.447866666673</v>
      </c>
      <c r="H75" s="57">
        <f t="shared" si="17"/>
        <v>15976.683944416664</v>
      </c>
      <c r="I75" s="57">
        <f t="shared" si="17"/>
        <v>7746.6116945599997</v>
      </c>
      <c r="J75" s="57">
        <f t="shared" si="17"/>
        <v>8229.8498002966662</v>
      </c>
      <c r="K75" s="57">
        <f t="shared" si="17"/>
        <v>7243.6056769360011</v>
      </c>
      <c r="L75" s="57">
        <f t="shared" si="17"/>
        <v>9346.1438882203347</v>
      </c>
      <c r="M75" s="57">
        <f t="shared" si="17"/>
        <v>11317.506823391666</v>
      </c>
      <c r="N75" s="57">
        <f t="shared" si="17"/>
        <v>13223.546390886668</v>
      </c>
      <c r="O75" s="57">
        <f t="shared" si="17"/>
        <v>19947.177174176672</v>
      </c>
      <c r="P75" s="57">
        <f t="shared" si="17"/>
        <v>8654.892733333334</v>
      </c>
      <c r="Q75" s="57">
        <f t="shared" si="17"/>
        <v>6342.2912629696657</v>
      </c>
      <c r="R75" s="57">
        <f t="shared" si="17"/>
        <v>9325.358383333336</v>
      </c>
      <c r="S75" s="57">
        <f t="shared" si="17"/>
        <v>8726.7969666666668</v>
      </c>
      <c r="T75" s="57">
        <f t="shared" si="17"/>
        <v>8366.1894307089988</v>
      </c>
      <c r="U75" s="57">
        <f t="shared" si="17"/>
        <v>17878.137165833337</v>
      </c>
      <c r="V75" s="57">
        <f t="shared" si="17"/>
        <v>19724.634072929992</v>
      </c>
      <c r="W75" s="57">
        <f t="shared" si="17"/>
        <v>8515.7275132533359</v>
      </c>
      <c r="X75" s="57">
        <f t="shared" si="17"/>
        <v>5069.9601396633343</v>
      </c>
      <c r="Y75" s="57">
        <f t="shared" si="17"/>
        <v>8767.8573392633371</v>
      </c>
      <c r="Z75" s="57">
        <f t="shared" si="17"/>
        <v>8380.0532000000003</v>
      </c>
      <c r="AA75" s="57">
        <f t="shared" si="17"/>
        <v>15419.989564576666</v>
      </c>
      <c r="AB75" s="57">
        <f t="shared" si="17"/>
        <v>15841.791826866669</v>
      </c>
      <c r="AC75" s="57">
        <f t="shared" si="17"/>
        <v>10307.63703829</v>
      </c>
      <c r="AD75" s="57">
        <f t="shared" si="17"/>
        <v>9171.822866666671</v>
      </c>
      <c r="AE75" s="57">
        <f t="shared" si="17"/>
        <v>9241.5380000000005</v>
      </c>
      <c r="AF75" s="57">
        <f t="shared" si="17"/>
        <v>12398.989967228334</v>
      </c>
      <c r="AG75" s="57">
        <f t="shared" si="17"/>
        <v>10372.893650000004</v>
      </c>
      <c r="AH75" s="57" t="s">
        <v>103</v>
      </c>
      <c r="AI75" s="57" t="s">
        <v>103</v>
      </c>
      <c r="AJ75" s="88">
        <f>SUM(AJ76:AK137)</f>
        <v>320204.66258113494</v>
      </c>
      <c r="AK75" s="89"/>
      <c r="AL75" s="89"/>
    </row>
    <row r="76" spans="2:42" x14ac:dyDescent="0.3">
      <c r="B76" s="50" t="s">
        <v>37</v>
      </c>
      <c r="C76" s="50"/>
      <c r="D76" s="50" t="s">
        <v>133</v>
      </c>
      <c r="E76" s="68">
        <f>'Resumen-DiarioHorario-Solar'!AD8</f>
        <v>0</v>
      </c>
      <c r="F76" s="69">
        <f>'Resumen-DiarioHorario-Solar'!AD76</f>
        <v>0</v>
      </c>
      <c r="G76" s="68">
        <f>'Resumen-DiarioHorario-Solar'!AD144</f>
        <v>0</v>
      </c>
      <c r="H76" s="69">
        <f>'Resumen-DiarioHorario-Solar'!AD212</f>
        <v>0</v>
      </c>
      <c r="I76" s="68">
        <f>'Resumen-DiarioHorario-Solar'!AD280</f>
        <v>0</v>
      </c>
      <c r="J76" s="69">
        <f>'Resumen-DiarioHorario-Solar'!AD348</f>
        <v>0</v>
      </c>
      <c r="K76" s="68">
        <f>'Resumen-DiarioHorario-Solar'!AD416</f>
        <v>0</v>
      </c>
      <c r="L76" s="69">
        <f>'Resumen-DiarioHorario-Solar'!AD484</f>
        <v>5.7333333333332112E-2</v>
      </c>
      <c r="M76" s="68">
        <f>'Resumen-DiarioHorario-Solar'!AD552</f>
        <v>4.9999999999998934E-2</v>
      </c>
      <c r="N76" s="69">
        <f>'Resumen-DiarioHorario-Solar'!AD620</f>
        <v>0</v>
      </c>
      <c r="O76" s="68">
        <f>'Resumen-DiarioHorario-Solar'!AD688</f>
        <v>2.9999999999999361E-2</v>
      </c>
      <c r="P76" s="69">
        <f>'Resumen-DiarioHorario-Solar'!AD756</f>
        <v>0</v>
      </c>
      <c r="Q76" s="68">
        <f>'Resumen-DiarioHorario-Solar'!AD824</f>
        <v>1.9999999999999574E-2</v>
      </c>
      <c r="R76" s="69">
        <f>'Resumen-DiarioHorario-Solar'!AD892</f>
        <v>0</v>
      </c>
      <c r="S76" s="68">
        <f>'Resumen-DiarioHorario-Solar'!AD960</f>
        <v>9.9999999999997868E-3</v>
      </c>
      <c r="T76" s="69">
        <f>'Resumen-DiarioHorario-Solar'!AD1028</f>
        <v>1.0833333333333103E-2</v>
      </c>
      <c r="U76" s="68">
        <f>'Resumen-DiarioHorario-Solar'!AD1096</f>
        <v>0</v>
      </c>
      <c r="V76" s="69">
        <f>'Resumen-DiarioHorario-Solar'!AD1164</f>
        <v>1.9999999999999574E-2</v>
      </c>
      <c r="W76" s="68">
        <f>'Resumen-DiarioHorario-Solar'!AD1232</f>
        <v>2.9999999999999361E-2</v>
      </c>
      <c r="X76" s="69">
        <f>'Resumen-DiarioHorario-Solar'!AD1300</f>
        <v>1.549999999999967E-2</v>
      </c>
      <c r="Y76" s="68">
        <f>'Resumen-DiarioHorario-Solar'!AD1368</f>
        <v>9.9999999999997868E-3</v>
      </c>
      <c r="Z76" s="69">
        <f>'Resumen-DiarioHorario-Solar'!AD1436</f>
        <v>9.4999999999997968E-3</v>
      </c>
      <c r="AA76" s="68">
        <f>'Resumen-DiarioHorario-Solar'!AD1504</f>
        <v>0</v>
      </c>
      <c r="AB76" s="69">
        <f>'Resumen-DiarioHorario-Solar'!AD1572</f>
        <v>0</v>
      </c>
      <c r="AC76" s="68">
        <f>'Resumen-DiarioHorario-Solar'!AD1640</f>
        <v>0</v>
      </c>
      <c r="AD76" s="69">
        <f>'Resumen-DiarioHorario-Solar'!AD1708</f>
        <v>0</v>
      </c>
      <c r="AE76" s="68">
        <f>'Resumen-DiarioHorario-Solar'!AD1776</f>
        <v>1.9999999999999574E-2</v>
      </c>
      <c r="AF76" s="69">
        <f>'Resumen-DiarioHorario-Solar'!AD1844</f>
        <v>0</v>
      </c>
      <c r="AG76" s="68">
        <f>'Resumen-DiarioHorario-Solar'!AD1912</f>
        <v>2.9999999999999361E-2</v>
      </c>
      <c r="AH76" s="69" t="s">
        <v>103</v>
      </c>
      <c r="AI76" s="70" t="s">
        <v>103</v>
      </c>
      <c r="AJ76" s="64"/>
      <c r="AK76" s="61">
        <f>SUM(E76:AI76)</f>
        <v>0.31316666666665999</v>
      </c>
      <c r="AL76" s="64"/>
      <c r="AP76" s="50"/>
    </row>
    <row r="77" spans="2:42" x14ac:dyDescent="0.3">
      <c r="B77" s="50" t="s">
        <v>38</v>
      </c>
      <c r="C77" s="50"/>
      <c r="D77" s="50" t="s">
        <v>133</v>
      </c>
      <c r="E77" s="68">
        <f>'Resumen-DiarioHorario-Solar'!AD9</f>
        <v>1.0999999999999233E-2</v>
      </c>
      <c r="F77" s="69">
        <f>'Resumen-DiarioHorario-Solar'!AD77</f>
        <v>0</v>
      </c>
      <c r="G77" s="68">
        <f>'Resumen-DiarioHorario-Solar'!AD145</f>
        <v>0</v>
      </c>
      <c r="H77" s="69">
        <f>'Resumen-DiarioHorario-Solar'!AD213</f>
        <v>6.9739999999999993</v>
      </c>
      <c r="I77" s="68">
        <f>'Resumen-DiarioHorario-Solar'!AD281</f>
        <v>6.9739999999999993</v>
      </c>
      <c r="J77" s="69">
        <f>'Resumen-DiarioHorario-Solar'!AD349</f>
        <v>4.9679999999999973</v>
      </c>
      <c r="K77" s="68">
        <f>'Resumen-DiarioHorario-Solar'!AD417</f>
        <v>5.2509999999999994</v>
      </c>
      <c r="L77" s="69">
        <f>'Resumen-DiarioHorario-Solar'!AD485</f>
        <v>6.4079999999999995</v>
      </c>
      <c r="M77" s="68">
        <f>'Resumen-DiarioHorario-Solar'!AD553</f>
        <v>5.5999999999999979</v>
      </c>
      <c r="N77" s="69">
        <f>'Resumen-DiarioHorario-Solar'!AD621</f>
        <v>0</v>
      </c>
      <c r="O77" s="68">
        <f>'Resumen-DiarioHorario-Solar'!AD689</f>
        <v>2.9059999999999997</v>
      </c>
      <c r="P77" s="69">
        <f>'Resumen-DiarioHorario-Solar'!AD757</f>
        <v>0</v>
      </c>
      <c r="Q77" s="68">
        <f>'Resumen-DiarioHorario-Solar'!AD825</f>
        <v>0.53599999999999781</v>
      </c>
      <c r="R77" s="69">
        <f>'Resumen-DiarioHorario-Solar'!AD893</f>
        <v>0</v>
      </c>
      <c r="S77" s="68">
        <f>'Resumen-DiarioHorario-Solar'!AD961</f>
        <v>1.8549999999999986</v>
      </c>
      <c r="T77" s="69">
        <f>'Resumen-DiarioHorario-Solar'!AD1029</f>
        <v>0.52883333333333393</v>
      </c>
      <c r="U77" s="68">
        <f>'Resumen-DiarioHorario-Solar'!AD1097</f>
        <v>0.11899999999999977</v>
      </c>
      <c r="V77" s="69">
        <f>'Resumen-DiarioHorario-Solar'!AD1165</f>
        <v>7.8999999999998849E-2</v>
      </c>
      <c r="W77" s="68">
        <f>'Resumen-DiarioHorario-Solar'!AD1233</f>
        <v>0.32399999999999984</v>
      </c>
      <c r="X77" s="69">
        <f>'Resumen-DiarioHorario-Solar'!AD1301</f>
        <v>0</v>
      </c>
      <c r="Y77" s="68">
        <f>'Resumen-DiarioHorario-Solar'!AD1369</f>
        <v>3.6062499999999975</v>
      </c>
      <c r="Z77" s="69">
        <f>'Resumen-DiarioHorario-Solar'!AD1437</f>
        <v>0.62340000000000007</v>
      </c>
      <c r="AA77" s="68">
        <f>'Resumen-DiarioHorario-Solar'!AD1505</f>
        <v>0</v>
      </c>
      <c r="AB77" s="69">
        <f>'Resumen-DiarioHorario-Solar'!AD1573</f>
        <v>0</v>
      </c>
      <c r="AC77" s="68">
        <f>'Resumen-DiarioHorario-Solar'!AD1641</f>
        <v>0</v>
      </c>
      <c r="AD77" s="69">
        <f>'Resumen-DiarioHorario-Solar'!AD1709</f>
        <v>0</v>
      </c>
      <c r="AE77" s="68">
        <f>'Resumen-DiarioHorario-Solar'!AD1777</f>
        <v>0</v>
      </c>
      <c r="AF77" s="69">
        <f>'Resumen-DiarioHorario-Solar'!AD1845</f>
        <v>0.73599999999999888</v>
      </c>
      <c r="AG77" s="68">
        <f>'Resumen-DiarioHorario-Solar'!AD1913</f>
        <v>0.19999999999999929</v>
      </c>
      <c r="AH77" s="69" t="s">
        <v>103</v>
      </c>
      <c r="AI77" s="70" t="s">
        <v>103</v>
      </c>
      <c r="AJ77" s="64"/>
      <c r="AK77" s="61">
        <f t="shared" ref="AK77:AK137" si="18">SUM(E77:AI77)</f>
        <v>47.699483333333305</v>
      </c>
      <c r="AL77" s="64"/>
    </row>
    <row r="78" spans="2:42" x14ac:dyDescent="0.3">
      <c r="B78" s="50" t="s">
        <v>39</v>
      </c>
      <c r="C78" s="50"/>
      <c r="D78" s="50"/>
      <c r="E78" s="68">
        <f>'Resumen-DiarioHorario-Solar'!AD10</f>
        <v>83.648333333333369</v>
      </c>
      <c r="F78" s="69">
        <f>'Resumen-DiarioHorario-Solar'!AD78</f>
        <v>39.099500000000013</v>
      </c>
      <c r="G78" s="68">
        <f>'Resumen-DiarioHorario-Solar'!AD146</f>
        <v>49.322166666666675</v>
      </c>
      <c r="H78" s="69">
        <f>'Resumen-DiarioHorario-Solar'!AD214</f>
        <v>101.58999999999996</v>
      </c>
      <c r="I78" s="68">
        <f>'Resumen-DiarioHorario-Solar'!AD282</f>
        <v>47.364166666666662</v>
      </c>
      <c r="J78" s="69">
        <f>'Resumen-DiarioHorario-Solar'!AD350</f>
        <v>57.016000000000005</v>
      </c>
      <c r="K78" s="68">
        <f>'Resumen-DiarioHorario-Solar'!AD418</f>
        <v>58.300000000000026</v>
      </c>
      <c r="L78" s="69">
        <f>'Resumen-DiarioHorario-Solar'!AD486</f>
        <v>58.061666666666653</v>
      </c>
      <c r="M78" s="68">
        <f>'Resumen-DiarioHorario-Solar'!AD554</f>
        <v>53.554166666666646</v>
      </c>
      <c r="N78" s="69">
        <f>'Resumen-DiarioHorario-Solar'!AD622</f>
        <v>0</v>
      </c>
      <c r="O78" s="68">
        <f>'Resumen-DiarioHorario-Solar'!AD690</f>
        <v>82.413333333333327</v>
      </c>
      <c r="P78" s="69">
        <f>'Resumen-DiarioHorario-Solar'!AD758</f>
        <v>28.237499999999997</v>
      </c>
      <c r="Q78" s="68">
        <f>'Resumen-DiarioHorario-Solar'!AD826</f>
        <v>54.593666666666664</v>
      </c>
      <c r="R78" s="69">
        <f>'Resumen-DiarioHorario-Solar'!AD894</f>
        <v>57.40000000000002</v>
      </c>
      <c r="S78" s="68">
        <f>'Resumen-DiarioHorario-Solar'!AD962</f>
        <v>51.276666666666671</v>
      </c>
      <c r="T78" s="69">
        <f>'Resumen-DiarioHorario-Solar'!AD1030</f>
        <v>44.491</v>
      </c>
      <c r="U78" s="68">
        <f>'Resumen-DiarioHorario-Solar'!AD1098</f>
        <v>66.750833333333347</v>
      </c>
      <c r="V78" s="69">
        <f>'Resumen-DiarioHorario-Solar'!AD1166</f>
        <v>55.757333333333321</v>
      </c>
      <c r="W78" s="68">
        <f>'Resumen-DiarioHorario-Solar'!AD1234</f>
        <v>87.390833333333376</v>
      </c>
      <c r="X78" s="69">
        <f>'Resumen-DiarioHorario-Solar'!AD1302</f>
        <v>34.184333333333328</v>
      </c>
      <c r="Y78" s="68">
        <f>'Resumen-DiarioHorario-Solar'!AD1370</f>
        <v>42.497</v>
      </c>
      <c r="Z78" s="69">
        <f>'Resumen-DiarioHorario-Solar'!AD1438</f>
        <v>31.235166666666672</v>
      </c>
      <c r="AA78" s="68">
        <f>'Resumen-DiarioHorario-Solar'!AD1506</f>
        <v>7.214999999999999</v>
      </c>
      <c r="AB78" s="69">
        <f>'Resumen-DiarioHorario-Solar'!AD1574</f>
        <v>157.1766666666667</v>
      </c>
      <c r="AC78" s="68">
        <f>'Resumen-DiarioHorario-Solar'!AD1642</f>
        <v>148.89666666666662</v>
      </c>
      <c r="AD78" s="69">
        <f>'Resumen-DiarioHorario-Solar'!AD1710</f>
        <v>92.573333333333338</v>
      </c>
      <c r="AE78" s="68">
        <f>'Resumen-DiarioHorario-Solar'!AD1778</f>
        <v>156.10666666666677</v>
      </c>
      <c r="AF78" s="69">
        <f>'Resumen-DiarioHorario-Solar'!AD1846</f>
        <v>74.326499999999982</v>
      </c>
      <c r="AG78" s="68">
        <f>'Resumen-DiarioHorario-Solar'!AD1914</f>
        <v>72.80916666666667</v>
      </c>
      <c r="AH78" s="69" t="s">
        <v>103</v>
      </c>
      <c r="AI78" s="70" t="s">
        <v>103</v>
      </c>
      <c r="AJ78" s="64"/>
      <c r="AK78" s="61">
        <f t="shared" si="18"/>
        <v>1893.2876666666664</v>
      </c>
      <c r="AL78" s="64"/>
    </row>
    <row r="79" spans="2:42" x14ac:dyDescent="0.3">
      <c r="B79" s="50" t="s">
        <v>40</v>
      </c>
      <c r="C79" s="50"/>
      <c r="D79" s="50"/>
      <c r="E79" s="68">
        <f>'Resumen-DiarioHorario-Solar'!AD11</f>
        <v>44.29483333333333</v>
      </c>
      <c r="F79" s="69">
        <f>'Resumen-DiarioHorario-Solar'!AD79</f>
        <v>86.395333333333312</v>
      </c>
      <c r="G79" s="68">
        <f>'Resumen-DiarioHorario-Solar'!AD147</f>
        <v>534.42833333333328</v>
      </c>
      <c r="H79" s="69">
        <f>'Resumen-DiarioHorario-Solar'!AD215</f>
        <v>785.5418333333331</v>
      </c>
      <c r="I79" s="68">
        <f>'Resumen-DiarioHorario-Solar'!AD283</f>
        <v>485.02099999999984</v>
      </c>
      <c r="J79" s="69">
        <f>'Resumen-DiarioHorario-Solar'!AD351</f>
        <v>154.55233333333331</v>
      </c>
      <c r="K79" s="68">
        <f>'Resumen-DiarioHorario-Solar'!AD419</f>
        <v>210.85250000000002</v>
      </c>
      <c r="L79" s="69">
        <f>'Resumen-DiarioHorario-Solar'!AD487</f>
        <v>70.480499999999992</v>
      </c>
      <c r="M79" s="68">
        <f>'Resumen-DiarioHorario-Solar'!AD555</f>
        <v>177.78116666666671</v>
      </c>
      <c r="N79" s="69">
        <f>'Resumen-DiarioHorario-Solar'!AD623</f>
        <v>0</v>
      </c>
      <c r="O79" s="68">
        <f>'Resumen-DiarioHorario-Solar'!AD691</f>
        <v>672.13833333333332</v>
      </c>
      <c r="P79" s="69">
        <f>'Resumen-DiarioHorario-Solar'!AD759</f>
        <v>539.59150000000011</v>
      </c>
      <c r="Q79" s="68">
        <f>'Resumen-DiarioHorario-Solar'!AD827</f>
        <v>308.05583333333328</v>
      </c>
      <c r="R79" s="69">
        <f>'Resumen-DiarioHorario-Solar'!AD895</f>
        <v>186.10583333333335</v>
      </c>
      <c r="S79" s="68">
        <f>'Resumen-DiarioHorario-Solar'!AD963</f>
        <v>342.53783333333325</v>
      </c>
      <c r="T79" s="69">
        <f>'Resumen-DiarioHorario-Solar'!AD1031</f>
        <v>352.38966666666664</v>
      </c>
      <c r="U79" s="68">
        <f>'Resumen-DiarioHorario-Solar'!AD1099</f>
        <v>859.70033333333345</v>
      </c>
      <c r="V79" s="69">
        <f>'Resumen-DiarioHorario-Solar'!AD1167</f>
        <v>740.77583333333348</v>
      </c>
      <c r="W79" s="68">
        <f>'Resumen-DiarioHorario-Solar'!AD1235</f>
        <v>478.0019999999999</v>
      </c>
      <c r="X79" s="69">
        <f>'Resumen-DiarioHorario-Solar'!AD1303</f>
        <v>244.92099999999994</v>
      </c>
      <c r="Y79" s="68">
        <f>'Resumen-DiarioHorario-Solar'!AD1371</f>
        <v>278.56833333333333</v>
      </c>
      <c r="Z79" s="69">
        <f>'Resumen-DiarioHorario-Solar'!AD1439</f>
        <v>206.09066666666664</v>
      </c>
      <c r="AA79" s="68">
        <f>'Resumen-DiarioHorario-Solar'!AD1507</f>
        <v>361.27150000000006</v>
      </c>
      <c r="AB79" s="69">
        <f>'Resumen-DiarioHorario-Solar'!AD1575</f>
        <v>566.57416666666666</v>
      </c>
      <c r="AC79" s="68">
        <f>'Resumen-DiarioHorario-Solar'!AD1643</f>
        <v>293.71383333333335</v>
      </c>
      <c r="AD79" s="69">
        <f>'Resumen-DiarioHorario-Solar'!AD1711</f>
        <v>227.56383333333341</v>
      </c>
      <c r="AE79" s="68">
        <f>'Resumen-DiarioHorario-Solar'!AD1779</f>
        <v>240.17516666666668</v>
      </c>
      <c r="AF79" s="69">
        <f>'Resumen-DiarioHorario-Solar'!AD1847</f>
        <v>330.60699999999997</v>
      </c>
      <c r="AG79" s="68">
        <f>'Resumen-DiarioHorario-Solar'!AD1915</f>
        <v>383.43283333333341</v>
      </c>
      <c r="AH79" s="69" t="s">
        <v>103</v>
      </c>
      <c r="AI79" s="70" t="s">
        <v>103</v>
      </c>
      <c r="AJ79" s="64"/>
      <c r="AK79" s="61">
        <f t="shared" si="18"/>
        <v>10161.563333333334</v>
      </c>
      <c r="AL79" s="64"/>
    </row>
    <row r="80" spans="2:42" x14ac:dyDescent="0.3">
      <c r="B80" s="50" t="s">
        <v>41</v>
      </c>
      <c r="C80" s="50"/>
      <c r="D80" s="50"/>
      <c r="E80" s="68">
        <f>'Resumen-DiarioHorario-Solar'!AD12</f>
        <v>168.48683333333335</v>
      </c>
      <c r="F80" s="69">
        <f>'Resumen-DiarioHorario-Solar'!AD80</f>
        <v>77.829000000000022</v>
      </c>
      <c r="G80" s="68">
        <f>'Resumen-DiarioHorario-Solar'!AD148</f>
        <v>192.4075</v>
      </c>
      <c r="H80" s="69">
        <f>'Resumen-DiarioHorario-Solar'!AD216</f>
        <v>214.79250000000002</v>
      </c>
      <c r="I80" s="68">
        <f>'Resumen-DiarioHorario-Solar'!AD284</f>
        <v>85.630500000000012</v>
      </c>
      <c r="J80" s="69">
        <f>'Resumen-DiarioHorario-Solar'!AD352</f>
        <v>146.29316666666665</v>
      </c>
      <c r="K80" s="68">
        <f>'Resumen-DiarioHorario-Solar'!AD420</f>
        <v>103.05016666666666</v>
      </c>
      <c r="L80" s="69">
        <f>'Resumen-DiarioHorario-Solar'!AD488</f>
        <v>66.294666666666657</v>
      </c>
      <c r="M80" s="68">
        <f>'Resumen-DiarioHorario-Solar'!AD556</f>
        <v>32.035166666666655</v>
      </c>
      <c r="N80" s="69">
        <f>'Resumen-DiarioHorario-Solar'!AD624</f>
        <v>0</v>
      </c>
      <c r="O80" s="68">
        <f>'Resumen-DiarioHorario-Solar'!AD692</f>
        <v>115.194</v>
      </c>
      <c r="P80" s="69">
        <f>'Resumen-DiarioHorario-Solar'!AD760</f>
        <v>5.5721666666666687</v>
      </c>
      <c r="Q80" s="68">
        <f>'Resumen-DiarioHorario-Solar'!AD828</f>
        <v>12.586333333333334</v>
      </c>
      <c r="R80" s="69">
        <f>'Resumen-DiarioHorario-Solar'!AD896</f>
        <v>2.5363333333333333</v>
      </c>
      <c r="S80" s="68">
        <f>'Resumen-DiarioHorario-Solar'!AD964</f>
        <v>4.3281666666666663</v>
      </c>
      <c r="T80" s="69">
        <f>'Resumen-DiarioHorario-Solar'!AD1032</f>
        <v>9.5746666666666655</v>
      </c>
      <c r="U80" s="68">
        <f>'Resumen-DiarioHorario-Solar'!AD1100</f>
        <v>22.506000000000007</v>
      </c>
      <c r="V80" s="69">
        <f>'Resumen-DiarioHorario-Solar'!AD1168</f>
        <v>119.56266666666667</v>
      </c>
      <c r="W80" s="68">
        <f>'Resumen-DiarioHorario-Solar'!AD1236</f>
        <v>0</v>
      </c>
      <c r="X80" s="69">
        <f>'Resumen-DiarioHorario-Solar'!AD1304</f>
        <v>0</v>
      </c>
      <c r="Y80" s="68">
        <f>'Resumen-DiarioHorario-Solar'!AD1372</f>
        <v>0</v>
      </c>
      <c r="Z80" s="69">
        <f>'Resumen-DiarioHorario-Solar'!AD1440</f>
        <v>57.886000000000003</v>
      </c>
      <c r="AA80" s="68">
        <f>'Resumen-DiarioHorario-Solar'!AD1508</f>
        <v>126.32083333333333</v>
      </c>
      <c r="AB80" s="69">
        <f>'Resumen-DiarioHorario-Solar'!AD1576</f>
        <v>199.39000000000001</v>
      </c>
      <c r="AC80" s="68">
        <f>'Resumen-DiarioHorario-Solar'!AD1644</f>
        <v>76.637666666666675</v>
      </c>
      <c r="AD80" s="69">
        <f>'Resumen-DiarioHorario-Solar'!AD1712</f>
        <v>23.422833333333333</v>
      </c>
      <c r="AE80" s="68">
        <f>'Resumen-DiarioHorario-Solar'!AD1780</f>
        <v>19.405333333333324</v>
      </c>
      <c r="AF80" s="69">
        <f>'Resumen-DiarioHorario-Solar'!AD1848</f>
        <v>67.873000000000005</v>
      </c>
      <c r="AG80" s="68">
        <f>'Resumen-DiarioHorario-Solar'!AD1916</f>
        <v>66.042500000000004</v>
      </c>
      <c r="AH80" s="69" t="s">
        <v>103</v>
      </c>
      <c r="AI80" s="70" t="s">
        <v>103</v>
      </c>
      <c r="AJ80" s="64"/>
      <c r="AK80" s="61">
        <f t="shared" si="18"/>
        <v>2015.6579999999999</v>
      </c>
      <c r="AL80" s="64"/>
    </row>
    <row r="81" spans="2:38" x14ac:dyDescent="0.3">
      <c r="B81" s="50" t="s">
        <v>42</v>
      </c>
      <c r="C81" s="50"/>
      <c r="D81" s="50"/>
      <c r="E81" s="68">
        <f>'Resumen-DiarioHorario-Solar'!AD13</f>
        <v>241.65900000000005</v>
      </c>
      <c r="F81" s="69">
        <f>'Resumen-DiarioHorario-Solar'!AD81</f>
        <v>107.61249999999998</v>
      </c>
      <c r="G81" s="68">
        <f>'Resumen-DiarioHorario-Solar'!AD149</f>
        <v>350.2700000000001</v>
      </c>
      <c r="H81" s="69">
        <f>'Resumen-DiarioHorario-Solar'!AD217</f>
        <v>372.38716666666664</v>
      </c>
      <c r="I81" s="68">
        <f>'Resumen-DiarioHorario-Solar'!AD285</f>
        <v>218.14466666666669</v>
      </c>
      <c r="J81" s="69">
        <f>'Resumen-DiarioHorario-Solar'!AD353</f>
        <v>20.306166666666666</v>
      </c>
      <c r="K81" s="68">
        <f>'Resumen-DiarioHorario-Solar'!AD421</f>
        <v>250.98149999999998</v>
      </c>
      <c r="L81" s="69">
        <f>'Resumen-DiarioHorario-Solar'!AD489</f>
        <v>8.5988333333333298</v>
      </c>
      <c r="M81" s="68">
        <f>'Resumen-DiarioHorario-Solar'!AD557</f>
        <v>136.67599999999996</v>
      </c>
      <c r="N81" s="69">
        <f>'Resumen-DiarioHorario-Solar'!AD625</f>
        <v>0</v>
      </c>
      <c r="O81" s="68">
        <f>'Resumen-DiarioHorario-Solar'!AD693</f>
        <v>499.48333333333329</v>
      </c>
      <c r="P81" s="69">
        <f>'Resumen-DiarioHorario-Solar'!AD761</f>
        <v>403.44816666666668</v>
      </c>
      <c r="Q81" s="68">
        <f>'Resumen-DiarioHorario-Solar'!AD829</f>
        <v>150.86300000000003</v>
      </c>
      <c r="R81" s="69">
        <f>'Resumen-DiarioHorario-Solar'!AD897</f>
        <v>173.43349999999998</v>
      </c>
      <c r="S81" s="68">
        <f>'Resumen-DiarioHorario-Solar'!AD965</f>
        <v>183.10450000000006</v>
      </c>
      <c r="T81" s="69">
        <f>'Resumen-DiarioHorario-Solar'!AD1033</f>
        <v>449.19583333333333</v>
      </c>
      <c r="U81" s="68">
        <f>'Resumen-DiarioHorario-Solar'!AD1101</f>
        <v>562.72266666666667</v>
      </c>
      <c r="V81" s="69">
        <f>'Resumen-DiarioHorario-Solar'!AD1169</f>
        <v>568.31483333333324</v>
      </c>
      <c r="W81" s="68">
        <f>'Resumen-DiarioHorario-Solar'!AD1237</f>
        <v>94.11066666666666</v>
      </c>
      <c r="X81" s="69">
        <f>'Resumen-DiarioHorario-Solar'!AD1305</f>
        <v>20.95183333333334</v>
      </c>
      <c r="Y81" s="68">
        <f>'Resumen-DiarioHorario-Solar'!AD1373</f>
        <v>85.167000000000002</v>
      </c>
      <c r="Z81" s="69">
        <f>'Resumen-DiarioHorario-Solar'!AD1441</f>
        <v>59.041833333333329</v>
      </c>
      <c r="AA81" s="68">
        <f>'Resumen-DiarioHorario-Solar'!AD1509</f>
        <v>250.33933333333329</v>
      </c>
      <c r="AB81" s="69">
        <f>'Resumen-DiarioHorario-Solar'!AD1577</f>
        <v>377.52316666666667</v>
      </c>
      <c r="AC81" s="68">
        <f>'Resumen-DiarioHorario-Solar'!AD1645</f>
        <v>149.98433333333335</v>
      </c>
      <c r="AD81" s="69">
        <f>'Resumen-DiarioHorario-Solar'!AD1713</f>
        <v>8.0748333333333306</v>
      </c>
      <c r="AE81" s="68">
        <f>'Resumen-DiarioHorario-Solar'!AD1781</f>
        <v>147.05733333333336</v>
      </c>
      <c r="AF81" s="69">
        <f>'Resumen-DiarioHorario-Solar'!AD1849</f>
        <v>124.28216666666667</v>
      </c>
      <c r="AG81" s="68">
        <f>'Resumen-DiarioHorario-Solar'!AD1917</f>
        <v>408.09950000000003</v>
      </c>
      <c r="AH81" s="69" t="s">
        <v>103</v>
      </c>
      <c r="AI81" s="70" t="s">
        <v>103</v>
      </c>
      <c r="AJ81" s="64"/>
      <c r="AK81" s="61">
        <f t="shared" si="18"/>
        <v>6421.8336666666673</v>
      </c>
      <c r="AL81" s="64"/>
    </row>
    <row r="82" spans="2:38" x14ac:dyDescent="0.3">
      <c r="B82" s="50" t="s">
        <v>43</v>
      </c>
      <c r="C82" s="50"/>
      <c r="D82" s="50"/>
      <c r="E82" s="68">
        <f>'Resumen-DiarioHorario-Solar'!AD14</f>
        <v>263.14283333333327</v>
      </c>
      <c r="F82" s="69">
        <f>'Resumen-DiarioHorario-Solar'!AD82</f>
        <v>44.526333333333326</v>
      </c>
      <c r="G82" s="68">
        <f>'Resumen-DiarioHorario-Solar'!AD150</f>
        <v>393.24666666666667</v>
      </c>
      <c r="H82" s="69">
        <f>'Resumen-DiarioHorario-Solar'!AD218</f>
        <v>381.47366666666676</v>
      </c>
      <c r="I82" s="68">
        <f>'Resumen-DiarioHorario-Solar'!AD286</f>
        <v>119.21266666666669</v>
      </c>
      <c r="J82" s="69">
        <f>'Resumen-DiarioHorario-Solar'!AD354</f>
        <v>119.33250000000004</v>
      </c>
      <c r="K82" s="68">
        <f>'Resumen-DiarioHorario-Solar'!AD422</f>
        <v>84.371666666666698</v>
      </c>
      <c r="L82" s="69">
        <f>'Resumen-DiarioHorario-Solar'!AD490</f>
        <v>94.604166666666643</v>
      </c>
      <c r="M82" s="68">
        <f>'Resumen-DiarioHorario-Solar'!AD558</f>
        <v>157.31583333333339</v>
      </c>
      <c r="N82" s="69">
        <f>'Resumen-DiarioHorario-Solar'!AD626</f>
        <v>0</v>
      </c>
      <c r="O82" s="68">
        <f>'Resumen-DiarioHorario-Solar'!AD694</f>
        <v>514.35233333333326</v>
      </c>
      <c r="P82" s="69">
        <f>'Resumen-DiarioHorario-Solar'!AD762</f>
        <v>237.81116666666668</v>
      </c>
      <c r="Q82" s="68">
        <f>'Resumen-DiarioHorario-Solar'!AD830</f>
        <v>54.786500000000018</v>
      </c>
      <c r="R82" s="69">
        <f>'Resumen-DiarioHorario-Solar'!AD898</f>
        <v>143.23316666666668</v>
      </c>
      <c r="S82" s="68">
        <f>'Resumen-DiarioHorario-Solar'!AD966</f>
        <v>165.46966666666671</v>
      </c>
      <c r="T82" s="69">
        <f>'Resumen-DiarioHorario-Solar'!AD1034</f>
        <v>288.21083333333326</v>
      </c>
      <c r="U82" s="68">
        <f>'Resumen-DiarioHorario-Solar'!AD1102</f>
        <v>392.4088333333334</v>
      </c>
      <c r="V82" s="69">
        <f>'Resumen-DiarioHorario-Solar'!AD1170</f>
        <v>523.23050000000001</v>
      </c>
      <c r="W82" s="68">
        <f>'Resumen-DiarioHorario-Solar'!AD1238</f>
        <v>111.45616666666663</v>
      </c>
      <c r="X82" s="69">
        <f>'Resumen-DiarioHorario-Solar'!AD1306</f>
        <v>59.717666666666673</v>
      </c>
      <c r="Y82" s="68">
        <f>'Resumen-DiarioHorario-Solar'!AD1374</f>
        <v>194.86366666666675</v>
      </c>
      <c r="Z82" s="69">
        <f>'Resumen-DiarioHorario-Solar'!AD1442</f>
        <v>102.47183333333334</v>
      </c>
      <c r="AA82" s="68">
        <f>'Resumen-DiarioHorario-Solar'!AD1510</f>
        <v>288.51783333333333</v>
      </c>
      <c r="AB82" s="69">
        <f>'Resumen-DiarioHorario-Solar'!AD1578</f>
        <v>353.89683333333329</v>
      </c>
      <c r="AC82" s="68">
        <f>'Resumen-DiarioHorario-Solar'!AD1646</f>
        <v>194.2113333333333</v>
      </c>
      <c r="AD82" s="69">
        <f>'Resumen-DiarioHorario-Solar'!AD1714</f>
        <v>129.67483333333331</v>
      </c>
      <c r="AE82" s="68">
        <f>'Resumen-DiarioHorario-Solar'!AD1782</f>
        <v>149.173</v>
      </c>
      <c r="AF82" s="69">
        <f>'Resumen-DiarioHorario-Solar'!AD1850</f>
        <v>229.34050000000005</v>
      </c>
      <c r="AG82" s="68">
        <f>'Resumen-DiarioHorario-Solar'!AD1918</f>
        <v>183.63133333333337</v>
      </c>
      <c r="AH82" s="69" t="s">
        <v>103</v>
      </c>
      <c r="AI82" s="70" t="s">
        <v>103</v>
      </c>
      <c r="AJ82" s="64"/>
      <c r="AK82" s="61">
        <f t="shared" si="18"/>
        <v>5973.6843333333354</v>
      </c>
      <c r="AL82" s="64"/>
    </row>
    <row r="83" spans="2:38" x14ac:dyDescent="0.3">
      <c r="B83" s="50" t="s">
        <v>44</v>
      </c>
      <c r="C83" s="50"/>
      <c r="D83" s="50"/>
      <c r="E83" s="68">
        <f>'Resumen-DiarioHorario-Solar'!AD15</f>
        <v>166.75916666666666</v>
      </c>
      <c r="F83" s="69">
        <f>'Resumen-DiarioHorario-Solar'!AD83</f>
        <v>144.89783333333332</v>
      </c>
      <c r="G83" s="68">
        <f>'Resumen-DiarioHorario-Solar'!AD151</f>
        <v>348.46716666666669</v>
      </c>
      <c r="H83" s="69">
        <f>'Resumen-DiarioHorario-Solar'!AD219</f>
        <v>409.52600000000007</v>
      </c>
      <c r="I83" s="68">
        <f>'Resumen-DiarioHorario-Solar'!AD287</f>
        <v>282.29300000000001</v>
      </c>
      <c r="J83" s="69">
        <f>'Resumen-DiarioHorario-Solar'!AD355</f>
        <v>524.27333333333343</v>
      </c>
      <c r="K83" s="68">
        <f>'Resumen-DiarioHorario-Solar'!AD423</f>
        <v>156.09649999999993</v>
      </c>
      <c r="L83" s="69">
        <f>'Resumen-DiarioHorario-Solar'!AD491</f>
        <v>42.421833333333325</v>
      </c>
      <c r="M83" s="68">
        <f>'Resumen-DiarioHorario-Solar'!AD559</f>
        <v>89.358833333333308</v>
      </c>
      <c r="N83" s="69">
        <f>'Resumen-DiarioHorario-Solar'!AD627</f>
        <v>0</v>
      </c>
      <c r="O83" s="68">
        <f>'Resumen-DiarioHorario-Solar'!AD695</f>
        <v>477.96249999999992</v>
      </c>
      <c r="P83" s="69">
        <f>'Resumen-DiarioHorario-Solar'!AD763</f>
        <v>334.59866666666659</v>
      </c>
      <c r="Q83" s="68">
        <f>'Resumen-DiarioHorario-Solar'!AD831</f>
        <v>203.47633333333332</v>
      </c>
      <c r="R83" s="69">
        <f>'Resumen-DiarioHorario-Solar'!AD899</f>
        <v>242.95750000000004</v>
      </c>
      <c r="S83" s="68">
        <f>'Resumen-DiarioHorario-Solar'!AD967</f>
        <v>215.47733333333332</v>
      </c>
      <c r="T83" s="69">
        <f>'Resumen-DiarioHorario-Solar'!AD1035</f>
        <v>286.9613333333333</v>
      </c>
      <c r="U83" s="68">
        <f>'Resumen-DiarioHorario-Solar'!AD1103</f>
        <v>257.87433333333337</v>
      </c>
      <c r="V83" s="69">
        <f>'Resumen-DiarioHorario-Solar'!AD1171</f>
        <v>405.00900000000001</v>
      </c>
      <c r="W83" s="68">
        <f>'Resumen-DiarioHorario-Solar'!AD1239</f>
        <v>99.382999999999996</v>
      </c>
      <c r="X83" s="69">
        <f>'Resumen-DiarioHorario-Solar'!AD1307</f>
        <v>86.141833333333324</v>
      </c>
      <c r="Y83" s="68">
        <f>'Resumen-DiarioHorario-Solar'!AD1375</f>
        <v>127.57566666666669</v>
      </c>
      <c r="Z83" s="69">
        <f>'Resumen-DiarioHorario-Solar'!AD1443</f>
        <v>62.975000000000009</v>
      </c>
      <c r="AA83" s="68">
        <f>'Resumen-DiarioHorario-Solar'!AD1511</f>
        <v>273.40283333333343</v>
      </c>
      <c r="AB83" s="69">
        <f>'Resumen-DiarioHorario-Solar'!AD1579</f>
        <v>424.41949999999986</v>
      </c>
      <c r="AC83" s="68">
        <f>'Resumen-DiarioHorario-Solar'!AD1647</f>
        <v>189.53516666666664</v>
      </c>
      <c r="AD83" s="69">
        <f>'Resumen-DiarioHorario-Solar'!AD1715</f>
        <v>88.531166666666707</v>
      </c>
      <c r="AE83" s="68">
        <f>'Resumen-DiarioHorario-Solar'!AD1783</f>
        <v>54.912833333333332</v>
      </c>
      <c r="AF83" s="69">
        <f>'Resumen-DiarioHorario-Solar'!AD1851</f>
        <v>173.93716666666663</v>
      </c>
      <c r="AG83" s="68">
        <f>'Resumen-DiarioHorario-Solar'!AD1919</f>
        <v>283.09533333333337</v>
      </c>
      <c r="AH83" s="69" t="s">
        <v>103</v>
      </c>
      <c r="AI83" s="70" t="s">
        <v>103</v>
      </c>
      <c r="AJ83" s="64"/>
      <c r="AK83" s="61">
        <f t="shared" si="18"/>
        <v>6452.3201666666682</v>
      </c>
      <c r="AL83" s="64"/>
    </row>
    <row r="84" spans="2:38" x14ac:dyDescent="0.3">
      <c r="B84" s="50" t="s">
        <v>45</v>
      </c>
      <c r="C84" s="50"/>
      <c r="D84" s="50"/>
      <c r="E84" s="68">
        <f>'Resumen-DiarioHorario-Solar'!AD16</f>
        <v>57.115733333333338</v>
      </c>
      <c r="F84" s="69">
        <f>'Resumen-DiarioHorario-Solar'!AD84</f>
        <v>11.153333333333341</v>
      </c>
      <c r="G84" s="68">
        <f>'Resumen-DiarioHorario-Solar'!AD152</f>
        <v>23.252783333333333</v>
      </c>
      <c r="H84" s="69">
        <f>'Resumen-DiarioHorario-Solar'!AD220</f>
        <v>27.810149999999997</v>
      </c>
      <c r="I84" s="68">
        <f>'Resumen-DiarioHorario-Solar'!AD288</f>
        <v>13.087883333333338</v>
      </c>
      <c r="J84" s="69">
        <f>'Resumen-DiarioHorario-Solar'!AD356</f>
        <v>16.946633333333327</v>
      </c>
      <c r="K84" s="68">
        <f>'Resumen-DiarioHorario-Solar'!AD424</f>
        <v>16.65676666666667</v>
      </c>
      <c r="L84" s="69">
        <f>'Resumen-DiarioHorario-Solar'!AD492</f>
        <v>7.7808500000000009</v>
      </c>
      <c r="M84" s="68">
        <f>'Resumen-DiarioHorario-Solar'!AD560</f>
        <v>17.298850000000005</v>
      </c>
      <c r="N84" s="69">
        <f>'Resumen-DiarioHorario-Solar'!AD628</f>
        <v>0</v>
      </c>
      <c r="O84" s="68">
        <f>'Resumen-DiarioHorario-Solar'!AD696</f>
        <v>8.8514166666666654</v>
      </c>
      <c r="P84" s="69">
        <f>'Resumen-DiarioHorario-Solar'!AD764</f>
        <v>19.198033333333331</v>
      </c>
      <c r="Q84" s="68">
        <f>'Resumen-DiarioHorario-Solar'!AD832</f>
        <v>0.9207000000000003</v>
      </c>
      <c r="R84" s="69">
        <f>'Resumen-DiarioHorario-Solar'!AD900</f>
        <v>2.1449333333333338</v>
      </c>
      <c r="S84" s="68">
        <f>'Resumen-DiarioHorario-Solar'!AD968</f>
        <v>7.9734500000000068</v>
      </c>
      <c r="T84" s="69">
        <f>'Resumen-DiarioHorario-Solar'!AD1036</f>
        <v>51.116816666666672</v>
      </c>
      <c r="U84" s="68">
        <f>'Resumen-DiarioHorario-Solar'!AD1104</f>
        <v>7.3144833333333326</v>
      </c>
      <c r="V84" s="69">
        <f>'Resumen-DiarioHorario-Solar'!AD1172</f>
        <v>6.5241666666666678</v>
      </c>
      <c r="W84" s="68">
        <f>'Resumen-DiarioHorario-Solar'!AD1240</f>
        <v>16.551050000000014</v>
      </c>
      <c r="X84" s="69">
        <f>'Resumen-DiarioHorario-Solar'!AD1308</f>
        <v>11.258716666666666</v>
      </c>
      <c r="Y84" s="68">
        <f>'Resumen-DiarioHorario-Solar'!AD1376</f>
        <v>48.110433333333297</v>
      </c>
      <c r="Z84" s="69">
        <f>'Resumen-DiarioHorario-Solar'!AD1444</f>
        <v>6.8261166666666657</v>
      </c>
      <c r="AA84" s="68">
        <f>'Resumen-DiarioHorario-Solar'!AD1512</f>
        <v>26.216816666666645</v>
      </c>
      <c r="AB84" s="69">
        <f>'Resumen-DiarioHorario-Solar'!AD1580</f>
        <v>12.135116666666677</v>
      </c>
      <c r="AC84" s="68">
        <f>'Resumen-DiarioHorario-Solar'!AD1648</f>
        <v>3.6017666666666699</v>
      </c>
      <c r="AD84" s="69">
        <f>'Resumen-DiarioHorario-Solar'!AD1716</f>
        <v>8.1127666666666638</v>
      </c>
      <c r="AE84" s="68">
        <f>'Resumen-DiarioHorario-Solar'!AD1784</f>
        <v>7.2055833333333341</v>
      </c>
      <c r="AF84" s="69">
        <f>'Resumen-DiarioHorario-Solar'!AD1852</f>
        <v>18.759599999999999</v>
      </c>
      <c r="AG84" s="68">
        <f>'Resumen-DiarioHorario-Solar'!AD1920</f>
        <v>16.691649999999999</v>
      </c>
      <c r="AH84" s="69" t="s">
        <v>103</v>
      </c>
      <c r="AI84" s="70" t="s">
        <v>103</v>
      </c>
      <c r="AJ84" s="64"/>
      <c r="AK84" s="61">
        <f t="shared" si="18"/>
        <v>470.61660000000001</v>
      </c>
      <c r="AL84" s="64"/>
    </row>
    <row r="85" spans="2:38" x14ac:dyDescent="0.3">
      <c r="B85" s="50" t="s">
        <v>46</v>
      </c>
      <c r="C85" s="50"/>
      <c r="D85" s="50"/>
      <c r="E85" s="68">
        <f>'Resumen-DiarioHorario-Solar'!AD17</f>
        <v>233.95763333333332</v>
      </c>
      <c r="F85" s="69">
        <f>'Resumen-DiarioHorario-Solar'!AD85</f>
        <v>64.468666666666664</v>
      </c>
      <c r="G85" s="68">
        <f>'Resumen-DiarioHorario-Solar'!AD153</f>
        <v>398.97523333333328</v>
      </c>
      <c r="H85" s="69">
        <f>'Resumen-DiarioHorario-Solar'!AD221</f>
        <v>294.29549999999989</v>
      </c>
      <c r="I85" s="68">
        <f>'Resumen-DiarioHorario-Solar'!AD289</f>
        <v>82.437116666666654</v>
      </c>
      <c r="J85" s="69">
        <f>'Resumen-DiarioHorario-Solar'!AD357</f>
        <v>98.506749999999982</v>
      </c>
      <c r="K85" s="68">
        <f>'Resumen-DiarioHorario-Solar'!AD425</f>
        <v>45.270299999999985</v>
      </c>
      <c r="L85" s="69">
        <f>'Resumen-DiarioHorario-Solar'!AD493</f>
        <v>89.174266666666625</v>
      </c>
      <c r="M85" s="68">
        <f>'Resumen-DiarioHorario-Solar'!AD561</f>
        <v>129.83056666666667</v>
      </c>
      <c r="N85" s="69">
        <f>'Resumen-DiarioHorario-Solar'!AD629</f>
        <v>296.24508333333335</v>
      </c>
      <c r="O85" s="68">
        <f>'Resumen-DiarioHorario-Solar'!AD697</f>
        <v>369.2864166666667</v>
      </c>
      <c r="P85" s="69">
        <f>'Resumen-DiarioHorario-Solar'!AD765</f>
        <v>78.361283333333319</v>
      </c>
      <c r="Q85" s="68">
        <f>'Resumen-DiarioHorario-Solar'!AD833</f>
        <v>1.6570666666666676</v>
      </c>
      <c r="R85" s="69">
        <f>'Resumen-DiarioHorario-Solar'!AD901</f>
        <v>46.478766666666679</v>
      </c>
      <c r="S85" s="68">
        <f>'Resumen-DiarioHorario-Solar'!AD969</f>
        <v>99.350583333333319</v>
      </c>
      <c r="T85" s="69">
        <f>'Resumen-DiarioHorario-Solar'!AD1037</f>
        <v>236.37503333333333</v>
      </c>
      <c r="U85" s="68">
        <f>'Resumen-DiarioHorario-Solar'!AD1105</f>
        <v>375.55551666666662</v>
      </c>
      <c r="V85" s="69">
        <f>'Resumen-DiarioHorario-Solar'!AD1173</f>
        <v>321.8172166666667</v>
      </c>
      <c r="W85" s="68">
        <f>'Resumen-DiarioHorario-Solar'!AD1241</f>
        <v>79.174449999999993</v>
      </c>
      <c r="X85" s="69">
        <f>'Resumen-DiarioHorario-Solar'!AD1309</f>
        <v>61.534066666666689</v>
      </c>
      <c r="Y85" s="68">
        <f>'Resumen-DiarioHorario-Solar'!AD1377</f>
        <v>137.14416666666665</v>
      </c>
      <c r="Z85" s="69">
        <f>'Resumen-DiarioHorario-Solar'!AD1445</f>
        <v>29.231016666666669</v>
      </c>
      <c r="AA85" s="68">
        <f>'Resumen-DiarioHorario-Solar'!AD1513</f>
        <v>259.21116666666677</v>
      </c>
      <c r="AB85" s="69">
        <f>'Resumen-DiarioHorario-Solar'!AD1581</f>
        <v>163.7244166666666</v>
      </c>
      <c r="AC85" s="68">
        <f>'Resumen-DiarioHorario-Solar'!AD1649</f>
        <v>17.989416666666674</v>
      </c>
      <c r="AD85" s="69">
        <f>'Resumen-DiarioHorario-Solar'!AD1717</f>
        <v>36.390383333333325</v>
      </c>
      <c r="AE85" s="68">
        <f>'Resumen-DiarioHorario-Solar'!AD1785</f>
        <v>120.33778333333333</v>
      </c>
      <c r="AF85" s="69">
        <f>'Resumen-DiarioHorario-Solar'!AD1853</f>
        <v>196.38783333333342</v>
      </c>
      <c r="AG85" s="68">
        <f>'Resumen-DiarioHorario-Solar'!AD1921</f>
        <v>193.00439999999998</v>
      </c>
      <c r="AH85" s="69" t="s">
        <v>103</v>
      </c>
      <c r="AI85" s="70" t="s">
        <v>103</v>
      </c>
      <c r="AJ85" s="64"/>
      <c r="AK85" s="61">
        <f t="shared" si="18"/>
        <v>4556.1720999999998</v>
      </c>
      <c r="AL85" s="64"/>
    </row>
    <row r="86" spans="2:38" x14ac:dyDescent="0.3">
      <c r="B86" s="50" t="s">
        <v>47</v>
      </c>
      <c r="C86" s="50"/>
      <c r="D86" s="50" t="s">
        <v>133</v>
      </c>
      <c r="E86" s="68">
        <f>'Resumen-DiarioHorario-Solar'!AD18</f>
        <v>214.21719999999988</v>
      </c>
      <c r="F86" s="69">
        <f>'Resumen-DiarioHorario-Solar'!AD86</f>
        <v>171.50599999999991</v>
      </c>
      <c r="G86" s="68">
        <f>'Resumen-DiarioHorario-Solar'!AD154</f>
        <v>228.19713333333326</v>
      </c>
      <c r="H86" s="69">
        <f>'Resumen-DiarioHorario-Solar'!AD222</f>
        <v>210.68499999999995</v>
      </c>
      <c r="I86" s="68">
        <f>'Resumen-DiarioHorario-Solar'!AD290</f>
        <v>205.25909999999996</v>
      </c>
      <c r="J86" s="69">
        <f>'Resumen-DiarioHorario-Solar'!AD358</f>
        <v>213.16933333333344</v>
      </c>
      <c r="K86" s="68">
        <f>'Resumen-DiarioHorario-Solar'!AD426</f>
        <v>151.96966666666665</v>
      </c>
      <c r="L86" s="69">
        <f>'Resumen-DiarioHorario-Solar'!AD494</f>
        <v>201.76749999999993</v>
      </c>
      <c r="M86" s="68">
        <f>'Resumen-DiarioHorario-Solar'!AD562</f>
        <v>220.53533333333328</v>
      </c>
      <c r="N86" s="69">
        <f>'Resumen-DiarioHorario-Solar'!AD630</f>
        <v>216.71410000000003</v>
      </c>
      <c r="O86" s="68">
        <f>'Resumen-DiarioHorario-Solar'!AD698</f>
        <v>152.41433333333339</v>
      </c>
      <c r="P86" s="69">
        <f>'Resumen-DiarioHorario-Solar'!AD766</f>
        <v>37.392599999999987</v>
      </c>
      <c r="Q86" s="68">
        <f>'Resumen-DiarioHorario-Solar'!AD834</f>
        <v>19.644600000000008</v>
      </c>
      <c r="R86" s="69">
        <f>'Resumen-DiarioHorario-Solar'!AD902</f>
        <v>44.775999999999996</v>
      </c>
      <c r="S86" s="68">
        <f>'Resumen-DiarioHorario-Solar'!AD970</f>
        <v>6.9039333333333248</v>
      </c>
      <c r="T86" s="69">
        <f>'Resumen-DiarioHorario-Solar'!AD1038</f>
        <v>53.997133333333338</v>
      </c>
      <c r="U86" s="68">
        <f>'Resumen-DiarioHorario-Solar'!AD1106</f>
        <v>27.491999999999994</v>
      </c>
      <c r="V86" s="69">
        <f>'Resumen-DiarioHorario-Solar'!AD1174</f>
        <v>156.84456666666662</v>
      </c>
      <c r="W86" s="68">
        <f>'Resumen-DiarioHorario-Solar'!AD1242</f>
        <v>8.7695999999999934</v>
      </c>
      <c r="X86" s="69">
        <f>'Resumen-DiarioHorario-Solar'!AD1310</f>
        <v>11.887100000000013</v>
      </c>
      <c r="Y86" s="68">
        <f>'Resumen-DiarioHorario-Solar'!AD1378</f>
        <v>17.36083333333335</v>
      </c>
      <c r="Z86" s="69">
        <f>'Resumen-DiarioHorario-Solar'!AD1446</f>
        <v>2.1795333333333318</v>
      </c>
      <c r="AA86" s="68">
        <f>'Resumen-DiarioHorario-Solar'!AD1514</f>
        <v>38.370933333333355</v>
      </c>
      <c r="AB86" s="69">
        <f>'Resumen-DiarioHorario-Solar'!AD1582</f>
        <v>61.169966666666646</v>
      </c>
      <c r="AC86" s="68">
        <f>'Resumen-DiarioHorario-Solar'!AD1650</f>
        <v>55.501366666666684</v>
      </c>
      <c r="AD86" s="69">
        <f>'Resumen-DiarioHorario-Solar'!AD1718</f>
        <v>20.195600000000024</v>
      </c>
      <c r="AE86" s="68">
        <f>'Resumen-DiarioHorario-Solar'!AD1786</f>
        <v>16.616133333333345</v>
      </c>
      <c r="AF86" s="69">
        <f>'Resumen-DiarioHorario-Solar'!AD1854</f>
        <v>50.704100000000004</v>
      </c>
      <c r="AG86" s="68">
        <f>'Resumen-DiarioHorario-Solar'!AD1922</f>
        <v>46.701566666666665</v>
      </c>
      <c r="AH86" s="69" t="s">
        <v>103</v>
      </c>
      <c r="AI86" s="70" t="s">
        <v>103</v>
      </c>
      <c r="AJ86" s="64"/>
      <c r="AK86" s="61">
        <f t="shared" si="18"/>
        <v>2862.9422666666669</v>
      </c>
      <c r="AL86" s="64"/>
    </row>
    <row r="87" spans="2:38" x14ac:dyDescent="0.3">
      <c r="B87" s="50" t="s">
        <v>48</v>
      </c>
      <c r="C87" s="50"/>
      <c r="D87" s="50" t="s">
        <v>133</v>
      </c>
      <c r="E87" s="68">
        <f>'Resumen-DiarioHorario-Solar'!AD19</f>
        <v>155.12279999999984</v>
      </c>
      <c r="F87" s="69">
        <f>'Resumen-DiarioHorario-Solar'!AD87</f>
        <v>124.19399999999987</v>
      </c>
      <c r="G87" s="68">
        <f>'Resumen-DiarioHorario-Solar'!AD155</f>
        <v>165.24619999999996</v>
      </c>
      <c r="H87" s="69">
        <f>'Resumen-DiarioHorario-Solar'!AD223</f>
        <v>152.56499999999991</v>
      </c>
      <c r="I87" s="68">
        <f>'Resumen-DiarioHorario-Solar'!AD291</f>
        <v>148.63589999999994</v>
      </c>
      <c r="J87" s="69">
        <f>'Resumen-DiarioHorario-Solar'!AD359</f>
        <v>154.36399999999995</v>
      </c>
      <c r="K87" s="68">
        <f>'Resumen-DiarioHorario-Solar'!AD427</f>
        <v>110.04699999999998</v>
      </c>
      <c r="L87" s="69">
        <f>'Resumen-DiarioHorario-Solar'!AD495</f>
        <v>146.10749999999993</v>
      </c>
      <c r="M87" s="68">
        <f>'Resumen-DiarioHorario-Solar'!AD563</f>
        <v>159.69799999999989</v>
      </c>
      <c r="N87" s="69">
        <f>'Resumen-DiarioHorario-Solar'!AD631</f>
        <v>156.93090000000001</v>
      </c>
      <c r="O87" s="68">
        <f>'Resumen-DiarioHorario-Solar'!AD699</f>
        <v>110.36899999999999</v>
      </c>
      <c r="P87" s="69">
        <f>'Resumen-DiarioHorario-Solar'!AD767</f>
        <v>56.141400000000004</v>
      </c>
      <c r="Q87" s="68">
        <f>'Resumen-DiarioHorario-Solar'!AD835</f>
        <v>44.297400000000017</v>
      </c>
      <c r="R87" s="69">
        <f>'Resumen-DiarioHorario-Solar'!AD903</f>
        <v>66.611999999999966</v>
      </c>
      <c r="S87" s="68">
        <f>'Resumen-DiarioHorario-Solar'!AD971</f>
        <v>91.393400000000014</v>
      </c>
      <c r="T87" s="69">
        <f>'Resumen-DiarioHorario-Solar'!AD1039</f>
        <v>60.666199999999989</v>
      </c>
      <c r="U87" s="68">
        <f>'Resumen-DiarioHorario-Solar'!AD1107</f>
        <v>86.646000000000001</v>
      </c>
      <c r="V87" s="69">
        <f>'Resumen-DiarioHorario-Solar'!AD1175</f>
        <v>113.57710000000002</v>
      </c>
      <c r="W87" s="68">
        <f>'Resumen-DiarioHorario-Solar'!AD1243</f>
        <v>66.623899999999978</v>
      </c>
      <c r="X87" s="69">
        <f>'Resumen-DiarioHorario-Solar'!AD1311</f>
        <v>45.985799999999998</v>
      </c>
      <c r="Y87" s="68">
        <f>'Resumen-DiarioHorario-Solar'!AD1379</f>
        <v>73.816399999999973</v>
      </c>
      <c r="Z87" s="69">
        <f>'Resumen-DiarioHorario-Solar'!AD1447</f>
        <v>25.629799999999992</v>
      </c>
      <c r="AA87" s="68">
        <f>'Resumen-DiarioHorario-Solar'!AD1515</f>
        <v>126.91840000000005</v>
      </c>
      <c r="AB87" s="69">
        <f>'Resumen-DiarioHorario-Solar'!AD1583</f>
        <v>89.775699999999972</v>
      </c>
      <c r="AC87" s="68">
        <f>'Resumen-DiarioHorario-Solar'!AD1651</f>
        <v>80.08629999999998</v>
      </c>
      <c r="AD87" s="69">
        <f>'Resumen-DiarioHorario-Solar'!AD1719</f>
        <v>84.890399999999971</v>
      </c>
      <c r="AE87" s="68">
        <f>'Resumen-DiarioHorario-Solar'!AD1787</f>
        <v>22.159199999999991</v>
      </c>
      <c r="AF87" s="69">
        <f>'Resumen-DiarioHorario-Solar'!AD1855</f>
        <v>60.066899999999976</v>
      </c>
      <c r="AG87" s="68">
        <f>'Resumen-DiarioHorario-Solar'!AD1923</f>
        <v>41.798899999999989</v>
      </c>
      <c r="AH87" s="69" t="s">
        <v>103</v>
      </c>
      <c r="AI87" s="70" t="s">
        <v>103</v>
      </c>
      <c r="AJ87" s="64"/>
      <c r="AK87" s="61">
        <f t="shared" si="18"/>
        <v>2820.3654999999985</v>
      </c>
      <c r="AL87" s="64"/>
    </row>
    <row r="88" spans="2:38" x14ac:dyDescent="0.3">
      <c r="B88" s="50" t="s">
        <v>49</v>
      </c>
      <c r="C88" s="50"/>
      <c r="D88" s="50"/>
      <c r="E88" s="68">
        <f>'Resumen-DiarioHorario-Solar'!AD20</f>
        <v>521.54416666666668</v>
      </c>
      <c r="F88" s="69">
        <f>'Resumen-DiarioHorario-Solar'!AD88</f>
        <v>164.3073333333333</v>
      </c>
      <c r="G88" s="68">
        <f>'Resumen-DiarioHorario-Solar'!AD156</f>
        <v>996.43549999999993</v>
      </c>
      <c r="H88" s="69">
        <f>'Resumen-DiarioHorario-Solar'!AD224</f>
        <v>826.64433333333341</v>
      </c>
      <c r="I88" s="68">
        <f>'Resumen-DiarioHorario-Solar'!AD292</f>
        <v>524.09183333333317</v>
      </c>
      <c r="J88" s="69">
        <f>'Resumen-DiarioHorario-Solar'!AD360</f>
        <v>289.62899999999996</v>
      </c>
      <c r="K88" s="68">
        <f>'Resumen-DiarioHorario-Solar'!AD428</f>
        <v>330.45916666666665</v>
      </c>
      <c r="L88" s="69">
        <f>'Resumen-DiarioHorario-Solar'!AD496</f>
        <v>49.807500000000076</v>
      </c>
      <c r="M88" s="68">
        <f>'Resumen-DiarioHorario-Solar'!AD564</f>
        <v>274.71899999999999</v>
      </c>
      <c r="N88" s="69">
        <f>'Resumen-DiarioHorario-Solar'!AD632</f>
        <v>812.73633333333328</v>
      </c>
      <c r="O88" s="68">
        <f>'Resumen-DiarioHorario-Solar'!AD700</f>
        <v>951.58483333333299</v>
      </c>
      <c r="P88" s="69">
        <f>'Resumen-DiarioHorario-Solar'!AD768</f>
        <v>491.10533333333325</v>
      </c>
      <c r="Q88" s="68">
        <f>'Resumen-DiarioHorario-Solar'!AD836</f>
        <v>81.664500000000046</v>
      </c>
      <c r="R88" s="69">
        <f>'Resumen-DiarioHorario-Solar'!AD904</f>
        <v>220.80033333333336</v>
      </c>
      <c r="S88" s="68">
        <f>'Resumen-DiarioHorario-Solar'!AD972</f>
        <v>184.42233333333331</v>
      </c>
      <c r="T88" s="69">
        <f>'Resumen-DiarioHorario-Solar'!AD1040</f>
        <v>400.73699999999997</v>
      </c>
      <c r="U88" s="68">
        <f>'Resumen-DiarioHorario-Solar'!AD1108</f>
        <v>782.52650000000017</v>
      </c>
      <c r="V88" s="69">
        <f>'Resumen-DiarioHorario-Solar'!AD1176</f>
        <v>1233.3348333333336</v>
      </c>
      <c r="W88" s="68">
        <f>'Resumen-DiarioHorario-Solar'!AD1244</f>
        <v>176.0168333333333</v>
      </c>
      <c r="X88" s="69">
        <f>'Resumen-DiarioHorario-Solar'!AD1312</f>
        <v>8.9471666666666483</v>
      </c>
      <c r="Y88" s="68">
        <f>'Resumen-DiarioHorario-Solar'!AD1380</f>
        <v>492.58216666666675</v>
      </c>
      <c r="Z88" s="69">
        <f>'Resumen-DiarioHorario-Solar'!AD1448</f>
        <v>141.12583333333333</v>
      </c>
      <c r="AA88" s="68">
        <f>'Resumen-DiarioHorario-Solar'!AD1516</f>
        <v>710.00766666666664</v>
      </c>
      <c r="AB88" s="69">
        <f>'Resumen-DiarioHorario-Solar'!AD1584</f>
        <v>566.00933333333342</v>
      </c>
      <c r="AC88" s="68">
        <f>'Resumen-DiarioHorario-Solar'!AD1652</f>
        <v>227.32900000000006</v>
      </c>
      <c r="AD88" s="69">
        <f>'Resumen-DiarioHorario-Solar'!AD1720</f>
        <v>80.943333333333371</v>
      </c>
      <c r="AE88" s="68">
        <f>'Resumen-DiarioHorario-Solar'!AD1788</f>
        <v>150.71766666666664</v>
      </c>
      <c r="AF88" s="69">
        <f>'Resumen-DiarioHorario-Solar'!AD1856</f>
        <v>543.34083333333342</v>
      </c>
      <c r="AG88" s="68">
        <f>'Resumen-DiarioHorario-Solar'!AD1924</f>
        <v>189.79899999999998</v>
      </c>
      <c r="AH88" s="69" t="s">
        <v>103</v>
      </c>
      <c r="AI88" s="70" t="s">
        <v>103</v>
      </c>
      <c r="AJ88" s="64"/>
      <c r="AK88" s="61">
        <f t="shared" si="18"/>
        <v>12423.368666666665</v>
      </c>
      <c r="AL88" s="64"/>
    </row>
    <row r="89" spans="2:38" x14ac:dyDescent="0.3">
      <c r="B89" s="50" t="s">
        <v>50</v>
      </c>
      <c r="C89" s="50"/>
      <c r="D89" s="50"/>
      <c r="E89" s="68">
        <f>'Resumen-DiarioHorario-Solar'!AD21</f>
        <v>69.322333333333333</v>
      </c>
      <c r="F89" s="69">
        <f>'Resumen-DiarioHorario-Solar'!AD89</f>
        <v>69.448833333333326</v>
      </c>
      <c r="G89" s="68">
        <f>'Resumen-DiarioHorario-Solar'!AD157</f>
        <v>177.08133333333333</v>
      </c>
      <c r="H89" s="69">
        <f>'Resumen-DiarioHorario-Solar'!AD225</f>
        <v>195.88900000000001</v>
      </c>
      <c r="I89" s="68">
        <f>'Resumen-DiarioHorario-Solar'!AD293</f>
        <v>113.14016666666666</v>
      </c>
      <c r="J89" s="69">
        <f>'Resumen-DiarioHorario-Solar'!AD361</f>
        <v>140.34683333333334</v>
      </c>
      <c r="K89" s="68">
        <f>'Resumen-DiarioHorario-Solar'!AD429</f>
        <v>80.771833333333333</v>
      </c>
      <c r="L89" s="69">
        <f>'Resumen-DiarioHorario-Solar'!AD497</f>
        <v>68.813333333333304</v>
      </c>
      <c r="M89" s="68">
        <f>'Resumen-DiarioHorario-Solar'!AD565</f>
        <v>112.69516666666672</v>
      </c>
      <c r="N89" s="69">
        <f>'Resumen-DiarioHorario-Solar'!AD633</f>
        <v>119.42533333333331</v>
      </c>
      <c r="O89" s="68">
        <f>'Resumen-DiarioHorario-Solar'!AD701</f>
        <v>71.220833333333346</v>
      </c>
      <c r="P89" s="69">
        <f>'Resumen-DiarioHorario-Solar'!AD769</f>
        <v>4.4705000000000004</v>
      </c>
      <c r="Q89" s="68">
        <f>'Resumen-DiarioHorario-Solar'!AD837</f>
        <v>4.9658333333333333</v>
      </c>
      <c r="R89" s="69">
        <f>'Resumen-DiarioHorario-Solar'!AD905</f>
        <v>14.424333333333333</v>
      </c>
      <c r="S89" s="68">
        <f>'Resumen-DiarioHorario-Solar'!AD973</f>
        <v>0</v>
      </c>
      <c r="T89" s="69">
        <f>'Resumen-DiarioHorario-Solar'!AD1041</f>
        <v>12.566833333333332</v>
      </c>
      <c r="U89" s="68">
        <f>'Resumen-DiarioHorario-Solar'!AD1109</f>
        <v>77.783833333333334</v>
      </c>
      <c r="V89" s="69">
        <f>'Resumen-DiarioHorario-Solar'!AD1177</f>
        <v>117.1508333333333</v>
      </c>
      <c r="W89" s="68">
        <f>'Resumen-DiarioHorario-Solar'!AD1245</f>
        <v>4.965166666666665</v>
      </c>
      <c r="X89" s="69">
        <f>'Resumen-DiarioHorario-Solar'!AD1313</f>
        <v>4.7661666666666678</v>
      </c>
      <c r="Y89" s="68">
        <f>'Resumen-DiarioHorario-Solar'!AD1381</f>
        <v>64.645166666666654</v>
      </c>
      <c r="Z89" s="69">
        <f>'Resumen-DiarioHorario-Solar'!AD1449</f>
        <v>60.2395</v>
      </c>
      <c r="AA89" s="68">
        <f>'Resumen-DiarioHorario-Solar'!AD1517</f>
        <v>190.58099999999999</v>
      </c>
      <c r="AB89" s="69">
        <f>'Resumen-DiarioHorario-Solar'!AD1585</f>
        <v>157.19983333333332</v>
      </c>
      <c r="AC89" s="68">
        <f>'Resumen-DiarioHorario-Solar'!AD1653</f>
        <v>142.07849999999996</v>
      </c>
      <c r="AD89" s="69">
        <f>'Resumen-DiarioHorario-Solar'!AD1721</f>
        <v>112.67349999999999</v>
      </c>
      <c r="AE89" s="68">
        <f>'Resumen-DiarioHorario-Solar'!AD1789</f>
        <v>149.51233333333332</v>
      </c>
      <c r="AF89" s="69">
        <f>'Resumen-DiarioHorario-Solar'!AD1857</f>
        <v>281.81416666666661</v>
      </c>
      <c r="AG89" s="68">
        <f>'Resumen-DiarioHorario-Solar'!AD1925</f>
        <v>280.2088333333333</v>
      </c>
      <c r="AH89" s="69" t="s">
        <v>103</v>
      </c>
      <c r="AI89" s="70" t="s">
        <v>103</v>
      </c>
      <c r="AJ89" s="64"/>
      <c r="AK89" s="61">
        <f t="shared" si="18"/>
        <v>2898.2013333333325</v>
      </c>
      <c r="AL89" s="64"/>
    </row>
    <row r="90" spans="2:38" x14ac:dyDescent="0.3">
      <c r="B90" s="50" t="s">
        <v>117</v>
      </c>
      <c r="C90" s="50"/>
      <c r="D90" s="50"/>
      <c r="E90" s="68">
        <f>'Resumen-DiarioHorario-Solar'!AD22</f>
        <v>85.178999999999988</v>
      </c>
      <c r="F90" s="69">
        <f>'Resumen-DiarioHorario-Solar'!AD90</f>
        <v>25.762</v>
      </c>
      <c r="G90" s="68">
        <f>'Resumen-DiarioHorario-Solar'!AD158</f>
        <v>204.44416666666675</v>
      </c>
      <c r="H90" s="69">
        <f>'Resumen-DiarioHorario-Solar'!AD226</f>
        <v>184.69650000000001</v>
      </c>
      <c r="I90" s="68">
        <f>'Resumen-DiarioHorario-Solar'!AD294</f>
        <v>46.55449999999999</v>
      </c>
      <c r="J90" s="69">
        <f>'Resumen-DiarioHorario-Solar'!AD362</f>
        <v>75.173833333333363</v>
      </c>
      <c r="K90" s="68">
        <f>'Resumen-DiarioHorario-Solar'!AD430</f>
        <v>19.380666666666663</v>
      </c>
      <c r="L90" s="69">
        <f>'Resumen-DiarioHorario-Solar'!AD498</f>
        <v>11.040000000000008</v>
      </c>
      <c r="M90" s="68">
        <f>'Resumen-DiarioHorario-Solar'!AD566</f>
        <v>33.445666666666675</v>
      </c>
      <c r="N90" s="69">
        <f>'Resumen-DiarioHorario-Solar'!AD634</f>
        <v>152.73116666666667</v>
      </c>
      <c r="O90" s="68">
        <f>'Resumen-DiarioHorario-Solar'!AD702</f>
        <v>215.70166666666668</v>
      </c>
      <c r="P90" s="69">
        <f>'Resumen-DiarioHorario-Solar'!AD770</f>
        <v>57.520666666666678</v>
      </c>
      <c r="Q90" s="68">
        <f>'Resumen-DiarioHorario-Solar'!AD838</f>
        <v>41.499666666666684</v>
      </c>
      <c r="R90" s="69">
        <f>'Resumen-DiarioHorario-Solar'!AD906</f>
        <v>48.417000000000009</v>
      </c>
      <c r="S90" s="68">
        <f>'Resumen-DiarioHorario-Solar'!AD974</f>
        <v>87.492333333333363</v>
      </c>
      <c r="T90" s="69">
        <f>'Resumen-DiarioHorario-Solar'!AD1042</f>
        <v>74.740166666666667</v>
      </c>
      <c r="U90" s="68">
        <f>'Resumen-DiarioHorario-Solar'!AD1110</f>
        <v>184.17983333333336</v>
      </c>
      <c r="V90" s="69">
        <f>'Resumen-DiarioHorario-Solar'!AD1178</f>
        <v>152.29166666666671</v>
      </c>
      <c r="W90" s="68">
        <f>'Resumen-DiarioHorario-Solar'!AD1246</f>
        <v>45.469333333333338</v>
      </c>
      <c r="X90" s="69">
        <f>'Resumen-DiarioHorario-Solar'!AD1314</f>
        <v>4.5419999999999936</v>
      </c>
      <c r="Y90" s="68">
        <f>'Resumen-DiarioHorario-Solar'!AD1382</f>
        <v>106.59916666666666</v>
      </c>
      <c r="Z90" s="69">
        <f>'Resumen-DiarioHorario-Solar'!AD1450</f>
        <v>12.982833333333343</v>
      </c>
      <c r="AA90" s="68">
        <f>'Resumen-DiarioHorario-Solar'!AD1518</f>
        <v>142.20283333333327</v>
      </c>
      <c r="AB90" s="69">
        <f>'Resumen-DiarioHorario-Solar'!AD1586</f>
        <v>149.29933333333335</v>
      </c>
      <c r="AC90" s="68">
        <f>'Resumen-DiarioHorario-Solar'!AD1654</f>
        <v>40.102666666666664</v>
      </c>
      <c r="AD90" s="69">
        <f>'Resumen-DiarioHorario-Solar'!AD1722</f>
        <v>71.018000000000001</v>
      </c>
      <c r="AE90" s="68">
        <f>'Resumen-DiarioHorario-Solar'!AD1790</f>
        <v>41.623833333333323</v>
      </c>
      <c r="AF90" s="69">
        <f>'Resumen-DiarioHorario-Solar'!AD1858</f>
        <v>108.72266666666668</v>
      </c>
      <c r="AG90" s="68">
        <f>'Resumen-DiarioHorario-Solar'!AD1926</f>
        <v>82.041166666666697</v>
      </c>
      <c r="AH90" s="69" t="s">
        <v>103</v>
      </c>
      <c r="AI90" s="70" t="s">
        <v>103</v>
      </c>
      <c r="AJ90" s="64"/>
      <c r="AK90" s="61">
        <f t="shared" si="18"/>
        <v>2504.8543333333337</v>
      </c>
      <c r="AL90" s="64"/>
    </row>
    <row r="91" spans="2:38" x14ac:dyDescent="0.3">
      <c r="B91" s="50" t="s">
        <v>51</v>
      </c>
      <c r="C91" s="50"/>
      <c r="D91" s="50"/>
      <c r="E91" s="68">
        <f>'Resumen-DiarioHorario-Solar'!AD23</f>
        <v>583.16850000000011</v>
      </c>
      <c r="F91" s="69">
        <f>'Resumen-DiarioHorario-Solar'!AD91</f>
        <v>224.08300000000003</v>
      </c>
      <c r="G91" s="68">
        <f>'Resumen-DiarioHorario-Solar'!AD159</f>
        <v>1012.3600000000001</v>
      </c>
      <c r="H91" s="69">
        <f>'Resumen-DiarioHorario-Solar'!AD227</f>
        <v>825.67066666666665</v>
      </c>
      <c r="I91" s="68">
        <f>'Resumen-DiarioHorario-Solar'!AD295</f>
        <v>478.24649999999997</v>
      </c>
      <c r="J91" s="69">
        <f>'Resumen-DiarioHorario-Solar'!AD363</f>
        <v>458.28649999999993</v>
      </c>
      <c r="K91" s="68">
        <f>'Resumen-DiarioHorario-Solar'!AD431</f>
        <v>377.92200000000003</v>
      </c>
      <c r="L91" s="69">
        <f>'Resumen-DiarioHorario-Solar'!AD499</f>
        <v>17.718500000000052</v>
      </c>
      <c r="M91" s="68">
        <f>'Resumen-DiarioHorario-Solar'!AD567</f>
        <v>712.60433333333333</v>
      </c>
      <c r="N91" s="69">
        <f>'Resumen-DiarioHorario-Solar'!AD635</f>
        <v>920.27666666666676</v>
      </c>
      <c r="O91" s="68">
        <f>'Resumen-DiarioHorario-Solar'!AD703</f>
        <v>1175.3551666666665</v>
      </c>
      <c r="P91" s="69">
        <f>'Resumen-DiarioHorario-Solar'!AD771</f>
        <v>569.74783333333323</v>
      </c>
      <c r="Q91" s="68">
        <f>'Resumen-DiarioHorario-Solar'!AD839</f>
        <v>53.823166666666651</v>
      </c>
      <c r="R91" s="69">
        <f>'Resumen-DiarioHorario-Solar'!AD907</f>
        <v>443.1633333333333</v>
      </c>
      <c r="S91" s="68">
        <f>'Resumen-DiarioHorario-Solar'!AD975</f>
        <v>429.63566666666679</v>
      </c>
      <c r="T91" s="69">
        <f>'Resumen-DiarioHorario-Solar'!AD1043</f>
        <v>363.27199999999999</v>
      </c>
      <c r="U91" s="68">
        <f>'Resumen-DiarioHorario-Solar'!AD1111</f>
        <v>1023.4208333333335</v>
      </c>
      <c r="V91" s="69">
        <f>'Resumen-DiarioHorario-Solar'!AD1179</f>
        <v>929.53500000000008</v>
      </c>
      <c r="W91" s="68">
        <f>'Resumen-DiarioHorario-Solar'!AD1247</f>
        <v>382.51900000000006</v>
      </c>
      <c r="X91" s="69">
        <f>'Resumen-DiarioHorario-Solar'!AD1315</f>
        <v>118.77683333333329</v>
      </c>
      <c r="Y91" s="68">
        <f>'Resumen-DiarioHorario-Solar'!AD1383</f>
        <v>453.67233333333326</v>
      </c>
      <c r="Z91" s="69">
        <f>'Resumen-DiarioHorario-Solar'!AD1451</f>
        <v>259.74066666666664</v>
      </c>
      <c r="AA91" s="68">
        <f>'Resumen-DiarioHorario-Solar'!AD1519</f>
        <v>779.70416666666665</v>
      </c>
      <c r="AB91" s="69">
        <f>'Resumen-DiarioHorario-Solar'!AD1587</f>
        <v>974.97966666666662</v>
      </c>
      <c r="AC91" s="68">
        <f>'Resumen-DiarioHorario-Solar'!AD1655</f>
        <v>224.65983333333335</v>
      </c>
      <c r="AD91" s="69">
        <f>'Resumen-DiarioHorario-Solar'!AD1723</f>
        <v>345.63916666666671</v>
      </c>
      <c r="AE91" s="68">
        <f>'Resumen-DiarioHorario-Solar'!AD1791</f>
        <v>198.40083333333334</v>
      </c>
      <c r="AF91" s="69">
        <f>'Resumen-DiarioHorario-Solar'!AD1859</f>
        <v>704.92766666666682</v>
      </c>
      <c r="AG91" s="68">
        <f>'Resumen-DiarioHorario-Solar'!AD1927</f>
        <v>525.91016666666667</v>
      </c>
      <c r="AH91" s="69" t="s">
        <v>103</v>
      </c>
      <c r="AI91" s="70" t="s">
        <v>103</v>
      </c>
      <c r="AJ91" s="64"/>
      <c r="AK91" s="61">
        <f t="shared" si="18"/>
        <v>15567.22</v>
      </c>
      <c r="AL91" s="64"/>
    </row>
    <row r="92" spans="2:38" x14ac:dyDescent="0.3">
      <c r="B92" s="50" t="s">
        <v>52</v>
      </c>
      <c r="C92" s="50"/>
      <c r="D92" s="50"/>
      <c r="E92" s="68">
        <f>'Resumen-DiarioHorario-Solar'!AD24</f>
        <v>112.8575</v>
      </c>
      <c r="F92" s="69">
        <f>'Resumen-DiarioHorario-Solar'!AD92</f>
        <v>29.611666666666668</v>
      </c>
      <c r="G92" s="68">
        <f>'Resumen-DiarioHorario-Solar'!AD160</f>
        <v>148.19216666666668</v>
      </c>
      <c r="H92" s="69">
        <f>'Resumen-DiarioHorario-Solar'!AD228</f>
        <v>115.9321666666667</v>
      </c>
      <c r="I92" s="68">
        <f>'Resumen-DiarioHorario-Solar'!AD296</f>
        <v>100.35516666666665</v>
      </c>
      <c r="J92" s="69">
        <f>'Resumen-DiarioHorario-Solar'!AD364</f>
        <v>138.50866666666667</v>
      </c>
      <c r="K92" s="68">
        <f>'Resumen-DiarioHorario-Solar'!AD432</f>
        <v>164.83099999999999</v>
      </c>
      <c r="L92" s="69">
        <f>'Resumen-DiarioHorario-Solar'!AD500</f>
        <v>93.690666666666672</v>
      </c>
      <c r="M92" s="68">
        <f>'Resumen-DiarioHorario-Solar'!AD568</f>
        <v>109.01450000000001</v>
      </c>
      <c r="N92" s="69">
        <f>'Resumen-DiarioHorario-Solar'!AD636</f>
        <v>74.857500000000002</v>
      </c>
      <c r="O92" s="68">
        <f>'Resumen-DiarioHorario-Solar'!AD704</f>
        <v>171.23466666666664</v>
      </c>
      <c r="P92" s="69">
        <f>'Resumen-DiarioHorario-Solar'!AD772</f>
        <v>162.45233333333334</v>
      </c>
      <c r="Q92" s="68">
        <f>'Resumen-DiarioHorario-Solar'!AD840</f>
        <v>25.267499999999995</v>
      </c>
      <c r="R92" s="69">
        <f>'Resumen-DiarioHorario-Solar'!AD908</f>
        <v>58.226166666666671</v>
      </c>
      <c r="S92" s="68">
        <f>'Resumen-DiarioHorario-Solar'!AD976</f>
        <v>56.539166666666674</v>
      </c>
      <c r="T92" s="69">
        <f>'Resumen-DiarioHorario-Solar'!AD1044</f>
        <v>127.3105</v>
      </c>
      <c r="U92" s="68">
        <f>'Resumen-DiarioHorario-Solar'!AD1112</f>
        <v>117.94133333333333</v>
      </c>
      <c r="V92" s="69">
        <f>'Resumen-DiarioHorario-Solar'!AD1180</f>
        <v>142.19049999999999</v>
      </c>
      <c r="W92" s="68">
        <f>'Resumen-DiarioHorario-Solar'!AD1248</f>
        <v>22.817333333333334</v>
      </c>
      <c r="X92" s="69">
        <f>'Resumen-DiarioHorario-Solar'!AD1316</f>
        <v>8.4641666666666726</v>
      </c>
      <c r="Y92" s="68">
        <f>'Resumen-DiarioHorario-Solar'!AD1384</f>
        <v>31.252666666666681</v>
      </c>
      <c r="Z92" s="69">
        <f>'Resumen-DiarioHorario-Solar'!AD1452</f>
        <v>59.504000000000005</v>
      </c>
      <c r="AA92" s="68">
        <f>'Resumen-DiarioHorario-Solar'!AD1520</f>
        <v>106.97300000000006</v>
      </c>
      <c r="AB92" s="69">
        <f>'Resumen-DiarioHorario-Solar'!AD1588</f>
        <v>142.39616666666666</v>
      </c>
      <c r="AC92" s="68">
        <f>'Resumen-DiarioHorario-Solar'!AD1656</f>
        <v>50.140833333333347</v>
      </c>
      <c r="AD92" s="69">
        <f>'Resumen-DiarioHorario-Solar'!AD1724</f>
        <v>50.833000000000006</v>
      </c>
      <c r="AE92" s="68">
        <f>'Resumen-DiarioHorario-Solar'!AD1792</f>
        <v>45.659833333333339</v>
      </c>
      <c r="AF92" s="69">
        <f>'Resumen-DiarioHorario-Solar'!AD1860</f>
        <v>73.768000000000001</v>
      </c>
      <c r="AG92" s="68">
        <f>'Resumen-DiarioHorario-Solar'!AD1928</f>
        <v>45.372166666666672</v>
      </c>
      <c r="AH92" s="69" t="s">
        <v>103</v>
      </c>
      <c r="AI92" s="70" t="s">
        <v>103</v>
      </c>
      <c r="AJ92" s="64"/>
      <c r="AK92" s="61">
        <f t="shared" si="18"/>
        <v>2586.1943333333334</v>
      </c>
      <c r="AL92" s="64"/>
    </row>
    <row r="93" spans="2:38" x14ac:dyDescent="0.3">
      <c r="B93" s="50" t="s">
        <v>53</v>
      </c>
      <c r="C93" s="50"/>
      <c r="D93" s="50"/>
      <c r="E93" s="68">
        <f>'Resumen-DiarioHorario-Solar'!AD25</f>
        <v>0</v>
      </c>
      <c r="F93" s="69">
        <f>'Resumen-DiarioHorario-Solar'!AD93</f>
        <v>0</v>
      </c>
      <c r="G93" s="68">
        <f>'Resumen-DiarioHorario-Solar'!AD161</f>
        <v>2.0976666666666666</v>
      </c>
      <c r="H93" s="69">
        <f>'Resumen-DiarioHorario-Solar'!AD229</f>
        <v>0</v>
      </c>
      <c r="I93" s="68">
        <f>'Resumen-DiarioHorario-Solar'!AD297</f>
        <v>0</v>
      </c>
      <c r="J93" s="69">
        <f>'Resumen-DiarioHorario-Solar'!AD365</f>
        <v>6.5000000000000099E-2</v>
      </c>
      <c r="K93" s="68">
        <f>'Resumen-DiarioHorario-Solar'!AD433</f>
        <v>2.2704999999999997</v>
      </c>
      <c r="L93" s="69">
        <f>'Resumen-DiarioHorario-Solar'!AD501</f>
        <v>0</v>
      </c>
      <c r="M93" s="68">
        <f>'Resumen-DiarioHorario-Solar'!AD569</f>
        <v>1.6443333333333332</v>
      </c>
      <c r="N93" s="69">
        <f>'Resumen-DiarioHorario-Solar'!AD637</f>
        <v>1.2438333333333333</v>
      </c>
      <c r="O93" s="68">
        <f>'Resumen-DiarioHorario-Solar'!AD705</f>
        <v>21.783666666666669</v>
      </c>
      <c r="P93" s="69">
        <f>'Resumen-DiarioHorario-Solar'!AD773</f>
        <v>0.64983333333333326</v>
      </c>
      <c r="Q93" s="68">
        <f>'Resumen-DiarioHorario-Solar'!AD841</f>
        <v>0</v>
      </c>
      <c r="R93" s="69">
        <f>'Resumen-DiarioHorario-Solar'!AD909</f>
        <v>3.4666666666666637E-2</v>
      </c>
      <c r="S93" s="68">
        <f>'Resumen-DiarioHorario-Solar'!AD977</f>
        <v>0</v>
      </c>
      <c r="T93" s="69">
        <f>'Resumen-DiarioHorario-Solar'!AD1045</f>
        <v>1.9609999999999999</v>
      </c>
      <c r="U93" s="68">
        <f>'Resumen-DiarioHorario-Solar'!AD1113</f>
        <v>4.6638333333333319</v>
      </c>
      <c r="V93" s="69">
        <f>'Resumen-DiarioHorario-Solar'!AD1181</f>
        <v>9.3666666666666856E-2</v>
      </c>
      <c r="W93" s="68">
        <f>'Resumen-DiarioHorario-Solar'!AD1249</f>
        <v>0</v>
      </c>
      <c r="X93" s="69">
        <f>'Resumen-DiarioHorario-Solar'!AD1317</f>
        <v>0</v>
      </c>
      <c r="Y93" s="68">
        <f>'Resumen-DiarioHorario-Solar'!AD1385</f>
        <v>1.5750000000000002</v>
      </c>
      <c r="Z93" s="69">
        <f>'Resumen-DiarioHorario-Solar'!AD1453</f>
        <v>0</v>
      </c>
      <c r="AA93" s="68">
        <f>'Resumen-DiarioHorario-Solar'!AD1521</f>
        <v>0</v>
      </c>
      <c r="AB93" s="69">
        <f>'Resumen-DiarioHorario-Solar'!AD1589</f>
        <v>0</v>
      </c>
      <c r="AC93" s="68">
        <f>'Resumen-DiarioHorario-Solar'!AD1657</f>
        <v>0</v>
      </c>
      <c r="AD93" s="69">
        <f>'Resumen-DiarioHorario-Solar'!AD1725</f>
        <v>0</v>
      </c>
      <c r="AE93" s="68">
        <f>'Resumen-DiarioHorario-Solar'!AD1793</f>
        <v>0</v>
      </c>
      <c r="AF93" s="69">
        <f>'Resumen-DiarioHorario-Solar'!AD1861</f>
        <v>0</v>
      </c>
      <c r="AG93" s="68">
        <f>'Resumen-DiarioHorario-Solar'!AD1929</f>
        <v>0</v>
      </c>
      <c r="AH93" s="69" t="s">
        <v>103</v>
      </c>
      <c r="AI93" s="70" t="s">
        <v>103</v>
      </c>
      <c r="AJ93" s="64"/>
      <c r="AK93" s="61">
        <f t="shared" si="18"/>
        <v>38.082999999999998</v>
      </c>
      <c r="AL93" s="64"/>
    </row>
    <row r="94" spans="2:38" x14ac:dyDescent="0.3">
      <c r="B94" s="50" t="s">
        <v>54</v>
      </c>
      <c r="C94" s="50"/>
      <c r="D94" s="50"/>
      <c r="E94" s="68">
        <f>'Resumen-DiarioHorario-Solar'!AD26</f>
        <v>244.62983333333332</v>
      </c>
      <c r="F94" s="69">
        <f>'Resumen-DiarioHorario-Solar'!AD94</f>
        <v>86.628166666666658</v>
      </c>
      <c r="G94" s="68">
        <f>'Resumen-DiarioHorario-Solar'!AD162</f>
        <v>448.28183333333328</v>
      </c>
      <c r="H94" s="69">
        <f>'Resumen-DiarioHorario-Solar'!AD230</f>
        <v>404.834</v>
      </c>
      <c r="I94" s="68">
        <f>'Resumen-DiarioHorario-Solar'!AD298</f>
        <v>142.23083333333332</v>
      </c>
      <c r="J94" s="69">
        <f>'Resumen-DiarioHorario-Solar'!AD366</f>
        <v>107.21233333333335</v>
      </c>
      <c r="K94" s="68">
        <f>'Resumen-DiarioHorario-Solar'!AD434</f>
        <v>0.76199999999999668</v>
      </c>
      <c r="L94" s="69">
        <f>'Resumen-DiarioHorario-Solar'!AD502</f>
        <v>20.282833333333333</v>
      </c>
      <c r="M94" s="68">
        <f>'Resumen-DiarioHorario-Solar'!AD570</f>
        <v>266.69000000000005</v>
      </c>
      <c r="N94" s="69">
        <f>'Resumen-DiarioHorario-Solar'!AD638</f>
        <v>418.75033333333334</v>
      </c>
      <c r="O94" s="68">
        <f>'Resumen-DiarioHorario-Solar'!AD706</f>
        <v>681.69149999999991</v>
      </c>
      <c r="P94" s="69">
        <f>'Resumen-DiarioHorario-Solar'!AD774</f>
        <v>207.27449999999999</v>
      </c>
      <c r="Q94" s="68">
        <f>'Resumen-DiarioHorario-Solar'!AD842</f>
        <v>168.31866666666664</v>
      </c>
      <c r="R94" s="69">
        <f>'Resumen-DiarioHorario-Solar'!AD910</f>
        <v>151.29516666666666</v>
      </c>
      <c r="S94" s="68">
        <f>'Resumen-DiarioHorario-Solar'!AD978</f>
        <v>67.736333333333334</v>
      </c>
      <c r="T94" s="69">
        <f>'Resumen-DiarioHorario-Solar'!AD1046</f>
        <v>150.38350000000003</v>
      </c>
      <c r="U94" s="68">
        <f>'Resumen-DiarioHorario-Solar'!AD1114</f>
        <v>573.07716666666659</v>
      </c>
      <c r="V94" s="69">
        <f>'Resumen-DiarioHorario-Solar'!AD1182</f>
        <v>486.43616666666662</v>
      </c>
      <c r="W94" s="68">
        <f>'Resumen-DiarioHorario-Solar'!AD1250</f>
        <v>301.36550000000005</v>
      </c>
      <c r="X94" s="69">
        <f>'Resumen-DiarioHorario-Solar'!AD1318</f>
        <v>114.283</v>
      </c>
      <c r="Y94" s="68">
        <f>'Resumen-DiarioHorario-Solar'!AD1386</f>
        <v>296.77233333333334</v>
      </c>
      <c r="Z94" s="69">
        <f>'Resumen-DiarioHorario-Solar'!AD1454</f>
        <v>178.58733333333333</v>
      </c>
      <c r="AA94" s="68">
        <f>'Resumen-DiarioHorario-Solar'!AD1522</f>
        <v>286.68183333333337</v>
      </c>
      <c r="AB94" s="69">
        <f>'Resumen-DiarioHorario-Solar'!AD1590</f>
        <v>388.59483333333338</v>
      </c>
      <c r="AC94" s="68">
        <f>'Resumen-DiarioHorario-Solar'!AD1658</f>
        <v>436.82400000000001</v>
      </c>
      <c r="AD94" s="69">
        <f>'Resumen-DiarioHorario-Solar'!AD1726</f>
        <v>224.80133333333336</v>
      </c>
      <c r="AE94" s="68">
        <f>'Resumen-DiarioHorario-Solar'!AD1794</f>
        <v>195.53666666666666</v>
      </c>
      <c r="AF94" s="69">
        <f>'Resumen-DiarioHorario-Solar'!AD1862</f>
        <v>137.94800000000001</v>
      </c>
      <c r="AG94" s="68">
        <f>'Resumen-DiarioHorario-Solar'!AD1930</f>
        <v>275.72950000000003</v>
      </c>
      <c r="AH94" s="69" t="s">
        <v>103</v>
      </c>
      <c r="AI94" s="70" t="s">
        <v>103</v>
      </c>
      <c r="AJ94" s="64"/>
      <c r="AK94" s="61">
        <f t="shared" si="18"/>
        <v>7463.6395000000002</v>
      </c>
      <c r="AL94" s="64"/>
    </row>
    <row r="95" spans="2:38" x14ac:dyDescent="0.3">
      <c r="B95" s="50" t="s">
        <v>55</v>
      </c>
      <c r="C95" s="50"/>
      <c r="D95" s="50"/>
      <c r="E95" s="68">
        <f>'Resumen-DiarioHorario-Solar'!AD27</f>
        <v>198.58999999999997</v>
      </c>
      <c r="F95" s="69">
        <f>'Resumen-DiarioHorario-Solar'!AD95</f>
        <v>82.724999999999994</v>
      </c>
      <c r="G95" s="68">
        <f>'Resumen-DiarioHorario-Solar'!AD163</f>
        <v>195.54749999999996</v>
      </c>
      <c r="H95" s="69">
        <f>'Resumen-DiarioHorario-Solar'!AD231</f>
        <v>257.33616666666666</v>
      </c>
      <c r="I95" s="68">
        <f>'Resumen-DiarioHorario-Solar'!AD299</f>
        <v>46.803333333333335</v>
      </c>
      <c r="J95" s="69">
        <f>'Resumen-DiarioHorario-Solar'!AD367</f>
        <v>116.96533333333338</v>
      </c>
      <c r="K95" s="68">
        <f>'Resumen-DiarioHorario-Solar'!AD435</f>
        <v>109.92616666666669</v>
      </c>
      <c r="L95" s="69">
        <f>'Resumen-DiarioHorario-Solar'!AD503</f>
        <v>160.95583333333329</v>
      </c>
      <c r="M95" s="68">
        <f>'Resumen-DiarioHorario-Solar'!AD571</f>
        <v>129.3365</v>
      </c>
      <c r="N95" s="69">
        <f>'Resumen-DiarioHorario-Solar'!AD639</f>
        <v>265.47383333333329</v>
      </c>
      <c r="O95" s="68">
        <f>'Resumen-DiarioHorario-Solar'!AD707</f>
        <v>423.30850000000009</v>
      </c>
      <c r="P95" s="69">
        <f>'Resumen-DiarioHorario-Solar'!AD775</f>
        <v>182.8245</v>
      </c>
      <c r="Q95" s="68">
        <f>'Resumen-DiarioHorario-Solar'!AD843</f>
        <v>41.326999999999998</v>
      </c>
      <c r="R95" s="69">
        <f>'Resumen-DiarioHorario-Solar'!AD911</f>
        <v>51.38216666666667</v>
      </c>
      <c r="S95" s="68">
        <f>'Resumen-DiarioHorario-Solar'!AD979</f>
        <v>134.30100000000002</v>
      </c>
      <c r="T95" s="69">
        <f>'Resumen-DiarioHorario-Solar'!AD1047</f>
        <v>213.63300000000004</v>
      </c>
      <c r="U95" s="68">
        <f>'Resumen-DiarioHorario-Solar'!AD1115</f>
        <v>230.72933333333327</v>
      </c>
      <c r="V95" s="69">
        <f>'Resumen-DiarioHorario-Solar'!AD1183</f>
        <v>107.21166666666666</v>
      </c>
      <c r="W95" s="68">
        <f>'Resumen-DiarioHorario-Solar'!AD1251</f>
        <v>116.16666666666667</v>
      </c>
      <c r="X95" s="69">
        <f>'Resumen-DiarioHorario-Solar'!AD1319</f>
        <v>7.4703333333333308</v>
      </c>
      <c r="Y95" s="68">
        <f>'Resumen-DiarioHorario-Solar'!AD1387</f>
        <v>257.41416666666669</v>
      </c>
      <c r="Z95" s="69">
        <f>'Resumen-DiarioHorario-Solar'!AD1455</f>
        <v>146.78833333333336</v>
      </c>
      <c r="AA95" s="68">
        <f>'Resumen-DiarioHorario-Solar'!AD1523</f>
        <v>267.19583333333333</v>
      </c>
      <c r="AB95" s="69">
        <f>'Resumen-DiarioHorario-Solar'!AD1591</f>
        <v>221.84466666666665</v>
      </c>
      <c r="AC95" s="68">
        <f>'Resumen-DiarioHorario-Solar'!AD1659</f>
        <v>208.87133333333335</v>
      </c>
      <c r="AD95" s="69">
        <f>'Resumen-DiarioHorario-Solar'!AD1727</f>
        <v>287.87416666666667</v>
      </c>
      <c r="AE95" s="68">
        <f>'Resumen-DiarioHorario-Solar'!AD1795</f>
        <v>99.380833333333356</v>
      </c>
      <c r="AF95" s="69">
        <f>'Resumen-DiarioHorario-Solar'!AD1863</f>
        <v>162.24216666666666</v>
      </c>
      <c r="AG95" s="68">
        <f>'Resumen-DiarioHorario-Solar'!AD1931</f>
        <v>138.00816666666671</v>
      </c>
      <c r="AH95" s="69" t="s">
        <v>103</v>
      </c>
      <c r="AI95" s="70" t="s">
        <v>103</v>
      </c>
      <c r="AJ95" s="64"/>
      <c r="AK95" s="61">
        <f t="shared" si="18"/>
        <v>4861.633499999999</v>
      </c>
      <c r="AL95" s="64"/>
    </row>
    <row r="96" spans="2:38" x14ac:dyDescent="0.3">
      <c r="B96" s="50" t="s">
        <v>56</v>
      </c>
      <c r="C96" s="50"/>
      <c r="D96" s="50"/>
      <c r="E96" s="68">
        <f>'Resumen-DiarioHorario-Solar'!AD28</f>
        <v>75.507666666666665</v>
      </c>
      <c r="F96" s="69">
        <f>'Resumen-DiarioHorario-Solar'!AD96</f>
        <v>15.309500000000002</v>
      </c>
      <c r="G96" s="68">
        <f>'Resumen-DiarioHorario-Solar'!AD164</f>
        <v>199.68616666666665</v>
      </c>
      <c r="H96" s="69">
        <f>'Resumen-DiarioHorario-Solar'!AD232</f>
        <v>125.41800000000001</v>
      </c>
      <c r="I96" s="68">
        <f>'Resumen-DiarioHorario-Solar'!AD300</f>
        <v>55.187333333333342</v>
      </c>
      <c r="J96" s="69">
        <f>'Resumen-DiarioHorario-Solar'!AD368</f>
        <v>41.514333333333326</v>
      </c>
      <c r="K96" s="68">
        <f>'Resumen-DiarioHorario-Solar'!AD436</f>
        <v>24.744833333333318</v>
      </c>
      <c r="L96" s="69">
        <f>'Resumen-DiarioHorario-Solar'!AD504</f>
        <v>46.877499999999991</v>
      </c>
      <c r="M96" s="68">
        <f>'Resumen-DiarioHorario-Solar'!AD572</f>
        <v>52.698833333333333</v>
      </c>
      <c r="N96" s="69">
        <f>'Resumen-DiarioHorario-Solar'!AD640</f>
        <v>141.67533333333336</v>
      </c>
      <c r="O96" s="68">
        <f>'Resumen-DiarioHorario-Solar'!AD708</f>
        <v>263.43883333333321</v>
      </c>
      <c r="P96" s="69">
        <f>'Resumen-DiarioHorario-Solar'!AD776</f>
        <v>69.282166666666654</v>
      </c>
      <c r="Q96" s="68">
        <f>'Resumen-DiarioHorario-Solar'!AD844</f>
        <v>96.345499999999987</v>
      </c>
      <c r="R96" s="69">
        <f>'Resumen-DiarioHorario-Solar'!AD912</f>
        <v>80.542833333333306</v>
      </c>
      <c r="S96" s="68">
        <f>'Resumen-DiarioHorario-Solar'!AD980</f>
        <v>101.12633333333332</v>
      </c>
      <c r="T96" s="69">
        <f>'Resumen-DiarioHorario-Solar'!AD1048</f>
        <v>115.29250000000002</v>
      </c>
      <c r="U96" s="68">
        <f>'Resumen-DiarioHorario-Solar'!AD1116</f>
        <v>210.96166666666667</v>
      </c>
      <c r="V96" s="69">
        <f>'Resumen-DiarioHorario-Solar'!AD1184</f>
        <v>256.67333333333335</v>
      </c>
      <c r="W96" s="68">
        <f>'Resumen-DiarioHorario-Solar'!AD1252</f>
        <v>37.657166666666676</v>
      </c>
      <c r="X96" s="69">
        <f>'Resumen-DiarioHorario-Solar'!AD1320</f>
        <v>29.69</v>
      </c>
      <c r="Y96" s="68">
        <f>'Resumen-DiarioHorario-Solar'!AD1388</f>
        <v>86.624833333333314</v>
      </c>
      <c r="Z96" s="69">
        <f>'Resumen-DiarioHorario-Solar'!AD1456</f>
        <v>24.13816666666666</v>
      </c>
      <c r="AA96" s="68">
        <f>'Resumen-DiarioHorario-Solar'!AD1524</f>
        <v>143.72016666666664</v>
      </c>
      <c r="AB96" s="69">
        <f>'Resumen-DiarioHorario-Solar'!AD1592</f>
        <v>130.52333333333331</v>
      </c>
      <c r="AC96" s="68">
        <f>'Resumen-DiarioHorario-Solar'!AD1660</f>
        <v>175.4385</v>
      </c>
      <c r="AD96" s="69">
        <f>'Resumen-DiarioHorario-Solar'!AD1728</f>
        <v>88.265666666666661</v>
      </c>
      <c r="AE96" s="68">
        <f>'Resumen-DiarioHorario-Solar'!AD1796</f>
        <v>70.325166666666675</v>
      </c>
      <c r="AF96" s="69">
        <f>'Resumen-DiarioHorario-Solar'!AD1864</f>
        <v>103.27699999999999</v>
      </c>
      <c r="AG96" s="68">
        <f>'Resumen-DiarioHorario-Solar'!AD1932</f>
        <v>88.647166666666621</v>
      </c>
      <c r="AH96" s="69" t="s">
        <v>103</v>
      </c>
      <c r="AI96" s="70" t="s">
        <v>103</v>
      </c>
      <c r="AJ96" s="64"/>
      <c r="AK96" s="61">
        <f t="shared" si="18"/>
        <v>2950.589833333333</v>
      </c>
      <c r="AL96" s="64"/>
    </row>
    <row r="97" spans="2:38" x14ac:dyDescent="0.3">
      <c r="B97" s="50" t="s">
        <v>118</v>
      </c>
      <c r="C97" s="50"/>
      <c r="D97" s="50"/>
      <c r="E97" s="68">
        <f>'Resumen-DiarioHorario-Solar'!AD29</f>
        <v>641.51920000000007</v>
      </c>
      <c r="F97" s="69">
        <f>'Resumen-DiarioHorario-Solar'!AD97</f>
        <v>388.05133333333333</v>
      </c>
      <c r="G97" s="68">
        <f>'Resumen-DiarioHorario-Solar'!AD165</f>
        <v>583.06636666666668</v>
      </c>
      <c r="H97" s="69">
        <f>'Resumen-DiarioHorario-Solar'!AD233</f>
        <v>667.84908333333328</v>
      </c>
      <c r="I97" s="68">
        <f>'Resumen-DiarioHorario-Solar'!AD301</f>
        <v>623.59641666666676</v>
      </c>
      <c r="J97" s="69">
        <f>'Resumen-DiarioHorario-Solar'!AD369</f>
        <v>776.75741666666681</v>
      </c>
      <c r="K97" s="68">
        <f>'Resumen-DiarioHorario-Solar'!AD437</f>
        <v>481.0533333333334</v>
      </c>
      <c r="L97" s="69">
        <f>'Resumen-DiarioHorario-Solar'!AD505</f>
        <v>675.02176666666662</v>
      </c>
      <c r="M97" s="68">
        <f>'Resumen-DiarioHorario-Solar'!AD573</f>
        <v>1095.8626666666662</v>
      </c>
      <c r="N97" s="69">
        <f>'Resumen-DiarioHorario-Solar'!AD641</f>
        <v>733.35443333333342</v>
      </c>
      <c r="O97" s="68">
        <f>'Resumen-DiarioHorario-Solar'!AD709</f>
        <v>911.12881666666647</v>
      </c>
      <c r="P97" s="69">
        <f>'Resumen-DiarioHorario-Solar'!AD777</f>
        <v>707.43493333333333</v>
      </c>
      <c r="Q97" s="68">
        <f>'Resumen-DiarioHorario-Solar'!AD845</f>
        <v>640.27443333333326</v>
      </c>
      <c r="R97" s="69">
        <f>'Resumen-DiarioHorario-Solar'!AD913</f>
        <v>724.41166666666652</v>
      </c>
      <c r="S97" s="68">
        <f>'Resumen-DiarioHorario-Solar'!AD981</f>
        <v>821.31268333333333</v>
      </c>
      <c r="T97" s="69">
        <f>'Resumen-DiarioHorario-Solar'!AD1049</f>
        <v>599.19118333333324</v>
      </c>
      <c r="U97" s="68">
        <f>'Resumen-DiarioHorario-Solar'!AD1117</f>
        <v>769.96331666666663</v>
      </c>
      <c r="V97" s="69">
        <f>'Resumen-DiarioHorario-Solar'!AD1185</f>
        <v>955.36656666666659</v>
      </c>
      <c r="W97" s="68">
        <f>'Resumen-DiarioHorario-Solar'!AD1253</f>
        <v>620.84770000000003</v>
      </c>
      <c r="X97" s="69">
        <f>'Resumen-DiarioHorario-Solar'!AD1321</f>
        <v>607.94365000000016</v>
      </c>
      <c r="Y97" s="68">
        <f>'Resumen-DiarioHorario-Solar'!AD1389</f>
        <v>597.31918333333351</v>
      </c>
      <c r="Z97" s="69">
        <f>'Resumen-DiarioHorario-Solar'!AD1457</f>
        <v>531.96903333333319</v>
      </c>
      <c r="AA97" s="68">
        <f>'Resumen-DiarioHorario-Solar'!AD1525</f>
        <v>834.6565333333333</v>
      </c>
      <c r="AB97" s="69">
        <f>'Resumen-DiarioHorario-Solar'!AD1593</f>
        <v>789.50551666666684</v>
      </c>
      <c r="AC97" s="68">
        <f>'Resumen-DiarioHorario-Solar'!AD1661</f>
        <v>910.77189999999996</v>
      </c>
      <c r="AD97" s="69">
        <f>'Resumen-DiarioHorario-Solar'!AD1729</f>
        <v>772.94430000000011</v>
      </c>
      <c r="AE97" s="68">
        <f>'Resumen-DiarioHorario-Solar'!AD1797</f>
        <v>745.99486666666667</v>
      </c>
      <c r="AF97" s="69">
        <f>'Resumen-DiarioHorario-Solar'!AD1865</f>
        <v>768.94516666666675</v>
      </c>
      <c r="AG97" s="68">
        <f>'Resumen-DiarioHorario-Solar'!AD1933</f>
        <v>787.56050000000005</v>
      </c>
      <c r="AH97" s="69" t="s">
        <v>103</v>
      </c>
      <c r="AI97" s="70" t="s">
        <v>103</v>
      </c>
      <c r="AJ97" s="64"/>
      <c r="AK97" s="61">
        <f t="shared" si="18"/>
        <v>20763.673966666665</v>
      </c>
      <c r="AL97" s="64"/>
    </row>
    <row r="98" spans="2:38" x14ac:dyDescent="0.3">
      <c r="B98" s="50" t="s">
        <v>57</v>
      </c>
      <c r="C98" s="50"/>
      <c r="D98" s="50"/>
      <c r="E98" s="68">
        <f>'Resumen-DiarioHorario-Solar'!AD30</f>
        <v>0</v>
      </c>
      <c r="F98" s="69">
        <f>'Resumen-DiarioHorario-Solar'!AD98</f>
        <v>0</v>
      </c>
      <c r="G98" s="68">
        <f>'Resumen-DiarioHorario-Solar'!AD166</f>
        <v>0</v>
      </c>
      <c r="H98" s="69">
        <f>'Resumen-DiarioHorario-Solar'!AD234</f>
        <v>0</v>
      </c>
      <c r="I98" s="68">
        <f>'Resumen-DiarioHorario-Solar'!AD302</f>
        <v>0</v>
      </c>
      <c r="J98" s="69">
        <f>'Resumen-DiarioHorario-Solar'!AD370</f>
        <v>0</v>
      </c>
      <c r="K98" s="68">
        <f>'Resumen-DiarioHorario-Solar'!AD438</f>
        <v>0</v>
      </c>
      <c r="L98" s="69">
        <f>'Resumen-DiarioHorario-Solar'!AD506</f>
        <v>0</v>
      </c>
      <c r="M98" s="68">
        <f>'Resumen-DiarioHorario-Solar'!AD574</f>
        <v>0</v>
      </c>
      <c r="N98" s="69">
        <f>'Resumen-DiarioHorario-Solar'!AD642</f>
        <v>0</v>
      </c>
      <c r="O98" s="68">
        <f>'Resumen-DiarioHorario-Solar'!AD710</f>
        <v>0</v>
      </c>
      <c r="P98" s="69">
        <f>'Resumen-DiarioHorario-Solar'!AD778</f>
        <v>0</v>
      </c>
      <c r="Q98" s="68">
        <f>'Resumen-DiarioHorario-Solar'!AD846</f>
        <v>0</v>
      </c>
      <c r="R98" s="69">
        <f>'Resumen-DiarioHorario-Solar'!AD914</f>
        <v>0</v>
      </c>
      <c r="S98" s="68">
        <f>'Resumen-DiarioHorario-Solar'!AD982</f>
        <v>0</v>
      </c>
      <c r="T98" s="69">
        <f>'Resumen-DiarioHorario-Solar'!AD1050</f>
        <v>0</v>
      </c>
      <c r="U98" s="68">
        <f>'Resumen-DiarioHorario-Solar'!AD1118</f>
        <v>0</v>
      </c>
      <c r="V98" s="69">
        <f>'Resumen-DiarioHorario-Solar'!AD1186</f>
        <v>0</v>
      </c>
      <c r="W98" s="68">
        <f>'Resumen-DiarioHorario-Solar'!AD1254</f>
        <v>0</v>
      </c>
      <c r="X98" s="69">
        <f>'Resumen-DiarioHorario-Solar'!AD1322</f>
        <v>0</v>
      </c>
      <c r="Y98" s="68">
        <f>'Resumen-DiarioHorario-Solar'!AD1390</f>
        <v>0</v>
      </c>
      <c r="Z98" s="69">
        <f>'Resumen-DiarioHorario-Solar'!AD1458</f>
        <v>0</v>
      </c>
      <c r="AA98" s="68">
        <f>'Resumen-DiarioHorario-Solar'!AD1526</f>
        <v>0</v>
      </c>
      <c r="AB98" s="69">
        <f>'Resumen-DiarioHorario-Solar'!AD1594</f>
        <v>0</v>
      </c>
      <c r="AC98" s="68">
        <f>'Resumen-DiarioHorario-Solar'!AD1662</f>
        <v>0</v>
      </c>
      <c r="AD98" s="69">
        <f>'Resumen-DiarioHorario-Solar'!AD1730</f>
        <v>0</v>
      </c>
      <c r="AE98" s="68">
        <f>'Resumen-DiarioHorario-Solar'!AD1798</f>
        <v>0</v>
      </c>
      <c r="AF98" s="69">
        <f>'Resumen-DiarioHorario-Solar'!AD1866</f>
        <v>0</v>
      </c>
      <c r="AG98" s="68">
        <f>'Resumen-DiarioHorario-Solar'!AD1934</f>
        <v>0</v>
      </c>
      <c r="AH98" s="69" t="s">
        <v>103</v>
      </c>
      <c r="AI98" s="70" t="s">
        <v>103</v>
      </c>
      <c r="AJ98" s="64"/>
      <c r="AK98" s="61">
        <f t="shared" si="18"/>
        <v>0</v>
      </c>
      <c r="AL98" s="64"/>
    </row>
    <row r="99" spans="2:38" x14ac:dyDescent="0.3">
      <c r="B99" s="50" t="s">
        <v>58</v>
      </c>
      <c r="C99" s="50"/>
      <c r="D99" s="50"/>
      <c r="E99" s="68">
        <f>'Resumen-DiarioHorario-Solar'!AD31</f>
        <v>0</v>
      </c>
      <c r="F99" s="69">
        <f>'Resumen-DiarioHorario-Solar'!AD99</f>
        <v>0</v>
      </c>
      <c r="G99" s="68">
        <f>'Resumen-DiarioHorario-Solar'!AD167</f>
        <v>0</v>
      </c>
      <c r="H99" s="69">
        <f>'Resumen-DiarioHorario-Solar'!AD235</f>
        <v>0</v>
      </c>
      <c r="I99" s="68">
        <f>'Resumen-DiarioHorario-Solar'!AD303</f>
        <v>0</v>
      </c>
      <c r="J99" s="69">
        <f>'Resumen-DiarioHorario-Solar'!AD371</f>
        <v>0</v>
      </c>
      <c r="K99" s="68">
        <f>'Resumen-DiarioHorario-Solar'!AD439</f>
        <v>0</v>
      </c>
      <c r="L99" s="69">
        <f>'Resumen-DiarioHorario-Solar'!AD507</f>
        <v>0</v>
      </c>
      <c r="M99" s="68">
        <f>'Resumen-DiarioHorario-Solar'!AD575</f>
        <v>0</v>
      </c>
      <c r="N99" s="69">
        <f>'Resumen-DiarioHorario-Solar'!AD643</f>
        <v>0</v>
      </c>
      <c r="O99" s="68">
        <f>'Resumen-DiarioHorario-Solar'!AD711</f>
        <v>0</v>
      </c>
      <c r="P99" s="69">
        <f>'Resumen-DiarioHorario-Solar'!AD779</f>
        <v>0</v>
      </c>
      <c r="Q99" s="68">
        <f>'Resumen-DiarioHorario-Solar'!AD847</f>
        <v>0</v>
      </c>
      <c r="R99" s="69">
        <f>'Resumen-DiarioHorario-Solar'!AD915</f>
        <v>0</v>
      </c>
      <c r="S99" s="68">
        <f>'Resumen-DiarioHorario-Solar'!AD983</f>
        <v>0</v>
      </c>
      <c r="T99" s="69">
        <f>'Resumen-DiarioHorario-Solar'!AD1051</f>
        <v>0</v>
      </c>
      <c r="U99" s="68">
        <f>'Resumen-DiarioHorario-Solar'!AD1119</f>
        <v>0</v>
      </c>
      <c r="V99" s="69">
        <f>'Resumen-DiarioHorario-Solar'!AD1187</f>
        <v>0</v>
      </c>
      <c r="W99" s="68">
        <f>'Resumen-DiarioHorario-Solar'!AD1255</f>
        <v>0</v>
      </c>
      <c r="X99" s="69">
        <f>'Resumen-DiarioHorario-Solar'!AD1323</f>
        <v>0</v>
      </c>
      <c r="Y99" s="68">
        <f>'Resumen-DiarioHorario-Solar'!AD1391</f>
        <v>0</v>
      </c>
      <c r="Z99" s="69">
        <f>'Resumen-DiarioHorario-Solar'!AD1459</f>
        <v>0</v>
      </c>
      <c r="AA99" s="68">
        <f>'Resumen-DiarioHorario-Solar'!AD1527</f>
        <v>0</v>
      </c>
      <c r="AB99" s="69">
        <f>'Resumen-DiarioHorario-Solar'!AD1595</f>
        <v>0</v>
      </c>
      <c r="AC99" s="68">
        <f>'Resumen-DiarioHorario-Solar'!AD1663</f>
        <v>0</v>
      </c>
      <c r="AD99" s="69">
        <f>'Resumen-DiarioHorario-Solar'!AD1731</f>
        <v>0</v>
      </c>
      <c r="AE99" s="68">
        <f>'Resumen-DiarioHorario-Solar'!AD1799</f>
        <v>0</v>
      </c>
      <c r="AF99" s="69">
        <f>'Resumen-DiarioHorario-Solar'!AD1867</f>
        <v>0</v>
      </c>
      <c r="AG99" s="68">
        <f>'Resumen-DiarioHorario-Solar'!AD1935</f>
        <v>0</v>
      </c>
      <c r="AH99" s="69" t="s">
        <v>103</v>
      </c>
      <c r="AI99" s="70" t="s">
        <v>103</v>
      </c>
      <c r="AJ99" s="64"/>
      <c r="AK99" s="61">
        <f t="shared" si="18"/>
        <v>0</v>
      </c>
      <c r="AL99" s="64"/>
    </row>
    <row r="100" spans="2:38" x14ac:dyDescent="0.3">
      <c r="B100" s="50" t="s">
        <v>119</v>
      </c>
      <c r="C100" s="50"/>
      <c r="D100" s="50"/>
      <c r="E100" s="68">
        <f>'Resumen-DiarioHorario-Solar'!AD32</f>
        <v>364.9980000000001</v>
      </c>
      <c r="F100" s="69">
        <f>'Resumen-DiarioHorario-Solar'!AD100</f>
        <v>14.98283333333335</v>
      </c>
      <c r="G100" s="68">
        <f>'Resumen-DiarioHorario-Solar'!AD168</f>
        <v>393.49</v>
      </c>
      <c r="H100" s="69">
        <f>'Resumen-DiarioHorario-Solar'!AD236</f>
        <v>178.40816666666669</v>
      </c>
      <c r="I100" s="68">
        <f>'Resumen-DiarioHorario-Solar'!AD304</f>
        <v>90.586666666666687</v>
      </c>
      <c r="J100" s="69">
        <f>'Resumen-DiarioHorario-Solar'!AD372</f>
        <v>20.511166666666661</v>
      </c>
      <c r="K100" s="68">
        <f>'Resumen-DiarioHorario-Solar'!AD440</f>
        <v>50.18833333333334</v>
      </c>
      <c r="L100" s="69">
        <f>'Resumen-DiarioHorario-Solar'!AD508</f>
        <v>26.290333333333347</v>
      </c>
      <c r="M100" s="68">
        <f>'Resumen-DiarioHorario-Solar'!AD576</f>
        <v>316.19316666666674</v>
      </c>
      <c r="N100" s="69">
        <f>'Resumen-DiarioHorario-Solar'!AD644</f>
        <v>445.95466666666675</v>
      </c>
      <c r="O100" s="68">
        <f>'Resumen-DiarioHorario-Solar'!AD712</f>
        <v>592.34333333333336</v>
      </c>
      <c r="P100" s="69">
        <f>'Resumen-DiarioHorario-Solar'!AD780</f>
        <v>77.864500000000007</v>
      </c>
      <c r="Q100" s="68">
        <f>'Resumen-DiarioHorario-Solar'!AD848</f>
        <v>24.351333333333329</v>
      </c>
      <c r="R100" s="69">
        <f>'Resumen-DiarioHorario-Solar'!AD916</f>
        <v>158.98750000000001</v>
      </c>
      <c r="S100" s="68">
        <f>'Resumen-DiarioHorario-Solar'!AD984</f>
        <v>237.31983333333335</v>
      </c>
      <c r="T100" s="69">
        <f>'Resumen-DiarioHorario-Solar'!AD1052</f>
        <v>258.26883333333336</v>
      </c>
      <c r="U100" s="68">
        <f>'Resumen-DiarioHorario-Solar'!AD1120</f>
        <v>446.72583333333336</v>
      </c>
      <c r="V100" s="69">
        <f>'Resumen-DiarioHorario-Solar'!AD1188</f>
        <v>442.28266666666673</v>
      </c>
      <c r="W100" s="68">
        <f>'Resumen-DiarioHorario-Solar'!AD1256</f>
        <v>171.64566666666673</v>
      </c>
      <c r="X100" s="69">
        <f>'Resumen-DiarioHorario-Solar'!AD1324</f>
        <v>35.397499999999994</v>
      </c>
      <c r="Y100" s="68">
        <f>'Resumen-DiarioHorario-Solar'!AD1392</f>
        <v>95.411999999999978</v>
      </c>
      <c r="Z100" s="69">
        <f>'Resumen-DiarioHorario-Solar'!AD1460</f>
        <v>136.54399999999998</v>
      </c>
      <c r="AA100" s="68">
        <f>'Resumen-DiarioHorario-Solar'!AD1528</f>
        <v>461.84633333333329</v>
      </c>
      <c r="AB100" s="69">
        <f>'Resumen-DiarioHorario-Solar'!AD1596</f>
        <v>522.39850000000001</v>
      </c>
      <c r="AC100" s="68">
        <f>'Resumen-DiarioHorario-Solar'!AD1664</f>
        <v>188.91183333333331</v>
      </c>
      <c r="AD100" s="69">
        <f>'Resumen-DiarioHorario-Solar'!AD1732</f>
        <v>240.2088333333333</v>
      </c>
      <c r="AE100" s="68">
        <f>'Resumen-DiarioHorario-Solar'!AD1800</f>
        <v>153.38149999999999</v>
      </c>
      <c r="AF100" s="69">
        <f>'Resumen-DiarioHorario-Solar'!AD1868</f>
        <v>315.27300000000002</v>
      </c>
      <c r="AG100" s="68">
        <f>'Resumen-DiarioHorario-Solar'!AD1936</f>
        <v>311.86000000000013</v>
      </c>
      <c r="AH100" s="69" t="s">
        <v>103</v>
      </c>
      <c r="AI100" s="70" t="s">
        <v>103</v>
      </c>
      <c r="AJ100" s="64"/>
      <c r="AK100" s="61">
        <f t="shared" si="18"/>
        <v>6772.6263333333354</v>
      </c>
      <c r="AL100" s="64"/>
    </row>
    <row r="101" spans="2:38" x14ac:dyDescent="0.3">
      <c r="B101" s="50" t="s">
        <v>59</v>
      </c>
      <c r="C101" s="50"/>
      <c r="D101" s="50"/>
      <c r="E101" s="68">
        <f>'Resumen-DiarioHorario-Solar'!AD33</f>
        <v>7.0333333333333442E-2</v>
      </c>
      <c r="F101" s="69">
        <f>'Resumen-DiarioHorario-Solar'!AD101</f>
        <v>0</v>
      </c>
      <c r="G101" s="68">
        <f>'Resumen-DiarioHorario-Solar'!AD169</f>
        <v>55.215833333333308</v>
      </c>
      <c r="H101" s="69">
        <f>'Resumen-DiarioHorario-Solar'!AD237</f>
        <v>15.553833333333351</v>
      </c>
      <c r="I101" s="68">
        <f>'Resumen-DiarioHorario-Solar'!AD305</f>
        <v>0</v>
      </c>
      <c r="J101" s="69">
        <f>'Resumen-DiarioHorario-Solar'!AD373</f>
        <v>2.1306666666666656</v>
      </c>
      <c r="K101" s="68">
        <f>'Resumen-DiarioHorario-Solar'!AD441</f>
        <v>0.44249999999999984</v>
      </c>
      <c r="L101" s="69">
        <f>'Resumen-DiarioHorario-Solar'!AD509</f>
        <v>2.269999999999996</v>
      </c>
      <c r="M101" s="68">
        <f>'Resumen-DiarioHorario-Solar'!AD577</f>
        <v>4.8560000000000008</v>
      </c>
      <c r="N101" s="69">
        <f>'Resumen-DiarioHorario-Solar'!AD645</f>
        <v>96.599333333333291</v>
      </c>
      <c r="O101" s="68">
        <f>'Resumen-DiarioHorario-Solar'!AD713</f>
        <v>209.23666666666674</v>
      </c>
      <c r="P101" s="69">
        <f>'Resumen-DiarioHorario-Solar'!AD781</f>
        <v>20.381833333333333</v>
      </c>
      <c r="Q101" s="68">
        <f>'Resumen-DiarioHorario-Solar'!AD849</f>
        <v>2.1493333333333342</v>
      </c>
      <c r="R101" s="69">
        <f>'Resumen-DiarioHorario-Solar'!AD917</f>
        <v>58.634500000000003</v>
      </c>
      <c r="S101" s="68">
        <f>'Resumen-DiarioHorario-Solar'!AD985</f>
        <v>28.883166666666661</v>
      </c>
      <c r="T101" s="69">
        <f>'Resumen-DiarioHorario-Solar'!AD1053</f>
        <v>5.933333333333337E-2</v>
      </c>
      <c r="U101" s="68">
        <f>'Resumen-DiarioHorario-Solar'!AD1121</f>
        <v>250.25783333333334</v>
      </c>
      <c r="V101" s="69">
        <f>'Resumen-DiarioHorario-Solar'!AD1189</f>
        <v>74.020833333333286</v>
      </c>
      <c r="W101" s="68">
        <f>'Resumen-DiarioHorario-Solar'!AD1257</f>
        <v>30.186499999999988</v>
      </c>
      <c r="X101" s="69">
        <f>'Resumen-DiarioHorario-Solar'!AD1325</f>
        <v>6.0581666666666685</v>
      </c>
      <c r="Y101" s="68">
        <f>'Resumen-DiarioHorario-Solar'!AD1393</f>
        <v>47.43833333333334</v>
      </c>
      <c r="Z101" s="69">
        <f>'Resumen-DiarioHorario-Solar'!AD1461</f>
        <v>40.630666666666663</v>
      </c>
      <c r="AA101" s="68">
        <f>'Resumen-DiarioHorario-Solar'!AD1529</f>
        <v>90.638000000000034</v>
      </c>
      <c r="AB101" s="69">
        <f>'Resumen-DiarioHorario-Solar'!AD1597</f>
        <v>67.401166666666654</v>
      </c>
      <c r="AC101" s="68">
        <f>'Resumen-DiarioHorario-Solar'!AD1665</f>
        <v>10.089999999999989</v>
      </c>
      <c r="AD101" s="69">
        <f>'Resumen-DiarioHorario-Solar'!AD1733</f>
        <v>31.177333333333372</v>
      </c>
      <c r="AE101" s="68">
        <f>'Resumen-DiarioHorario-Solar'!AD1801</f>
        <v>31.319500000000048</v>
      </c>
      <c r="AF101" s="69">
        <f>'Resumen-DiarioHorario-Solar'!AD1869</f>
        <v>32.312166666666613</v>
      </c>
      <c r="AG101" s="68">
        <f>'Resumen-DiarioHorario-Solar'!AD1937</f>
        <v>31.673166666666692</v>
      </c>
      <c r="AH101" s="69" t="s">
        <v>103</v>
      </c>
      <c r="AI101" s="70" t="s">
        <v>103</v>
      </c>
      <c r="AJ101" s="64"/>
      <c r="AK101" s="61">
        <f t="shared" si="18"/>
        <v>1239.6870000000001</v>
      </c>
      <c r="AL101" s="64"/>
    </row>
    <row r="102" spans="2:38" x14ac:dyDescent="0.3">
      <c r="B102" s="50" t="s">
        <v>60</v>
      </c>
      <c r="C102" s="50"/>
      <c r="D102" s="50"/>
      <c r="E102" s="68">
        <f>'Resumen-DiarioHorario-Solar'!AD34</f>
        <v>130.08500000000004</v>
      </c>
      <c r="F102" s="69">
        <f>'Resumen-DiarioHorario-Solar'!AD102</f>
        <v>108.60500000000002</v>
      </c>
      <c r="G102" s="68">
        <f>'Resumen-DiarioHorario-Solar'!AD170</f>
        <v>131.5500000000001</v>
      </c>
      <c r="H102" s="69">
        <f>'Resumen-DiarioHorario-Solar'!AD238</f>
        <v>125.89000000000003</v>
      </c>
      <c r="I102" s="68">
        <f>'Resumen-DiarioHorario-Solar'!AD306</f>
        <v>92.723333333333386</v>
      </c>
      <c r="J102" s="69">
        <f>'Resumen-DiarioHorario-Solar'!AD374</f>
        <v>119.38833333333335</v>
      </c>
      <c r="K102" s="68">
        <f>'Resumen-DiarioHorario-Solar'!AD442</f>
        <v>79.140000000000043</v>
      </c>
      <c r="L102" s="69">
        <f>'Resumen-DiarioHorario-Solar'!AD510</f>
        <v>71.262499999999989</v>
      </c>
      <c r="M102" s="68">
        <f>'Resumen-DiarioHorario-Solar'!AD578</f>
        <v>118.58999999999997</v>
      </c>
      <c r="N102" s="69">
        <f>'Resumen-DiarioHorario-Solar'!AD646</f>
        <v>135.28000000000003</v>
      </c>
      <c r="O102" s="68">
        <f>'Resumen-DiarioHorario-Solar'!AD714</f>
        <v>128.83999999999997</v>
      </c>
      <c r="P102" s="69">
        <f>'Resumen-DiarioHorario-Solar'!AD782</f>
        <v>83.512000000000015</v>
      </c>
      <c r="Q102" s="68">
        <f>'Resumen-DiarioHorario-Solar'!AD850</f>
        <v>116.82000000000009</v>
      </c>
      <c r="R102" s="69">
        <f>'Resumen-DiarioHorario-Solar'!AD918</f>
        <v>109.56999999999996</v>
      </c>
      <c r="S102" s="68">
        <f>'Resumen-DiarioHorario-Solar'!AD986</f>
        <v>108.34000000000005</v>
      </c>
      <c r="T102" s="69">
        <f>'Resumen-DiarioHorario-Solar'!AD1054</f>
        <v>96.142333333333383</v>
      </c>
      <c r="U102" s="68">
        <f>'Resumen-DiarioHorario-Solar'!AD1122</f>
        <v>131.31999999999996</v>
      </c>
      <c r="V102" s="69">
        <f>'Resumen-DiarioHorario-Solar'!AD1190</f>
        <v>138.58999999999995</v>
      </c>
      <c r="W102" s="68">
        <f>'Resumen-DiarioHorario-Solar'!AD1258</f>
        <v>60.879999999999981</v>
      </c>
      <c r="X102" s="69">
        <f>'Resumen-DiarioHorario-Solar'!AD1326</f>
        <v>47.282000000000046</v>
      </c>
      <c r="Y102" s="68">
        <f>'Resumen-DiarioHorario-Solar'!AD1394</f>
        <v>116.21250000000001</v>
      </c>
      <c r="Z102" s="69">
        <f>'Resumen-DiarioHorario-Solar'!AD1462</f>
        <v>35.1</v>
      </c>
      <c r="AA102" s="68">
        <f>'Resumen-DiarioHorario-Solar'!AD1530</f>
        <v>135.25000000000003</v>
      </c>
      <c r="AB102" s="69">
        <f>'Resumen-DiarioHorario-Solar'!AD1598</f>
        <v>141.69</v>
      </c>
      <c r="AC102" s="68">
        <f>'Resumen-DiarioHorario-Solar'!AD1666</f>
        <v>86.650000000000063</v>
      </c>
      <c r="AD102" s="69">
        <f>'Resumen-DiarioHorario-Solar'!AD1734</f>
        <v>132.56000000000003</v>
      </c>
      <c r="AE102" s="68">
        <f>'Resumen-DiarioHorario-Solar'!AD1802</f>
        <v>65.810000000000016</v>
      </c>
      <c r="AF102" s="69">
        <f>'Resumen-DiarioHorario-Solar'!AD1870</f>
        <v>132.87000000000006</v>
      </c>
      <c r="AG102" s="68">
        <f>'Resumen-DiarioHorario-Solar'!AD1938</f>
        <v>144.11366666666666</v>
      </c>
      <c r="AH102" s="69" t="s">
        <v>103</v>
      </c>
      <c r="AI102" s="70" t="s">
        <v>103</v>
      </c>
      <c r="AJ102" s="64"/>
      <c r="AK102" s="61">
        <f t="shared" si="18"/>
        <v>3124.0666666666671</v>
      </c>
      <c r="AL102" s="64"/>
    </row>
    <row r="103" spans="2:38" x14ac:dyDescent="0.3">
      <c r="B103" s="50" t="s">
        <v>61</v>
      </c>
      <c r="C103" s="50"/>
      <c r="D103" s="50"/>
      <c r="E103" s="68">
        <f>'Resumen-DiarioHorario-Solar'!AD35</f>
        <v>252.61000000000007</v>
      </c>
      <c r="F103" s="69">
        <f>'Resumen-DiarioHorario-Solar'!AD103</f>
        <v>42.680000000000007</v>
      </c>
      <c r="G103" s="68">
        <f>'Resumen-DiarioHorario-Solar'!AD171</f>
        <v>275.70000000000005</v>
      </c>
      <c r="H103" s="69">
        <f>'Resumen-DiarioHorario-Solar'!AD239</f>
        <v>258.89999999999998</v>
      </c>
      <c r="I103" s="68">
        <f>'Resumen-DiarioHorario-Solar'!AD307</f>
        <v>48.10000000000003</v>
      </c>
      <c r="J103" s="69">
        <f>'Resumen-DiarioHorario-Solar'!AD375</f>
        <v>49.300000000000018</v>
      </c>
      <c r="K103" s="68">
        <f>'Resumen-DiarioHorario-Solar'!AD443</f>
        <v>33.399999999999991</v>
      </c>
      <c r="L103" s="69">
        <f>'Resumen-DiarioHorario-Solar'!AD511</f>
        <v>17.700000000000021</v>
      </c>
      <c r="M103" s="68">
        <f>'Resumen-DiarioHorario-Solar'!AD579</f>
        <v>102.08</v>
      </c>
      <c r="N103" s="69">
        <f>'Resumen-DiarioHorario-Solar'!AD647</f>
        <v>271.3</v>
      </c>
      <c r="O103" s="68">
        <f>'Resumen-DiarioHorario-Solar'!AD715</f>
        <v>257.50000000000011</v>
      </c>
      <c r="P103" s="69">
        <f>'Resumen-DiarioHorario-Solar'!AD783</f>
        <v>23.199999999999974</v>
      </c>
      <c r="Q103" s="68">
        <f>'Resumen-DiarioHorario-Solar'!AD851</f>
        <v>226.95999999999992</v>
      </c>
      <c r="R103" s="69">
        <f>'Resumen-DiarioHorario-Solar'!AD919</f>
        <v>195.39000000000001</v>
      </c>
      <c r="S103" s="68">
        <f>'Resumen-DiarioHorario-Solar'!AD987</f>
        <v>260.00000000000011</v>
      </c>
      <c r="T103" s="69">
        <f>'Resumen-DiarioHorario-Solar'!AD1055</f>
        <v>80.186666666666653</v>
      </c>
      <c r="U103" s="68">
        <f>'Resumen-DiarioHorario-Solar'!AD1123</f>
        <v>266.80000000000007</v>
      </c>
      <c r="V103" s="69">
        <f>'Resumen-DiarioHorario-Solar'!AD1191</f>
        <v>283.30000000000018</v>
      </c>
      <c r="W103" s="68">
        <f>'Resumen-DiarioHorario-Solar'!AD1259</f>
        <v>67.900000000000006</v>
      </c>
      <c r="X103" s="69">
        <f>'Resumen-DiarioHorario-Solar'!AD1327</f>
        <v>28</v>
      </c>
      <c r="Y103" s="68">
        <f>'Resumen-DiarioHorario-Solar'!AD1395</f>
        <v>217.93000000000004</v>
      </c>
      <c r="Z103" s="69">
        <f>'Resumen-DiarioHorario-Solar'!AD1463</f>
        <v>53.400000000000034</v>
      </c>
      <c r="AA103" s="68">
        <f>'Resumen-DiarioHorario-Solar'!AD1531</f>
        <v>274.49999999999989</v>
      </c>
      <c r="AB103" s="69">
        <f>'Resumen-DiarioHorario-Solar'!AD1599</f>
        <v>272.33999999999986</v>
      </c>
      <c r="AC103" s="68">
        <f>'Resumen-DiarioHorario-Solar'!AD1667</f>
        <v>205.95999999999998</v>
      </c>
      <c r="AD103" s="69">
        <f>'Resumen-DiarioHorario-Solar'!AD1735</f>
        <v>228.59000000000009</v>
      </c>
      <c r="AE103" s="68">
        <f>'Resumen-DiarioHorario-Solar'!AD1803</f>
        <v>139.29</v>
      </c>
      <c r="AF103" s="69">
        <f>'Resumen-DiarioHorario-Solar'!AD1871</f>
        <v>256.47999999999996</v>
      </c>
      <c r="AG103" s="68">
        <f>'Resumen-DiarioHorario-Solar'!AD1939</f>
        <v>204.21833333333333</v>
      </c>
      <c r="AH103" s="69" t="s">
        <v>103</v>
      </c>
      <c r="AI103" s="70" t="s">
        <v>103</v>
      </c>
      <c r="AJ103" s="64"/>
      <c r="AK103" s="61">
        <f t="shared" si="18"/>
        <v>4893.7149999999992</v>
      </c>
      <c r="AL103" s="64"/>
    </row>
    <row r="104" spans="2:38" x14ac:dyDescent="0.3">
      <c r="B104" s="50" t="s">
        <v>62</v>
      </c>
      <c r="C104" s="50"/>
      <c r="D104" s="50"/>
      <c r="E104" s="68">
        <f>'Resumen-DiarioHorario-Solar'!AD36</f>
        <v>7.7560000000000144</v>
      </c>
      <c r="F104" s="69">
        <f>'Resumen-DiarioHorario-Solar'!AD104</f>
        <v>3.5015000000000036</v>
      </c>
      <c r="G104" s="68">
        <f>'Resumen-DiarioHorario-Solar'!AD172</f>
        <v>0</v>
      </c>
      <c r="H104" s="69">
        <f>'Resumen-DiarioHorario-Solar'!AD240</f>
        <v>0.56000000000000227</v>
      </c>
      <c r="I104" s="68">
        <f>'Resumen-DiarioHorario-Solar'!AD308</f>
        <v>0.56000000000000227</v>
      </c>
      <c r="J104" s="69">
        <f>'Resumen-DiarioHorario-Solar'!AD376</f>
        <v>1.7510000000000048</v>
      </c>
      <c r="K104" s="68">
        <f>'Resumen-DiarioHorario-Solar'!AD444</f>
        <v>0</v>
      </c>
      <c r="L104" s="69">
        <f>'Resumen-DiarioHorario-Solar'!AD512</f>
        <v>1.781000000000013</v>
      </c>
      <c r="M104" s="68">
        <f>'Resumen-DiarioHorario-Solar'!AD580</f>
        <v>8.5770000000000195</v>
      </c>
      <c r="N104" s="69">
        <f>'Resumen-DiarioHorario-Solar'!AD648</f>
        <v>5.0830000000000126</v>
      </c>
      <c r="O104" s="68">
        <f>'Resumen-DiarioHorario-Solar'!AD716</f>
        <v>0</v>
      </c>
      <c r="P104" s="69">
        <f>'Resumen-DiarioHorario-Solar'!AD784</f>
        <v>0</v>
      </c>
      <c r="Q104" s="68">
        <f>'Resumen-DiarioHorario-Solar'!AD852</f>
        <v>0</v>
      </c>
      <c r="R104" s="69">
        <f>'Resumen-DiarioHorario-Solar'!AD920</f>
        <v>8.9680000000000177</v>
      </c>
      <c r="S104" s="68">
        <f>'Resumen-DiarioHorario-Solar'!AD988</f>
        <v>0</v>
      </c>
      <c r="T104" s="69">
        <f>'Resumen-DiarioHorario-Solar'!AD1056</f>
        <v>2.027833333333346</v>
      </c>
      <c r="U104" s="68">
        <f>'Resumen-DiarioHorario-Solar'!AD1124</f>
        <v>2.2200000000000131</v>
      </c>
      <c r="V104" s="69">
        <f>'Resumen-DiarioHorario-Solar'!AD1192</f>
        <v>0</v>
      </c>
      <c r="W104" s="68">
        <f>'Resumen-DiarioHorario-Solar'!AD1260</f>
        <v>3.2475833333333481</v>
      </c>
      <c r="X104" s="69">
        <f>'Resumen-DiarioHorario-Solar'!AD1328</f>
        <v>0</v>
      </c>
      <c r="Y104" s="68">
        <f>'Resumen-DiarioHorario-Solar'!AD1396</f>
        <v>2.0900000000000105</v>
      </c>
      <c r="Z104" s="69">
        <f>'Resumen-DiarioHorario-Solar'!AD1464</f>
        <v>3.7149500000000151</v>
      </c>
      <c r="AA104" s="68">
        <f>'Resumen-DiarioHorario-Solar'!AD1532</f>
        <v>5.6220000000000212</v>
      </c>
      <c r="AB104" s="69">
        <f>'Resumen-DiarioHorario-Solar'!AD1600</f>
        <v>2.9720000000000084</v>
      </c>
      <c r="AC104" s="68">
        <f>'Resumen-DiarioHorario-Solar'!AD1668</f>
        <v>0</v>
      </c>
      <c r="AD104" s="69">
        <f>'Resumen-DiarioHorario-Solar'!AD1736</f>
        <v>0</v>
      </c>
      <c r="AE104" s="68">
        <f>'Resumen-DiarioHorario-Solar'!AD1804</f>
        <v>5.3530000000000086</v>
      </c>
      <c r="AF104" s="69">
        <f>'Resumen-DiarioHorario-Solar'!AD1872</f>
        <v>5.2620000000000076</v>
      </c>
      <c r="AG104" s="68">
        <f>'Resumen-DiarioHorario-Solar'!AD1940</f>
        <v>5.3530000000000086</v>
      </c>
      <c r="AH104" s="69" t="s">
        <v>103</v>
      </c>
      <c r="AI104" s="70" t="s">
        <v>103</v>
      </c>
      <c r="AJ104" s="64"/>
      <c r="AK104" s="61">
        <f t="shared" si="18"/>
        <v>76.399866666666867</v>
      </c>
      <c r="AL104" s="64"/>
    </row>
    <row r="105" spans="2:38" x14ac:dyDescent="0.3">
      <c r="B105" s="50" t="s">
        <v>63</v>
      </c>
      <c r="C105" s="50"/>
      <c r="D105" s="50"/>
      <c r="E105" s="68">
        <f>'Resumen-DiarioHorario-Solar'!AD37</f>
        <v>660.7688333333333</v>
      </c>
      <c r="F105" s="69">
        <f>'Resumen-DiarioHorario-Solar'!AD105</f>
        <v>189.46916666666667</v>
      </c>
      <c r="G105" s="68">
        <f>'Resumen-DiarioHorario-Solar'!AD173</f>
        <v>368.43566666666669</v>
      </c>
      <c r="H105" s="69">
        <f>'Resumen-DiarioHorario-Solar'!AD241</f>
        <v>783.92466666666689</v>
      </c>
      <c r="I105" s="68">
        <f>'Resumen-DiarioHorario-Solar'!AD309</f>
        <v>387.67600000000016</v>
      </c>
      <c r="J105" s="69">
        <f>'Resumen-DiarioHorario-Solar'!AD377</f>
        <v>145.26766666666663</v>
      </c>
      <c r="K105" s="68">
        <f>'Resumen-DiarioHorario-Solar'!AD445</f>
        <v>71.554833333333363</v>
      </c>
      <c r="L105" s="69">
        <f>'Resumen-DiarioHorario-Solar'!AD513</f>
        <v>21.23050000000001</v>
      </c>
      <c r="M105" s="68">
        <f>'Resumen-DiarioHorario-Solar'!AD581</f>
        <v>377.39350000000007</v>
      </c>
      <c r="N105" s="69">
        <f>'Resumen-DiarioHorario-Solar'!AD649</f>
        <v>271.03566666666683</v>
      </c>
      <c r="O105" s="68">
        <f>'Resumen-DiarioHorario-Solar'!AD717</f>
        <v>428.50549999999998</v>
      </c>
      <c r="P105" s="69">
        <f>'Resumen-DiarioHorario-Solar'!AD785</f>
        <v>3.0209999999999995</v>
      </c>
      <c r="Q105" s="68">
        <f>'Resumen-DiarioHorario-Solar'!AD853</f>
        <v>135.44033333333334</v>
      </c>
      <c r="R105" s="69">
        <f>'Resumen-DiarioHorario-Solar'!AD921</f>
        <v>570.23833333333334</v>
      </c>
      <c r="S105" s="68">
        <f>'Resumen-DiarioHorario-Solar'!AD989</f>
        <v>42.226000000000013</v>
      </c>
      <c r="T105" s="69">
        <f>'Resumen-DiarioHorario-Solar'!AD1057</f>
        <v>15.677666666666678</v>
      </c>
      <c r="U105" s="68">
        <f>'Resumen-DiarioHorario-Solar'!AD1125</f>
        <v>191.6818333333334</v>
      </c>
      <c r="V105" s="69">
        <f>'Resumen-DiarioHorario-Solar'!AD1193</f>
        <v>398.42699999999991</v>
      </c>
      <c r="W105" s="68">
        <f>'Resumen-DiarioHorario-Solar'!AD1261</f>
        <v>326.04616666666664</v>
      </c>
      <c r="X105" s="69">
        <f>'Resumen-DiarioHorario-Solar'!AD1329</f>
        <v>31.349666666666678</v>
      </c>
      <c r="Y105" s="68">
        <f>'Resumen-DiarioHorario-Solar'!AD1397</f>
        <v>292.75566666666668</v>
      </c>
      <c r="Z105" s="69">
        <f>'Resumen-DiarioHorario-Solar'!AD1465</f>
        <v>220.40366666666657</v>
      </c>
      <c r="AA105" s="68">
        <f>'Resumen-DiarioHorario-Solar'!AD1533</f>
        <v>426.00083333333322</v>
      </c>
      <c r="AB105" s="69">
        <f>'Resumen-DiarioHorario-Solar'!AD1601</f>
        <v>141.80816666666666</v>
      </c>
      <c r="AC105" s="68">
        <f>'Resumen-DiarioHorario-Solar'!AD1669</f>
        <v>128.32000000000002</v>
      </c>
      <c r="AD105" s="69">
        <f>'Resumen-DiarioHorario-Solar'!AD1737</f>
        <v>345.77333333333343</v>
      </c>
      <c r="AE105" s="68">
        <f>'Resumen-DiarioHorario-Solar'!AD1805</f>
        <v>284.55950000000001</v>
      </c>
      <c r="AF105" s="69">
        <f>'Resumen-DiarioHorario-Solar'!AD1873</f>
        <v>341.97149999999999</v>
      </c>
      <c r="AG105" s="68">
        <f>'Resumen-DiarioHorario-Solar'!AD1941</f>
        <v>282.5625</v>
      </c>
      <c r="AH105" s="69" t="s">
        <v>103</v>
      </c>
      <c r="AI105" s="70" t="s">
        <v>103</v>
      </c>
      <c r="AJ105" s="64"/>
      <c r="AK105" s="61">
        <f t="shared" si="18"/>
        <v>7883.5251666666672</v>
      </c>
      <c r="AL105" s="64"/>
    </row>
    <row r="106" spans="2:38" x14ac:dyDescent="0.3">
      <c r="B106" s="50" t="s">
        <v>64</v>
      </c>
      <c r="C106" s="50"/>
      <c r="D106" s="50"/>
      <c r="E106" s="68">
        <f>'Resumen-DiarioHorario-Solar'!AD38</f>
        <v>256.59700000000004</v>
      </c>
      <c r="F106" s="69">
        <f>'Resumen-DiarioHorario-Solar'!AD106</f>
        <v>147.6848333333333</v>
      </c>
      <c r="G106" s="68">
        <f>'Resumen-DiarioHorario-Solar'!AD174</f>
        <v>204.09350000000003</v>
      </c>
      <c r="H106" s="69">
        <f>'Resumen-DiarioHorario-Solar'!AD242</f>
        <v>283.44766666666658</v>
      </c>
      <c r="I106" s="68">
        <f>'Resumen-DiarioHorario-Solar'!AD310</f>
        <v>129.59266666666664</v>
      </c>
      <c r="J106" s="69">
        <f>'Resumen-DiarioHorario-Solar'!AD378</f>
        <v>118.77783333333332</v>
      </c>
      <c r="K106" s="68">
        <f>'Resumen-DiarioHorario-Solar'!AD446</f>
        <v>99.993333333333311</v>
      </c>
      <c r="L106" s="69">
        <f>'Resumen-DiarioHorario-Solar'!AD514</f>
        <v>112.87066666666665</v>
      </c>
      <c r="M106" s="68">
        <f>'Resumen-DiarioHorario-Solar'!AD582</f>
        <v>110.55683333333334</v>
      </c>
      <c r="N106" s="69">
        <f>'Resumen-DiarioHorario-Solar'!AD650</f>
        <v>223.69900000000007</v>
      </c>
      <c r="O106" s="68">
        <f>'Resumen-DiarioHorario-Solar'!AD718</f>
        <v>319.1878333333334</v>
      </c>
      <c r="P106" s="69">
        <f>'Resumen-DiarioHorario-Solar'!AD786</f>
        <v>137.82750000000007</v>
      </c>
      <c r="Q106" s="68">
        <f>'Resumen-DiarioHorario-Solar'!AD854</f>
        <v>196.1663333333334</v>
      </c>
      <c r="R106" s="69">
        <f>'Resumen-DiarioHorario-Solar'!AD922</f>
        <v>173.7166666666667</v>
      </c>
      <c r="S106" s="68">
        <f>'Resumen-DiarioHorario-Solar'!AD990</f>
        <v>123.078</v>
      </c>
      <c r="T106" s="69">
        <f>'Resumen-DiarioHorario-Solar'!AD1058</f>
        <v>121.52666666666664</v>
      </c>
      <c r="U106" s="68">
        <f>'Resumen-DiarioHorario-Solar'!AD1126</f>
        <v>312.71799999999996</v>
      </c>
      <c r="V106" s="69">
        <f>'Resumen-DiarioHorario-Solar'!AD1194</f>
        <v>387.69550000000004</v>
      </c>
      <c r="W106" s="68">
        <f>'Resumen-DiarioHorario-Solar'!AD1262</f>
        <v>206.38066666666663</v>
      </c>
      <c r="X106" s="69">
        <f>'Resumen-DiarioHorario-Solar'!AD1330</f>
        <v>129.17633333333339</v>
      </c>
      <c r="Y106" s="68">
        <f>'Resumen-DiarioHorario-Solar'!AD1398</f>
        <v>140.82316666666665</v>
      </c>
      <c r="Z106" s="69">
        <f>'Resumen-DiarioHorario-Solar'!AD1466</f>
        <v>187.48249999999996</v>
      </c>
      <c r="AA106" s="68">
        <f>'Resumen-DiarioHorario-Solar'!AD1534</f>
        <v>152.62949999999998</v>
      </c>
      <c r="AB106" s="69">
        <f>'Resumen-DiarioHorario-Solar'!AD1602</f>
        <v>217.36333333333329</v>
      </c>
      <c r="AC106" s="68">
        <f>'Resumen-DiarioHorario-Solar'!AD1670</f>
        <v>259.58349999999996</v>
      </c>
      <c r="AD106" s="69">
        <f>'Resumen-DiarioHorario-Solar'!AD1738</f>
        <v>79.997500000000016</v>
      </c>
      <c r="AE106" s="68">
        <f>'Resumen-DiarioHorario-Solar'!AD1806</f>
        <v>159.88199999999992</v>
      </c>
      <c r="AF106" s="69">
        <f>'Resumen-DiarioHorario-Solar'!AD1874</f>
        <v>194.31083333333325</v>
      </c>
      <c r="AG106" s="68">
        <f>'Resumen-DiarioHorario-Solar'!AD1942</f>
        <v>110.00366666666665</v>
      </c>
      <c r="AH106" s="69" t="s">
        <v>103</v>
      </c>
      <c r="AI106" s="70" t="s">
        <v>103</v>
      </c>
      <c r="AJ106" s="64"/>
      <c r="AK106" s="61">
        <f t="shared" si="18"/>
        <v>5296.8628333333327</v>
      </c>
      <c r="AL106" s="64"/>
    </row>
    <row r="107" spans="2:38" x14ac:dyDescent="0.3">
      <c r="B107" s="50" t="s">
        <v>120</v>
      </c>
      <c r="C107" s="50"/>
      <c r="D107" s="50"/>
      <c r="E107" s="68">
        <f>'Resumen-DiarioHorario-Solar'!AD39</f>
        <v>272.89466666666669</v>
      </c>
      <c r="F107" s="69">
        <f>'Resumen-DiarioHorario-Solar'!AD107</f>
        <v>81.336333333333357</v>
      </c>
      <c r="G107" s="68">
        <f>'Resumen-DiarioHorario-Solar'!AD175</f>
        <v>377.26950000000005</v>
      </c>
      <c r="H107" s="69">
        <f>'Resumen-DiarioHorario-Solar'!AD243</f>
        <v>364.5993333333335</v>
      </c>
      <c r="I107" s="68">
        <f>'Resumen-DiarioHorario-Solar'!AD311</f>
        <v>40.386499999999998</v>
      </c>
      <c r="J107" s="69">
        <f>'Resumen-DiarioHorario-Solar'!AD379</f>
        <v>5.7128333333333341</v>
      </c>
      <c r="K107" s="68">
        <f>'Resumen-DiarioHorario-Solar'!AD447</f>
        <v>2.0086666666666706</v>
      </c>
      <c r="L107" s="69">
        <f>'Resumen-DiarioHorario-Solar'!AD515</f>
        <v>19.079666666666668</v>
      </c>
      <c r="M107" s="68">
        <f>'Resumen-DiarioHorario-Solar'!AD583</f>
        <v>81.625166666666644</v>
      </c>
      <c r="N107" s="69">
        <f>'Resumen-DiarioHorario-Solar'!AD651</f>
        <v>281.5803333333335</v>
      </c>
      <c r="O107" s="68">
        <f>'Resumen-DiarioHorario-Solar'!AD719</f>
        <v>388.79549999999989</v>
      </c>
      <c r="P107" s="69">
        <f>'Resumen-DiarioHorario-Solar'!AD787</f>
        <v>0.3795</v>
      </c>
      <c r="Q107" s="68">
        <f>'Resumen-DiarioHorario-Solar'!AD855</f>
        <v>38.466833333333334</v>
      </c>
      <c r="R107" s="69">
        <f>'Resumen-DiarioHorario-Solar'!AD923</f>
        <v>191.12683333333331</v>
      </c>
      <c r="S107" s="68">
        <f>'Resumen-DiarioHorario-Solar'!AD991</f>
        <v>26.334166666666672</v>
      </c>
      <c r="T107" s="69">
        <f>'Resumen-DiarioHorario-Solar'!AD1059</f>
        <v>0.34816666666666646</v>
      </c>
      <c r="U107" s="68">
        <f>'Resumen-DiarioHorario-Solar'!AD1127</f>
        <v>182.61066666666665</v>
      </c>
      <c r="V107" s="69">
        <f>'Resumen-DiarioHorario-Solar'!AD1195</f>
        <v>408.76599999999996</v>
      </c>
      <c r="W107" s="68">
        <f>'Resumen-DiarioHorario-Solar'!AD1263</f>
        <v>193.96116666666666</v>
      </c>
      <c r="X107" s="69">
        <f>'Resumen-DiarioHorario-Solar'!AD1331</f>
        <v>4.5088333333333326</v>
      </c>
      <c r="Y107" s="68">
        <f>'Resumen-DiarioHorario-Solar'!AD1399</f>
        <v>96.933999999999997</v>
      </c>
      <c r="Z107" s="69">
        <f>'Resumen-DiarioHorario-Solar'!AD1467</f>
        <v>78.401500000000027</v>
      </c>
      <c r="AA107" s="68">
        <f>'Resumen-DiarioHorario-Solar'!AD1535</f>
        <v>268.63249999999988</v>
      </c>
      <c r="AB107" s="69">
        <f>'Resumen-DiarioHorario-Solar'!AD1603</f>
        <v>248.72283333333337</v>
      </c>
      <c r="AC107" s="68">
        <f>'Resumen-DiarioHorario-Solar'!AD1671</f>
        <v>37.087500000000006</v>
      </c>
      <c r="AD107" s="69">
        <f>'Resumen-DiarioHorario-Solar'!AD1739</f>
        <v>51.023333333333333</v>
      </c>
      <c r="AE107" s="68">
        <f>'Resumen-DiarioHorario-Solar'!AD1807</f>
        <v>160.88433333333339</v>
      </c>
      <c r="AF107" s="69">
        <f>'Resumen-DiarioHorario-Solar'!AD1875</f>
        <v>245.35650000000007</v>
      </c>
      <c r="AG107" s="68">
        <f>'Resumen-DiarioHorario-Solar'!AD1943</f>
        <v>228.82766666666666</v>
      </c>
      <c r="AH107" s="69" t="s">
        <v>103</v>
      </c>
      <c r="AI107" s="70" t="s">
        <v>103</v>
      </c>
      <c r="AJ107" s="64"/>
      <c r="AK107" s="61">
        <f t="shared" si="18"/>
        <v>4377.6608333333343</v>
      </c>
      <c r="AL107" s="64"/>
    </row>
    <row r="108" spans="2:38" x14ac:dyDescent="0.3">
      <c r="B108" s="50" t="s">
        <v>65</v>
      </c>
      <c r="C108" s="50"/>
      <c r="D108" s="50" t="s">
        <v>133</v>
      </c>
      <c r="E108" s="68">
        <f>'Resumen-DiarioHorario-Solar'!AD40</f>
        <v>5.2100000000000026</v>
      </c>
      <c r="F108" s="69">
        <f>'Resumen-DiarioHorario-Solar'!AD108</f>
        <v>4.7599999999999962</v>
      </c>
      <c r="G108" s="68">
        <f>'Resumen-DiarioHorario-Solar'!AD176</f>
        <v>3.7899999999999907</v>
      </c>
      <c r="H108" s="69">
        <f>'Resumen-DiarioHorario-Solar'!AD244</f>
        <v>3.0699999999999967</v>
      </c>
      <c r="I108" s="68">
        <f>'Resumen-DiarioHorario-Solar'!AD312</f>
        <v>3.0699999999999967</v>
      </c>
      <c r="J108" s="69">
        <f>'Resumen-DiarioHorario-Solar'!AD380</f>
        <v>0</v>
      </c>
      <c r="K108" s="68">
        <f>'Resumen-DiarioHorario-Solar'!AD448</f>
        <v>0</v>
      </c>
      <c r="L108" s="69">
        <f>'Resumen-DiarioHorario-Solar'!AD516</f>
        <v>2.9999999999997584E-2</v>
      </c>
      <c r="M108" s="68">
        <f>'Resumen-DiarioHorario-Solar'!AD584</f>
        <v>1.7399999999999949</v>
      </c>
      <c r="N108" s="69">
        <f>'Resumen-DiarioHorario-Solar'!AD652</f>
        <v>1.7199999999999953</v>
      </c>
      <c r="O108" s="68">
        <f>'Resumen-DiarioHorario-Solar'!AD720</f>
        <v>1.7799999999999943</v>
      </c>
      <c r="P108" s="69">
        <f>'Resumen-DiarioHorario-Solar'!AD788</f>
        <v>0.38999999999999702</v>
      </c>
      <c r="Q108" s="68">
        <f>'Resumen-DiarioHorario-Solar'!AD856</f>
        <v>0</v>
      </c>
      <c r="R108" s="69">
        <f>'Resumen-DiarioHorario-Solar'!AD924</f>
        <v>7.7199999999999918</v>
      </c>
      <c r="S108" s="68">
        <f>'Resumen-DiarioHorario-Solar'!AD992</f>
        <v>0</v>
      </c>
      <c r="T108" s="69">
        <f>'Resumen-DiarioHorario-Solar'!AD1060</f>
        <v>0</v>
      </c>
      <c r="U108" s="68">
        <f>'Resumen-DiarioHorario-Solar'!AD1128</f>
        <v>3.6399999999999975</v>
      </c>
      <c r="V108" s="69">
        <f>'Resumen-DiarioHorario-Solar'!AD1196</f>
        <v>0</v>
      </c>
      <c r="W108" s="68">
        <f>'Resumen-DiarioHorario-Solar'!AD1264</f>
        <v>0.66999999999999815</v>
      </c>
      <c r="X108" s="69">
        <f>'Resumen-DiarioHorario-Solar'!AD1332</f>
        <v>0</v>
      </c>
      <c r="Y108" s="68">
        <f>'Resumen-DiarioHorario-Solar'!AD1400</f>
        <v>0</v>
      </c>
      <c r="Z108" s="69">
        <f>'Resumen-DiarioHorario-Solar'!AD1468</f>
        <v>0</v>
      </c>
      <c r="AA108" s="68">
        <f>'Resumen-DiarioHorario-Solar'!AD1536</f>
        <v>1.1999999999999957</v>
      </c>
      <c r="AB108" s="69">
        <f>'Resumen-DiarioHorario-Solar'!AD1604</f>
        <v>1.6299999999999955</v>
      </c>
      <c r="AC108" s="68">
        <f>'Resumen-DiarioHorario-Solar'!AD1672</f>
        <v>0</v>
      </c>
      <c r="AD108" s="69">
        <f>'Resumen-DiarioHorario-Solar'!AD1740</f>
        <v>2.659999999999993</v>
      </c>
      <c r="AE108" s="68">
        <f>'Resumen-DiarioHorario-Solar'!AD1808</f>
        <v>1.7099999999999902</v>
      </c>
      <c r="AF108" s="69">
        <f>'Resumen-DiarioHorario-Solar'!AD1876</f>
        <v>3.2299999999999955</v>
      </c>
      <c r="AG108" s="68">
        <f>'Resumen-DiarioHorario-Solar'!AD1944</f>
        <v>2.3799999999999955</v>
      </c>
      <c r="AH108" s="69" t="s">
        <v>103</v>
      </c>
      <c r="AI108" s="70" t="s">
        <v>103</v>
      </c>
      <c r="AJ108" s="64"/>
      <c r="AK108" s="61">
        <f t="shared" si="18"/>
        <v>50.399999999999913</v>
      </c>
      <c r="AL108" s="64"/>
    </row>
    <row r="109" spans="2:38" x14ac:dyDescent="0.3">
      <c r="B109" s="50" t="s">
        <v>66</v>
      </c>
      <c r="C109" s="50"/>
      <c r="D109" s="50"/>
      <c r="E109" s="68">
        <f>'Resumen-DiarioHorario-Solar'!AD41</f>
        <v>51.290333333333329</v>
      </c>
      <c r="F109" s="69">
        <f>'Resumen-DiarioHorario-Solar'!AD109</f>
        <v>53.868333333333332</v>
      </c>
      <c r="G109" s="68">
        <f>'Resumen-DiarioHorario-Solar'!AD177</f>
        <v>157.09333333333333</v>
      </c>
      <c r="H109" s="69">
        <f>'Resumen-DiarioHorario-Solar'!AD245</f>
        <v>187.477</v>
      </c>
      <c r="I109" s="68">
        <f>'Resumen-DiarioHorario-Solar'!AD313</f>
        <v>106.95066666666668</v>
      </c>
      <c r="J109" s="69">
        <f>'Resumen-DiarioHorario-Solar'!AD381</f>
        <v>112.04083333333334</v>
      </c>
      <c r="K109" s="68">
        <f>'Resumen-DiarioHorario-Solar'!AD449</f>
        <v>44.812333333333335</v>
      </c>
      <c r="L109" s="69">
        <f>'Resumen-DiarioHorario-Solar'!AD517</f>
        <v>145.72199999999998</v>
      </c>
      <c r="M109" s="68">
        <f>'Resumen-DiarioHorario-Solar'!AD585</f>
        <v>208.57033333333328</v>
      </c>
      <c r="N109" s="69">
        <f>'Resumen-DiarioHorario-Solar'!AD653</f>
        <v>206.2271666666667</v>
      </c>
      <c r="O109" s="68">
        <f>'Resumen-DiarioHorario-Solar'!AD721</f>
        <v>190.33949999999993</v>
      </c>
      <c r="P109" s="69">
        <f>'Resumen-DiarioHorario-Solar'!AD789</f>
        <v>78.89766666666668</v>
      </c>
      <c r="Q109" s="68">
        <f>'Resumen-DiarioHorario-Solar'!AD857</f>
        <v>101.82250000000001</v>
      </c>
      <c r="R109" s="69">
        <f>'Resumen-DiarioHorario-Solar'!AD925</f>
        <v>166.45166666666665</v>
      </c>
      <c r="S109" s="68">
        <f>'Resumen-DiarioHorario-Solar'!AD993</f>
        <v>189.60316666666668</v>
      </c>
      <c r="T109" s="69">
        <f>'Resumen-DiarioHorario-Solar'!AD1061</f>
        <v>213.00633333333334</v>
      </c>
      <c r="U109" s="68">
        <f>'Resumen-DiarioHorario-Solar'!AD1129</f>
        <v>336.06066666666663</v>
      </c>
      <c r="V109" s="69">
        <f>'Resumen-DiarioHorario-Solar'!AD1197</f>
        <v>420.20599999999996</v>
      </c>
      <c r="W109" s="68">
        <f>'Resumen-DiarioHorario-Solar'!AD1265</f>
        <v>386.34899999999999</v>
      </c>
      <c r="X109" s="69">
        <f>'Resumen-DiarioHorario-Solar'!AD1333</f>
        <v>112.56883333333334</v>
      </c>
      <c r="Y109" s="68">
        <f>'Resumen-DiarioHorario-Solar'!AD1401</f>
        <v>213.22616666666664</v>
      </c>
      <c r="Z109" s="69">
        <f>'Resumen-DiarioHorario-Solar'!AD1469</f>
        <v>409.41349999999994</v>
      </c>
      <c r="AA109" s="68">
        <f>'Resumen-DiarioHorario-Solar'!AD1537</f>
        <v>456.82349999999991</v>
      </c>
      <c r="AB109" s="69">
        <f>'Resumen-DiarioHorario-Solar'!AD1605</f>
        <v>441.41166666666669</v>
      </c>
      <c r="AC109" s="68">
        <f>'Resumen-DiarioHorario-Solar'!AD1673</f>
        <v>239.64400000000001</v>
      </c>
      <c r="AD109" s="69">
        <f>'Resumen-DiarioHorario-Solar'!AD1741</f>
        <v>410.64933333333335</v>
      </c>
      <c r="AE109" s="68">
        <f>'Resumen-DiarioHorario-Solar'!AD1809</f>
        <v>201.83783333333329</v>
      </c>
      <c r="AF109" s="69">
        <f>'Resumen-DiarioHorario-Solar'!AD1877</f>
        <v>482.74166666666662</v>
      </c>
      <c r="AG109" s="68">
        <f>'Resumen-DiarioHorario-Solar'!AD1945</f>
        <v>386.57150000000007</v>
      </c>
      <c r="AH109" s="69" t="s">
        <v>103</v>
      </c>
      <c r="AI109" s="70" t="s">
        <v>103</v>
      </c>
      <c r="AJ109" s="64"/>
      <c r="AK109" s="61">
        <f t="shared" si="18"/>
        <v>6711.6768333333339</v>
      </c>
      <c r="AL109" s="64"/>
    </row>
    <row r="110" spans="2:38" x14ac:dyDescent="0.3">
      <c r="B110" s="50" t="s">
        <v>67</v>
      </c>
      <c r="C110" s="50"/>
      <c r="D110" s="50"/>
      <c r="E110" s="68">
        <f>'Resumen-DiarioHorario-Solar'!AD42</f>
        <v>70.189999999999955</v>
      </c>
      <c r="F110" s="69">
        <f>'Resumen-DiarioHorario-Solar'!AD110</f>
        <v>0</v>
      </c>
      <c r="G110" s="68">
        <f>'Resumen-DiarioHorario-Solar'!AD178</f>
        <v>68.740000000000023</v>
      </c>
      <c r="H110" s="69">
        <f>'Resumen-DiarioHorario-Solar'!AD246</f>
        <v>67.39</v>
      </c>
      <c r="I110" s="68">
        <f>'Resumen-DiarioHorario-Solar'!AD314</f>
        <v>0</v>
      </c>
      <c r="J110" s="69">
        <f>'Resumen-DiarioHorario-Solar'!AD382</f>
        <v>48.633234699999996</v>
      </c>
      <c r="K110" s="68">
        <f>'Resumen-DiarioHorario-Solar'!AD450</f>
        <v>49.139999999999986</v>
      </c>
      <c r="L110" s="69">
        <f>'Resumen-DiarioHorario-Solar'!AD518</f>
        <v>51.425999999999988</v>
      </c>
      <c r="M110" s="68">
        <f>'Resumen-DiarioHorario-Solar'!AD586</f>
        <v>65.829999999999984</v>
      </c>
      <c r="N110" s="69">
        <f>'Resumen-DiarioHorario-Solar'!AD654</f>
        <v>68.539999999999992</v>
      </c>
      <c r="O110" s="68">
        <f>'Resumen-DiarioHorario-Solar'!AD722</f>
        <v>65.800000000000011</v>
      </c>
      <c r="P110" s="69">
        <f>'Resumen-DiarioHorario-Solar'!AD790</f>
        <v>55.228999999999971</v>
      </c>
      <c r="Q110" s="68">
        <f>'Resumen-DiarioHorario-Solar'!AD858</f>
        <v>56.410000000000011</v>
      </c>
      <c r="R110" s="69">
        <f>'Resumen-DiarioHorario-Solar'!AD926</f>
        <v>68.660000000000011</v>
      </c>
      <c r="S110" s="68">
        <f>'Resumen-DiarioHorario-Solar'!AD994</f>
        <v>63.179999999999978</v>
      </c>
      <c r="T110" s="69">
        <f>'Resumen-DiarioHorario-Solar'!AD1062</f>
        <v>62.508166666666668</v>
      </c>
      <c r="U110" s="68">
        <f>'Resumen-DiarioHorario-Solar'!AD1130</f>
        <v>65.52000000000001</v>
      </c>
      <c r="V110" s="69">
        <f>'Resumen-DiarioHorario-Solar'!AD1198</f>
        <v>66.049999999999969</v>
      </c>
      <c r="W110" s="68">
        <f>'Resumen-DiarioHorario-Solar'!AD1266</f>
        <v>61.128333333333352</v>
      </c>
      <c r="X110" s="69">
        <f>'Resumen-DiarioHorario-Solar'!AD1334</f>
        <v>52.146500000000017</v>
      </c>
      <c r="Y110" s="68">
        <f>'Resumen-DiarioHorario-Solar'!AD1402</f>
        <v>59.345500000000037</v>
      </c>
      <c r="Z110" s="69">
        <f>'Resumen-DiarioHorario-Solar'!AD1470</f>
        <v>53.650000000000006</v>
      </c>
      <c r="AA110" s="68">
        <f>'Resumen-DiarioHorario-Solar'!AD1538</f>
        <v>62.31</v>
      </c>
      <c r="AB110" s="69">
        <f>'Resumen-DiarioHorario-Solar'!AD1606</f>
        <v>63.989999999999981</v>
      </c>
      <c r="AC110" s="68">
        <f>'Resumen-DiarioHorario-Solar'!AD1674</f>
        <v>46.100000000000023</v>
      </c>
      <c r="AD110" s="69">
        <f>'Resumen-DiarioHorario-Solar'!AD1742</f>
        <v>48.77</v>
      </c>
      <c r="AE110" s="68">
        <f>'Resumen-DiarioHorario-Solar'!AD1810</f>
        <v>52.009999999999991</v>
      </c>
      <c r="AF110" s="69">
        <f>'Resumen-DiarioHorario-Solar'!AD1878</f>
        <v>51.879999999999988</v>
      </c>
      <c r="AG110" s="68">
        <f>'Resumen-DiarioHorario-Solar'!AD1946</f>
        <v>53.379999999999995</v>
      </c>
      <c r="AH110" s="69" t="s">
        <v>103</v>
      </c>
      <c r="AI110" s="70" t="s">
        <v>103</v>
      </c>
      <c r="AJ110" s="64"/>
      <c r="AK110" s="61">
        <f t="shared" si="18"/>
        <v>1597.9567347000002</v>
      </c>
      <c r="AL110" s="64"/>
    </row>
    <row r="111" spans="2:38" x14ac:dyDescent="0.3">
      <c r="B111" s="50" t="s">
        <v>68</v>
      </c>
      <c r="C111" s="50"/>
      <c r="D111" s="50"/>
      <c r="E111" s="68">
        <f>'Resumen-DiarioHorario-Solar'!AD43</f>
        <v>623.9946666666666</v>
      </c>
      <c r="F111" s="69">
        <f>'Resumen-DiarioHorario-Solar'!AD111</f>
        <v>186.41449999999998</v>
      </c>
      <c r="G111" s="68">
        <f>'Resumen-DiarioHorario-Solar'!AD179</f>
        <v>1518.5666333333334</v>
      </c>
      <c r="H111" s="69">
        <f>'Resumen-DiarioHorario-Solar'!AD247</f>
        <v>987.9081666666666</v>
      </c>
      <c r="I111" s="68">
        <f>'Resumen-DiarioHorario-Solar'!AD315</f>
        <v>450.32873333333328</v>
      </c>
      <c r="J111" s="69">
        <f>'Resumen-DiarioHorario-Solar'!AD383</f>
        <v>4.5899333333333283</v>
      </c>
      <c r="K111" s="68">
        <f>'Resumen-DiarioHorario-Solar'!AD451</f>
        <v>144.15100000000001</v>
      </c>
      <c r="L111" s="69">
        <f>'Resumen-DiarioHorario-Solar'!AD519</f>
        <v>718.1506333333333</v>
      </c>
      <c r="M111" s="68">
        <f>'Resumen-DiarioHorario-Solar'!AD587</f>
        <v>215.21338333333335</v>
      </c>
      <c r="N111" s="69">
        <f>'Resumen-DiarioHorario-Solar'!AD655</f>
        <v>730.49699999999996</v>
      </c>
      <c r="O111" s="68">
        <f>'Resumen-DiarioHorario-Solar'!AD723</f>
        <v>1594.0001999999999</v>
      </c>
      <c r="P111" s="69">
        <f>'Resumen-DiarioHorario-Solar'!AD791</f>
        <v>169.30091666666667</v>
      </c>
      <c r="Q111" s="68">
        <f>'Resumen-DiarioHorario-Solar'!AD859</f>
        <v>3.3221000000000021</v>
      </c>
      <c r="R111" s="69">
        <f>'Resumen-DiarioHorario-Solar'!AD927</f>
        <v>758.02013333333321</v>
      </c>
      <c r="S111" s="68">
        <f>'Resumen-DiarioHorario-Solar'!AD995</f>
        <v>499.23663333333343</v>
      </c>
      <c r="T111" s="69">
        <f>'Resumen-DiarioHorario-Solar'!AD1063</f>
        <v>296.67474999999985</v>
      </c>
      <c r="U111" s="68">
        <f>'Resumen-DiarioHorario-Solar'!AD1131</f>
        <v>1052.0024666666664</v>
      </c>
      <c r="V111" s="69">
        <f>'Resumen-DiarioHorario-Solar'!AD1199</f>
        <v>1431.1525666666664</v>
      </c>
      <c r="W111" s="68">
        <f>'Resumen-DiarioHorario-Solar'!AD1267</f>
        <v>349.51766666666668</v>
      </c>
      <c r="X111" s="69">
        <f>'Resumen-DiarioHorario-Solar'!AD1335</f>
        <v>156.83415000000002</v>
      </c>
      <c r="Y111" s="68">
        <f>'Resumen-DiarioHorario-Solar'!AD1403</f>
        <v>130.63341666666668</v>
      </c>
      <c r="Z111" s="69">
        <f>'Resumen-DiarioHorario-Solar'!AD1471</f>
        <v>1416.4801333333335</v>
      </c>
      <c r="AA111" s="68">
        <f>'Resumen-DiarioHorario-Solar'!AD1539</f>
        <v>1103.992116666667</v>
      </c>
      <c r="AB111" s="69">
        <f>'Resumen-DiarioHorario-Solar'!AD1607</f>
        <v>1032.9099999999999</v>
      </c>
      <c r="AC111" s="68">
        <f>'Resumen-DiarioHorario-Solar'!AD1675</f>
        <v>934.18781666666678</v>
      </c>
      <c r="AD111" s="69">
        <f>'Resumen-DiarioHorario-Solar'!AD1743</f>
        <v>365.28021666666655</v>
      </c>
      <c r="AE111" s="68">
        <f>'Resumen-DiarioHorario-Solar'!AD1811</f>
        <v>272.74530000000004</v>
      </c>
      <c r="AF111" s="69">
        <f>'Resumen-DiarioHorario-Solar'!AD1879</f>
        <v>593.65483333333339</v>
      </c>
      <c r="AG111" s="68">
        <f>'Resumen-DiarioHorario-Solar'!AD1947</f>
        <v>715.06006666666667</v>
      </c>
      <c r="AH111" s="69" t="s">
        <v>103</v>
      </c>
      <c r="AI111" s="70" t="s">
        <v>103</v>
      </c>
      <c r="AJ111" s="64"/>
      <c r="AK111" s="61">
        <f t="shared" si="18"/>
        <v>18454.820133333331</v>
      </c>
      <c r="AL111" s="64"/>
    </row>
    <row r="112" spans="2:38" x14ac:dyDescent="0.3">
      <c r="B112" s="50" t="s">
        <v>69</v>
      </c>
      <c r="C112" s="50"/>
      <c r="D112" s="50"/>
      <c r="E112" s="68">
        <f>'Resumen-DiarioHorario-Solar'!AD44</f>
        <v>287.38954999999987</v>
      </c>
      <c r="F112" s="69">
        <f>'Resumen-DiarioHorario-Solar'!AD112</f>
        <v>47.826166666666659</v>
      </c>
      <c r="G112" s="68">
        <f>'Resumen-DiarioHorario-Solar'!AD180</f>
        <v>257.24243333333339</v>
      </c>
      <c r="H112" s="69">
        <f>'Resumen-DiarioHorario-Solar'!AD248</f>
        <v>306.12543333333343</v>
      </c>
      <c r="I112" s="68">
        <f>'Resumen-DiarioHorario-Solar'!AD316</f>
        <v>117.16950000000003</v>
      </c>
      <c r="J112" s="69">
        <f>'Resumen-DiarioHorario-Solar'!AD384</f>
        <v>88.433899999999994</v>
      </c>
      <c r="K112" s="68">
        <f>'Resumen-DiarioHorario-Solar'!AD452</f>
        <v>84.074833333333331</v>
      </c>
      <c r="L112" s="69">
        <f>'Resumen-DiarioHorario-Solar'!AD520</f>
        <v>317.08386666666661</v>
      </c>
      <c r="M112" s="68">
        <f>'Resumen-DiarioHorario-Solar'!AD588</f>
        <v>118.07156666666666</v>
      </c>
      <c r="N112" s="69">
        <f>'Resumen-DiarioHorario-Solar'!AD656</f>
        <v>272.59411666666671</v>
      </c>
      <c r="O112" s="68">
        <f>'Resumen-DiarioHorario-Solar'!AD724</f>
        <v>417.88616666666672</v>
      </c>
      <c r="P112" s="69">
        <f>'Resumen-DiarioHorario-Solar'!AD792</f>
        <v>41.379733333333334</v>
      </c>
      <c r="Q112" s="68">
        <f>'Resumen-DiarioHorario-Solar'!AD860</f>
        <v>91.765166666666659</v>
      </c>
      <c r="R112" s="69">
        <f>'Resumen-DiarioHorario-Solar'!AD928</f>
        <v>175.48855000000003</v>
      </c>
      <c r="S112" s="68">
        <f>'Resumen-DiarioHorario-Solar'!AD996</f>
        <v>213.62610000000001</v>
      </c>
      <c r="T112" s="69">
        <f>'Resumen-DiarioHorario-Solar'!AD1064</f>
        <v>205.34143333333333</v>
      </c>
      <c r="U112" s="68">
        <f>'Resumen-DiarioHorario-Solar'!AD1132</f>
        <v>495.51525000000009</v>
      </c>
      <c r="V112" s="69">
        <f>'Resumen-DiarioHorario-Solar'!AD1200</f>
        <v>328.85923333333329</v>
      </c>
      <c r="W112" s="68">
        <f>'Resumen-DiarioHorario-Solar'!AD1268</f>
        <v>95.412016666666673</v>
      </c>
      <c r="X112" s="69">
        <f>'Resumen-DiarioHorario-Solar'!AD1336</f>
        <v>94.257866666666686</v>
      </c>
      <c r="Y112" s="68">
        <f>'Resumen-DiarioHorario-Solar'!AD1404</f>
        <v>145.40503333333336</v>
      </c>
      <c r="Z112" s="69">
        <f>'Resumen-DiarioHorario-Solar'!AD1472</f>
        <v>252.7437166666667</v>
      </c>
      <c r="AA112" s="68">
        <f>'Resumen-DiarioHorario-Solar'!AD1540</f>
        <v>209.95968333333334</v>
      </c>
      <c r="AB112" s="69">
        <f>'Resumen-DiarioHorario-Solar'!AD1608</f>
        <v>281.53634999999997</v>
      </c>
      <c r="AC112" s="68">
        <f>'Resumen-DiarioHorario-Solar'!AD1676</f>
        <v>254.34681666666668</v>
      </c>
      <c r="AD112" s="69">
        <f>'Resumen-DiarioHorario-Solar'!AD1744</f>
        <v>145.89286666666666</v>
      </c>
      <c r="AE112" s="68">
        <f>'Resumen-DiarioHorario-Solar'!AD1812</f>
        <v>125.8156333333333</v>
      </c>
      <c r="AF112" s="69">
        <f>'Resumen-DiarioHorario-Solar'!AD1880</f>
        <v>204.44750000000002</v>
      </c>
      <c r="AG112" s="68">
        <f>'Resumen-DiarioHorario-Solar'!AD1948</f>
        <v>104.12373333333335</v>
      </c>
      <c r="AH112" s="69" t="s">
        <v>103</v>
      </c>
      <c r="AI112" s="70" t="s">
        <v>103</v>
      </c>
      <c r="AJ112" s="64"/>
      <c r="AK112" s="61">
        <f t="shared" si="18"/>
        <v>5779.8142166666676</v>
      </c>
      <c r="AL112" s="64"/>
    </row>
    <row r="113" spans="2:38" x14ac:dyDescent="0.3">
      <c r="B113" s="50" t="s">
        <v>70</v>
      </c>
      <c r="C113" s="50"/>
      <c r="D113" s="50"/>
      <c r="E113" s="68">
        <f>'Resumen-DiarioHorario-Solar'!AD45</f>
        <v>325.98150000000004</v>
      </c>
      <c r="F113" s="69">
        <f>'Resumen-DiarioHorario-Solar'!AD113</f>
        <v>180.83383333333333</v>
      </c>
      <c r="G113" s="68">
        <f>'Resumen-DiarioHorario-Solar'!AD181</f>
        <v>310.51033333333316</v>
      </c>
      <c r="H113" s="69">
        <f>'Resumen-DiarioHorario-Solar'!AD249</f>
        <v>299.38100000000014</v>
      </c>
      <c r="I113" s="68">
        <f>'Resumen-DiarioHorario-Solar'!AD317</f>
        <v>0</v>
      </c>
      <c r="J113" s="69">
        <f>'Resumen-DiarioHorario-Solar'!AD385</f>
        <v>239.31033333333329</v>
      </c>
      <c r="K113" s="68">
        <f>'Resumen-DiarioHorario-Solar'!AD453</f>
        <v>240.90116666666674</v>
      </c>
      <c r="L113" s="69">
        <f>'Resumen-DiarioHorario-Solar'!AD521</f>
        <v>249.99616666666674</v>
      </c>
      <c r="M113" s="68">
        <f>'Resumen-DiarioHorario-Solar'!AD589</f>
        <v>274.43600000000009</v>
      </c>
      <c r="N113" s="69">
        <f>'Resumen-DiarioHorario-Solar'!AD657</f>
        <v>326.01983333333334</v>
      </c>
      <c r="O113" s="68">
        <f>'Resumen-DiarioHorario-Solar'!AD725</f>
        <v>304.45133333333342</v>
      </c>
      <c r="P113" s="69">
        <f>'Resumen-DiarioHorario-Solar'!AD793</f>
        <v>304.98083333333318</v>
      </c>
      <c r="Q113" s="68">
        <f>'Resumen-DiarioHorario-Solar'!AD861</f>
        <v>156.73416666666657</v>
      </c>
      <c r="R113" s="69">
        <f>'Resumen-DiarioHorario-Solar'!AD929</f>
        <v>309.82500000000005</v>
      </c>
      <c r="S113" s="68">
        <f>'Resumen-DiarioHorario-Solar'!AD997</f>
        <v>277.80533333333324</v>
      </c>
      <c r="T113" s="69">
        <f>'Resumen-DiarioHorario-Solar'!AD1065</f>
        <v>208.34733333333332</v>
      </c>
      <c r="U113" s="68">
        <f>'Resumen-DiarioHorario-Solar'!AD1133</f>
        <v>335.63983333333334</v>
      </c>
      <c r="V113" s="69">
        <f>'Resumen-DiarioHorario-Solar'!AD1201</f>
        <v>334.5963333333334</v>
      </c>
      <c r="W113" s="68">
        <f>'Resumen-DiarioHorario-Solar'!AD1269</f>
        <v>259.16066666666643</v>
      </c>
      <c r="X113" s="69">
        <f>'Resumen-DiarioHorario-Solar'!AD1337</f>
        <v>213.8248333333334</v>
      </c>
      <c r="Y113" s="68">
        <f>'Resumen-DiarioHorario-Solar'!AD1405</f>
        <v>256.69699999999995</v>
      </c>
      <c r="Z113" s="69">
        <f>'Resumen-DiarioHorario-Solar'!AD1473</f>
        <v>187.57816666666665</v>
      </c>
      <c r="AA113" s="68">
        <f>'Resumen-DiarioHorario-Solar'!AD1541</f>
        <v>283.67016666666655</v>
      </c>
      <c r="AB113" s="69">
        <f>'Resumen-DiarioHorario-Solar'!AD1609</f>
        <v>312.90999999999985</v>
      </c>
      <c r="AC113" s="68">
        <f>'Resumen-DiarioHorario-Solar'!AD1677</f>
        <v>196.96899999999999</v>
      </c>
      <c r="AD113" s="69">
        <f>'Resumen-DiarioHorario-Solar'!AD1745</f>
        <v>278.74133333333327</v>
      </c>
      <c r="AE113" s="68">
        <f>'Resumen-DiarioHorario-Solar'!AD1813</f>
        <v>273.38249999999994</v>
      </c>
      <c r="AF113" s="69">
        <f>'Resumen-DiarioHorario-Solar'!AD1881</f>
        <v>290.01016666666658</v>
      </c>
      <c r="AG113" s="68">
        <f>'Resumen-DiarioHorario-Solar'!AD1949</f>
        <v>288.48666666666645</v>
      </c>
      <c r="AH113" s="69" t="s">
        <v>103</v>
      </c>
      <c r="AI113" s="70" t="s">
        <v>103</v>
      </c>
      <c r="AJ113" s="64"/>
      <c r="AK113" s="61">
        <f t="shared" si="18"/>
        <v>7521.1808333333329</v>
      </c>
      <c r="AL113" s="64"/>
    </row>
    <row r="114" spans="2:38" x14ac:dyDescent="0.3">
      <c r="B114" s="50" t="s">
        <v>71</v>
      </c>
      <c r="C114" s="50"/>
      <c r="D114" s="50"/>
      <c r="E114" s="68">
        <f>'Resumen-DiarioHorario-Solar'!AD46</f>
        <v>0</v>
      </c>
      <c r="F114" s="69">
        <f>'Resumen-DiarioHorario-Solar'!AD114</f>
        <v>0</v>
      </c>
      <c r="G114" s="68">
        <f>'Resumen-DiarioHorario-Solar'!AD182</f>
        <v>0</v>
      </c>
      <c r="H114" s="69">
        <f>'Resumen-DiarioHorario-Solar'!AD250</f>
        <v>0</v>
      </c>
      <c r="I114" s="68">
        <f>'Resumen-DiarioHorario-Solar'!AD318</f>
        <v>0</v>
      </c>
      <c r="J114" s="69">
        <f>'Resumen-DiarioHorario-Solar'!AD386</f>
        <v>0</v>
      </c>
      <c r="K114" s="68">
        <f>'Resumen-DiarioHorario-Solar'!AD454</f>
        <v>0</v>
      </c>
      <c r="L114" s="69">
        <f>'Resumen-DiarioHorario-Solar'!AD522</f>
        <v>0</v>
      </c>
      <c r="M114" s="68">
        <f>'Resumen-DiarioHorario-Solar'!AD590</f>
        <v>0</v>
      </c>
      <c r="N114" s="69">
        <f>'Resumen-DiarioHorario-Solar'!AD658</f>
        <v>0</v>
      </c>
      <c r="O114" s="68">
        <f>'Resumen-DiarioHorario-Solar'!AD726</f>
        <v>0</v>
      </c>
      <c r="P114" s="69">
        <f>'Resumen-DiarioHorario-Solar'!AD794</f>
        <v>0</v>
      </c>
      <c r="Q114" s="68">
        <f>'Resumen-DiarioHorario-Solar'!AD862</f>
        <v>0</v>
      </c>
      <c r="R114" s="69">
        <f>'Resumen-DiarioHorario-Solar'!AD930</f>
        <v>0</v>
      </c>
      <c r="S114" s="68">
        <f>'Resumen-DiarioHorario-Solar'!AD998</f>
        <v>0</v>
      </c>
      <c r="T114" s="69">
        <f>'Resumen-DiarioHorario-Solar'!AD1066</f>
        <v>0</v>
      </c>
      <c r="U114" s="68">
        <f>'Resumen-DiarioHorario-Solar'!AD1134</f>
        <v>0</v>
      </c>
      <c r="V114" s="69">
        <f>'Resumen-DiarioHorario-Solar'!AD1202</f>
        <v>0</v>
      </c>
      <c r="W114" s="68">
        <f>'Resumen-DiarioHorario-Solar'!AD1270</f>
        <v>0</v>
      </c>
      <c r="X114" s="69">
        <f>'Resumen-DiarioHorario-Solar'!AD1338</f>
        <v>0</v>
      </c>
      <c r="Y114" s="68">
        <f>'Resumen-DiarioHorario-Solar'!AD1406</f>
        <v>0</v>
      </c>
      <c r="Z114" s="69">
        <f>'Resumen-DiarioHorario-Solar'!AD1474</f>
        <v>0</v>
      </c>
      <c r="AA114" s="68">
        <f>'Resumen-DiarioHorario-Solar'!AD1542</f>
        <v>0</v>
      </c>
      <c r="AB114" s="69">
        <f>'Resumen-DiarioHorario-Solar'!AD1610</f>
        <v>0</v>
      </c>
      <c r="AC114" s="68">
        <f>'Resumen-DiarioHorario-Solar'!AD1678</f>
        <v>0</v>
      </c>
      <c r="AD114" s="69">
        <f>'Resumen-DiarioHorario-Solar'!AD1746</f>
        <v>0</v>
      </c>
      <c r="AE114" s="68">
        <f>'Resumen-DiarioHorario-Solar'!AD1814</f>
        <v>0</v>
      </c>
      <c r="AF114" s="69">
        <f>'Resumen-DiarioHorario-Solar'!AD1882</f>
        <v>0</v>
      </c>
      <c r="AG114" s="68">
        <f>'Resumen-DiarioHorario-Solar'!AD1950</f>
        <v>0</v>
      </c>
      <c r="AH114" s="69" t="s">
        <v>103</v>
      </c>
      <c r="AI114" s="70" t="s">
        <v>103</v>
      </c>
      <c r="AJ114" s="64"/>
      <c r="AK114" s="61">
        <f t="shared" si="18"/>
        <v>0</v>
      </c>
      <c r="AL114" s="64"/>
    </row>
    <row r="115" spans="2:38" x14ac:dyDescent="0.3">
      <c r="B115" s="50" t="s">
        <v>72</v>
      </c>
      <c r="C115" s="50"/>
      <c r="D115" s="50" t="s">
        <v>133</v>
      </c>
      <c r="E115" s="68">
        <f>'Resumen-DiarioHorario-Solar'!AD47</f>
        <v>25.145000000000021</v>
      </c>
      <c r="F115" s="69">
        <f>'Resumen-DiarioHorario-Solar'!AD115</f>
        <v>131.9871666666667</v>
      </c>
      <c r="G115" s="68">
        <f>'Resumen-DiarioHorario-Solar'!AD183</f>
        <v>138.04166666666671</v>
      </c>
      <c r="H115" s="69">
        <f>'Resumen-DiarioHorario-Solar'!AD251</f>
        <v>118.61299999999993</v>
      </c>
      <c r="I115" s="68">
        <f>'Resumen-DiarioHorario-Solar'!AD319</f>
        <v>111.11233333333327</v>
      </c>
      <c r="J115" s="69">
        <f>'Resumen-DiarioHorario-Solar'!AD387</f>
        <v>109.52833333333334</v>
      </c>
      <c r="K115" s="68">
        <f>'Resumen-DiarioHorario-Solar'!AD455</f>
        <v>92.013333333333378</v>
      </c>
      <c r="L115" s="69">
        <f>'Resumen-DiarioHorario-Solar'!AD523</f>
        <v>14.16766666666668</v>
      </c>
      <c r="M115" s="68">
        <f>'Resumen-DiarioHorario-Solar'!AD591</f>
        <v>112.89700000000003</v>
      </c>
      <c r="N115" s="69">
        <f>'Resumen-DiarioHorario-Solar'!AD659</f>
        <v>144.61283333333333</v>
      </c>
      <c r="O115" s="68">
        <f>'Resumen-DiarioHorario-Solar'!AD727</f>
        <v>134.61683333333326</v>
      </c>
      <c r="P115" s="69">
        <f>'Resumen-DiarioHorario-Solar'!AD795</f>
        <v>55.996833333333313</v>
      </c>
      <c r="Q115" s="68">
        <f>'Resumen-DiarioHorario-Solar'!AD863</f>
        <v>129.03816666666668</v>
      </c>
      <c r="R115" s="69">
        <f>'Resumen-DiarioHorario-Solar'!AD931</f>
        <v>75.58983333333336</v>
      </c>
      <c r="S115" s="68">
        <f>'Resumen-DiarioHorario-Solar'!AD999</f>
        <v>89.561833333333297</v>
      </c>
      <c r="T115" s="69">
        <f>'Resumen-DiarioHorario-Solar'!AD1067</f>
        <v>83.844833333333355</v>
      </c>
      <c r="U115" s="68">
        <f>'Resumen-DiarioHorario-Solar'!AD1135</f>
        <v>136.91433333333322</v>
      </c>
      <c r="V115" s="69">
        <f>'Resumen-DiarioHorario-Solar'!AD1203</f>
        <v>118.41233333333331</v>
      </c>
      <c r="W115" s="68">
        <f>'Resumen-DiarioHorario-Solar'!AD1271</f>
        <v>114.7888333333333</v>
      </c>
      <c r="X115" s="69">
        <f>'Resumen-DiarioHorario-Solar'!AD1339</f>
        <v>80.032333333333298</v>
      </c>
      <c r="Y115" s="68">
        <f>'Resumen-DiarioHorario-Solar'!AD1407</f>
        <v>119.91166666666659</v>
      </c>
      <c r="Z115" s="69">
        <f>'Resumen-DiarioHorario-Solar'!AD1475</f>
        <v>99.062333333333356</v>
      </c>
      <c r="AA115" s="68">
        <f>'Resumen-DiarioHorario-Solar'!AD1543</f>
        <v>137.953</v>
      </c>
      <c r="AB115" s="69">
        <f>'Resumen-DiarioHorario-Solar'!AD1611</f>
        <v>132.03483333333335</v>
      </c>
      <c r="AC115" s="68">
        <f>'Resumen-DiarioHorario-Solar'!AD1679</f>
        <v>66.556833333333302</v>
      </c>
      <c r="AD115" s="69">
        <f>'Resumen-DiarioHorario-Solar'!AD1747</f>
        <v>66.393333333333288</v>
      </c>
      <c r="AE115" s="68">
        <f>'Resumen-DiarioHorario-Solar'!AD1815</f>
        <v>14.80550000000002</v>
      </c>
      <c r="AF115" s="69">
        <f>'Resumen-DiarioHorario-Solar'!AD1883</f>
        <v>14.716499999999996</v>
      </c>
      <c r="AG115" s="68">
        <f>'Resumen-DiarioHorario-Solar'!AD1951</f>
        <v>114.61016666666666</v>
      </c>
      <c r="AH115" s="69" t="s">
        <v>103</v>
      </c>
      <c r="AI115" s="70" t="s">
        <v>103</v>
      </c>
      <c r="AJ115" s="64"/>
      <c r="AK115" s="61">
        <f t="shared" si="18"/>
        <v>2782.958666666666</v>
      </c>
      <c r="AL115" s="64"/>
    </row>
    <row r="116" spans="2:38" x14ac:dyDescent="0.3">
      <c r="B116" s="50" t="s">
        <v>73</v>
      </c>
      <c r="C116" s="50"/>
      <c r="D116" s="50"/>
      <c r="E116" s="68">
        <f>'Resumen-DiarioHorario-Solar'!AD48</f>
        <v>365.96699999999998</v>
      </c>
      <c r="F116" s="69">
        <f>'Resumen-DiarioHorario-Solar'!AD116</f>
        <v>104.17883333333333</v>
      </c>
      <c r="G116" s="68">
        <f>'Resumen-DiarioHorario-Solar'!AD184</f>
        <v>442.7761666666666</v>
      </c>
      <c r="H116" s="69">
        <f>'Resumen-DiarioHorario-Solar'!AD252</f>
        <v>425.39833333333337</v>
      </c>
      <c r="I116" s="68">
        <f>'Resumen-DiarioHorario-Solar'!AD320</f>
        <v>190.16649999999998</v>
      </c>
      <c r="J116" s="69">
        <f>'Resumen-DiarioHorario-Solar'!AD388</f>
        <v>129.30400000000006</v>
      </c>
      <c r="K116" s="68">
        <f>'Resumen-DiarioHorario-Solar'!AD456</f>
        <v>38.077999999999996</v>
      </c>
      <c r="L116" s="69">
        <f>'Resumen-DiarioHorario-Solar'!AD524</f>
        <v>74.789999999999992</v>
      </c>
      <c r="M116" s="68">
        <f>'Resumen-DiarioHorario-Solar'!AD592</f>
        <v>467.19433333333342</v>
      </c>
      <c r="N116" s="69">
        <f>'Resumen-DiarioHorario-Solar'!AD660</f>
        <v>450.1339999999999</v>
      </c>
      <c r="O116" s="68">
        <f>'Resumen-DiarioHorario-Solar'!AD728</f>
        <v>810.48733333333348</v>
      </c>
      <c r="P116" s="69">
        <f>'Resumen-DiarioHorario-Solar'!AD796</f>
        <v>41.767000000000046</v>
      </c>
      <c r="Q116" s="68">
        <f>'Resumen-DiarioHorario-Solar'!AD864</f>
        <v>4.8319999999999954</v>
      </c>
      <c r="R116" s="69">
        <f>'Resumen-DiarioHorario-Solar'!AD932</f>
        <v>318.76683333333335</v>
      </c>
      <c r="S116" s="68">
        <f>'Resumen-DiarioHorario-Solar'!AD1000</f>
        <v>189.56916666666669</v>
      </c>
      <c r="T116" s="69">
        <f>'Resumen-DiarioHorario-Solar'!AD1068</f>
        <v>91.048333333333332</v>
      </c>
      <c r="U116" s="68">
        <f>'Resumen-DiarioHorario-Solar'!AD1136</f>
        <v>538.26333333333355</v>
      </c>
      <c r="V116" s="69">
        <f>'Resumen-DiarioHorario-Solar'!AD1204</f>
        <v>652.10833333333358</v>
      </c>
      <c r="W116" s="68">
        <f>'Resumen-DiarioHorario-Solar'!AD1272</f>
        <v>209.04983333333337</v>
      </c>
      <c r="X116" s="69">
        <f>'Resumen-DiarioHorario-Solar'!AD1340</f>
        <v>1.1950000000000007</v>
      </c>
      <c r="Y116" s="68">
        <f>'Resumen-DiarioHorario-Solar'!AD1408</f>
        <v>28.327333333333335</v>
      </c>
      <c r="Z116" s="69">
        <f>'Resumen-DiarioHorario-Solar'!AD1476</f>
        <v>222.39566666666673</v>
      </c>
      <c r="AA116" s="68">
        <f>'Resumen-DiarioHorario-Solar'!AD1544</f>
        <v>384.6400000000001</v>
      </c>
      <c r="AB116" s="69">
        <f>'Resumen-DiarioHorario-Solar'!AD1612</f>
        <v>444.91266666666684</v>
      </c>
      <c r="AC116" s="68">
        <f>'Resumen-DiarioHorario-Solar'!AD1680</f>
        <v>54.136666666666677</v>
      </c>
      <c r="AD116" s="69">
        <f>'Resumen-DiarioHorario-Solar'!AD1748</f>
        <v>179.10900000000007</v>
      </c>
      <c r="AE116" s="68">
        <f>'Resumen-DiarioHorario-Solar'!AD1816</f>
        <v>126.58249999999998</v>
      </c>
      <c r="AF116" s="69">
        <f>'Resumen-DiarioHorario-Solar'!AD1884</f>
        <v>303.31966666666676</v>
      </c>
      <c r="AG116" s="68">
        <f>'Resumen-DiarioHorario-Solar'!AD1952</f>
        <v>272.40616666666665</v>
      </c>
      <c r="AH116" s="69" t="s">
        <v>103</v>
      </c>
      <c r="AI116" s="70" t="s">
        <v>103</v>
      </c>
      <c r="AJ116" s="64"/>
      <c r="AK116" s="61">
        <f t="shared" si="18"/>
        <v>7560.9040000000014</v>
      </c>
      <c r="AL116" s="64"/>
    </row>
    <row r="117" spans="2:38" x14ac:dyDescent="0.3">
      <c r="B117" s="50" t="s">
        <v>74</v>
      </c>
      <c r="C117" s="50"/>
      <c r="D117" s="50"/>
      <c r="E117" s="68">
        <f>'Resumen-DiarioHorario-Solar'!AD49</f>
        <v>0</v>
      </c>
      <c r="F117" s="69">
        <f>'Resumen-DiarioHorario-Solar'!AD117</f>
        <v>0</v>
      </c>
      <c r="G117" s="68">
        <f>'Resumen-DiarioHorario-Solar'!AD185</f>
        <v>0</v>
      </c>
      <c r="H117" s="69">
        <f>'Resumen-DiarioHorario-Solar'!AD253</f>
        <v>0</v>
      </c>
      <c r="I117" s="68">
        <f>'Resumen-DiarioHorario-Solar'!AD321</f>
        <v>0</v>
      </c>
      <c r="J117" s="69">
        <f>'Resumen-DiarioHorario-Solar'!AD389</f>
        <v>0</v>
      </c>
      <c r="K117" s="68">
        <f>'Resumen-DiarioHorario-Solar'!AD457</f>
        <v>0</v>
      </c>
      <c r="L117" s="69">
        <f>'Resumen-DiarioHorario-Solar'!AD525</f>
        <v>0</v>
      </c>
      <c r="M117" s="68">
        <f>'Resumen-DiarioHorario-Solar'!AD593</f>
        <v>0</v>
      </c>
      <c r="N117" s="69">
        <f>'Resumen-DiarioHorario-Solar'!AD661</f>
        <v>0</v>
      </c>
      <c r="O117" s="68">
        <f>'Resumen-DiarioHorario-Solar'!AD729</f>
        <v>0.1343333333333333</v>
      </c>
      <c r="P117" s="69">
        <f>'Resumen-DiarioHorario-Solar'!AD797</f>
        <v>0</v>
      </c>
      <c r="Q117" s="68">
        <f>'Resumen-DiarioHorario-Solar'!AD865</f>
        <v>0</v>
      </c>
      <c r="R117" s="69">
        <f>'Resumen-DiarioHorario-Solar'!AD933</f>
        <v>0</v>
      </c>
      <c r="S117" s="68">
        <f>'Resumen-DiarioHorario-Solar'!AD1001</f>
        <v>0</v>
      </c>
      <c r="T117" s="69">
        <f>'Resumen-DiarioHorario-Solar'!AD1069</f>
        <v>0</v>
      </c>
      <c r="U117" s="68">
        <f>'Resumen-DiarioHorario-Solar'!AD1137</f>
        <v>0</v>
      </c>
      <c r="V117" s="69">
        <f>'Resumen-DiarioHorario-Solar'!AD1205</f>
        <v>0</v>
      </c>
      <c r="W117" s="68">
        <f>'Resumen-DiarioHorario-Solar'!AD1273</f>
        <v>0</v>
      </c>
      <c r="X117" s="69">
        <f>'Resumen-DiarioHorario-Solar'!AD1341</f>
        <v>0</v>
      </c>
      <c r="Y117" s="68">
        <f>'Resumen-DiarioHorario-Solar'!AD1409</f>
        <v>0</v>
      </c>
      <c r="Z117" s="69">
        <f>'Resumen-DiarioHorario-Solar'!AD1477</f>
        <v>0</v>
      </c>
      <c r="AA117" s="68">
        <f>'Resumen-DiarioHorario-Solar'!AD1545</f>
        <v>0</v>
      </c>
      <c r="AB117" s="69">
        <f>'Resumen-DiarioHorario-Solar'!AD1613</f>
        <v>0</v>
      </c>
      <c r="AC117" s="68">
        <f>'Resumen-DiarioHorario-Solar'!AD1681</f>
        <v>0</v>
      </c>
      <c r="AD117" s="69">
        <f>'Resumen-DiarioHorario-Solar'!AD1749</f>
        <v>0</v>
      </c>
      <c r="AE117" s="68">
        <f>'Resumen-DiarioHorario-Solar'!AD1817</f>
        <v>0</v>
      </c>
      <c r="AF117" s="69">
        <f>'Resumen-DiarioHorario-Solar'!AD1885</f>
        <v>0</v>
      </c>
      <c r="AG117" s="68">
        <f>'Resumen-DiarioHorario-Solar'!AD1953</f>
        <v>0</v>
      </c>
      <c r="AH117" s="69" t="s">
        <v>103</v>
      </c>
      <c r="AI117" s="70" t="s">
        <v>103</v>
      </c>
      <c r="AJ117" s="64"/>
      <c r="AK117" s="61">
        <f t="shared" si="18"/>
        <v>0.1343333333333333</v>
      </c>
      <c r="AL117" s="64"/>
    </row>
    <row r="118" spans="2:38" x14ac:dyDescent="0.3">
      <c r="B118" s="50" t="s">
        <v>75</v>
      </c>
      <c r="C118" s="50"/>
      <c r="D118" s="50"/>
      <c r="E118" s="68">
        <f>'Resumen-DiarioHorario-Solar'!AD50</f>
        <v>0</v>
      </c>
      <c r="F118" s="69">
        <f>'Resumen-DiarioHorario-Solar'!AD118</f>
        <v>0</v>
      </c>
      <c r="G118" s="68">
        <f>'Resumen-DiarioHorario-Solar'!AD186</f>
        <v>0</v>
      </c>
      <c r="H118" s="69">
        <f>'Resumen-DiarioHorario-Solar'!AD254</f>
        <v>0</v>
      </c>
      <c r="I118" s="68">
        <f>'Resumen-DiarioHorario-Solar'!AD322</f>
        <v>0</v>
      </c>
      <c r="J118" s="69">
        <f>'Resumen-DiarioHorario-Solar'!AD390</f>
        <v>0</v>
      </c>
      <c r="K118" s="68">
        <f>'Resumen-DiarioHorario-Solar'!AD458</f>
        <v>0</v>
      </c>
      <c r="L118" s="69">
        <f>'Resumen-DiarioHorario-Solar'!AD526</f>
        <v>0</v>
      </c>
      <c r="M118" s="68">
        <f>'Resumen-DiarioHorario-Solar'!AD594</f>
        <v>32.199999999999974</v>
      </c>
      <c r="N118" s="69">
        <f>'Resumen-DiarioHorario-Solar'!AD662</f>
        <v>7.8500000000000076</v>
      </c>
      <c r="O118" s="68">
        <f>'Resumen-DiarioHorario-Solar'!AD730</f>
        <v>6.1499999999999977</v>
      </c>
      <c r="P118" s="69">
        <f>'Resumen-DiarioHorario-Solar'!AD798</f>
        <v>27.000000000000021</v>
      </c>
      <c r="Q118" s="68">
        <f>'Resumen-DiarioHorario-Solar'!AD866</f>
        <v>31.000000000000007</v>
      </c>
      <c r="R118" s="69">
        <f>'Resumen-DiarioHorario-Solar'!AD934</f>
        <v>34</v>
      </c>
      <c r="S118" s="68">
        <f>'Resumen-DiarioHorario-Solar'!AD1002</f>
        <v>29.6</v>
      </c>
      <c r="T118" s="69">
        <f>'Resumen-DiarioHorario-Solar'!AD1070</f>
        <v>0</v>
      </c>
      <c r="U118" s="68">
        <f>'Resumen-DiarioHorario-Solar'!AD1138</f>
        <v>0</v>
      </c>
      <c r="V118" s="69">
        <f>'Resumen-DiarioHorario-Solar'!AD1206</f>
        <v>0</v>
      </c>
      <c r="W118" s="68">
        <f>'Resumen-DiarioHorario-Solar'!AD1274</f>
        <v>0</v>
      </c>
      <c r="X118" s="69">
        <f>'Resumen-DiarioHorario-Solar'!AD1342</f>
        <v>0</v>
      </c>
      <c r="Y118" s="68">
        <f>'Resumen-DiarioHorario-Solar'!AD1410</f>
        <v>0</v>
      </c>
      <c r="Z118" s="69">
        <f>'Resumen-DiarioHorario-Solar'!AD1478</f>
        <v>0</v>
      </c>
      <c r="AA118" s="68">
        <f>'Resumen-DiarioHorario-Solar'!AD1546</f>
        <v>0</v>
      </c>
      <c r="AB118" s="69">
        <f>'Resumen-DiarioHorario-Solar'!AD1614</f>
        <v>0</v>
      </c>
      <c r="AC118" s="68">
        <f>'Resumen-DiarioHorario-Solar'!AD1682</f>
        <v>0</v>
      </c>
      <c r="AD118" s="69">
        <f>'Resumen-DiarioHorario-Solar'!AD1750</f>
        <v>0</v>
      </c>
      <c r="AE118" s="68">
        <f>'Resumen-DiarioHorario-Solar'!AD1818</f>
        <v>0</v>
      </c>
      <c r="AF118" s="69">
        <f>'Resumen-DiarioHorario-Solar'!AD1886</f>
        <v>0</v>
      </c>
      <c r="AG118" s="68">
        <f>'Resumen-DiarioHorario-Solar'!AD1954</f>
        <v>0</v>
      </c>
      <c r="AH118" s="69" t="s">
        <v>103</v>
      </c>
      <c r="AI118" s="70" t="s">
        <v>103</v>
      </c>
      <c r="AJ118" s="64"/>
      <c r="AK118" s="61">
        <f t="shared" si="18"/>
        <v>167.8</v>
      </c>
      <c r="AL118" s="64"/>
    </row>
    <row r="119" spans="2:38" x14ac:dyDescent="0.3">
      <c r="B119" s="50" t="s">
        <v>76</v>
      </c>
      <c r="C119" s="50"/>
      <c r="D119" s="50"/>
      <c r="E119" s="68">
        <f>'Resumen-DiarioHorario-Solar'!AD51</f>
        <v>151.31099999999995</v>
      </c>
      <c r="F119" s="69">
        <f>'Resumen-DiarioHorario-Solar'!AD119</f>
        <v>56.124999999999986</v>
      </c>
      <c r="G119" s="68">
        <f>'Resumen-DiarioHorario-Solar'!AD187</f>
        <v>148.36999999999995</v>
      </c>
      <c r="H119" s="69">
        <f>'Resumen-DiarioHorario-Solar'!AD255</f>
        <v>121.74000000000002</v>
      </c>
      <c r="I119" s="68">
        <f>'Resumen-DiarioHorario-Solar'!AD323</f>
        <v>114.59</v>
      </c>
      <c r="J119" s="69">
        <f>'Resumen-DiarioHorario-Solar'!AD391</f>
        <v>76.780000000000058</v>
      </c>
      <c r="K119" s="68">
        <f>'Resumen-DiarioHorario-Solar'!AD459</f>
        <v>51.864666666666622</v>
      </c>
      <c r="L119" s="69">
        <f>'Resumen-DiarioHorario-Solar'!AD527</f>
        <v>125.36533333333334</v>
      </c>
      <c r="M119" s="68">
        <f>'Resumen-DiarioHorario-Solar'!AD595</f>
        <v>131.46</v>
      </c>
      <c r="N119" s="69">
        <f>'Resumen-DiarioHorario-Solar'!AD663</f>
        <v>152.02000000000001</v>
      </c>
      <c r="O119" s="68">
        <f>'Resumen-DiarioHorario-Solar'!AD731</f>
        <v>154.23999999999998</v>
      </c>
      <c r="P119" s="69">
        <f>'Resumen-DiarioHorario-Solar'!AD799</f>
        <v>148.06399999999996</v>
      </c>
      <c r="Q119" s="68">
        <f>'Resumen-DiarioHorario-Solar'!AD867</f>
        <v>53.539999999999992</v>
      </c>
      <c r="R119" s="69">
        <f>'Resumen-DiarioHorario-Solar'!AD935</f>
        <v>142.37999999999988</v>
      </c>
      <c r="S119" s="68">
        <f>'Resumen-DiarioHorario-Solar'!AD1003</f>
        <v>137.56</v>
      </c>
      <c r="T119" s="69">
        <f>'Resumen-DiarioHorario-Solar'!AD1071</f>
        <v>109.32299999999995</v>
      </c>
      <c r="U119" s="68">
        <f>'Resumen-DiarioHorario-Solar'!AD1139</f>
        <v>152.40000000000003</v>
      </c>
      <c r="V119" s="69">
        <f>'Resumen-DiarioHorario-Solar'!AD1207</f>
        <v>147.67000000000002</v>
      </c>
      <c r="W119" s="68">
        <f>'Resumen-DiarioHorario-Solar'!AD1275</f>
        <v>85.060000000000045</v>
      </c>
      <c r="X119" s="69">
        <f>'Resumen-DiarioHorario-Solar'!AD1343</f>
        <v>103.96900000000001</v>
      </c>
      <c r="Y119" s="68">
        <f>'Resumen-DiarioHorario-Solar'!AD1411</f>
        <v>114.84950000000003</v>
      </c>
      <c r="Z119" s="69">
        <f>'Resumen-DiarioHorario-Solar'!AD1479</f>
        <v>69.100000000000023</v>
      </c>
      <c r="AA119" s="68">
        <f>'Resumen-DiarioHorario-Solar'!AD1547</f>
        <v>132.97000000000003</v>
      </c>
      <c r="AB119" s="69">
        <f>'Resumen-DiarioHorario-Solar'!AD1615</f>
        <v>134.25000000000009</v>
      </c>
      <c r="AC119" s="68">
        <f>'Resumen-DiarioHorario-Solar'!AD1683</f>
        <v>102.86</v>
      </c>
      <c r="AD119" s="69">
        <f>'Resumen-DiarioHorario-Solar'!AD1751</f>
        <v>134.64500000000007</v>
      </c>
      <c r="AE119" s="68">
        <f>'Resumen-DiarioHorario-Solar'!AD1819</f>
        <v>58.749999999999986</v>
      </c>
      <c r="AF119" s="69">
        <f>'Resumen-DiarioHorario-Solar'!AD1887</f>
        <v>133.47000000000003</v>
      </c>
      <c r="AG119" s="68">
        <f>'Resumen-DiarioHorario-Solar'!AD1955</f>
        <v>125.06000000000007</v>
      </c>
      <c r="AH119" s="69" t="s">
        <v>103</v>
      </c>
      <c r="AI119" s="70" t="s">
        <v>103</v>
      </c>
      <c r="AJ119" s="64"/>
      <c r="AK119" s="61">
        <f t="shared" si="18"/>
        <v>3369.7864999999997</v>
      </c>
      <c r="AL119" s="64"/>
    </row>
    <row r="120" spans="2:38" x14ac:dyDescent="0.3">
      <c r="B120" s="50" t="s">
        <v>77</v>
      </c>
      <c r="C120" s="50"/>
      <c r="D120" s="50"/>
      <c r="E120" s="68">
        <f>'Resumen-DiarioHorario-Solar'!AD52</f>
        <v>130.38100000000003</v>
      </c>
      <c r="F120" s="69">
        <f>'Resumen-DiarioHorario-Solar'!AD120</f>
        <v>41.675000000000011</v>
      </c>
      <c r="G120" s="68">
        <f>'Resumen-DiarioHorario-Solar'!AD188</f>
        <v>100.86</v>
      </c>
      <c r="H120" s="69">
        <f>'Resumen-DiarioHorario-Solar'!AD256</f>
        <v>68.239999999999981</v>
      </c>
      <c r="I120" s="68">
        <f>'Resumen-DiarioHorario-Solar'!AD324</f>
        <v>68.239999999999981</v>
      </c>
      <c r="J120" s="69">
        <f>'Resumen-DiarioHorario-Solar'!AD392</f>
        <v>112.92833333333336</v>
      </c>
      <c r="K120" s="68">
        <f>'Resumen-DiarioHorario-Solar'!AD460</f>
        <v>25.849333333333306</v>
      </c>
      <c r="L120" s="69">
        <f>'Resumen-DiarioHorario-Solar'!AD528</f>
        <v>62.620000000000033</v>
      </c>
      <c r="M120" s="68">
        <f>'Resumen-DiarioHorario-Solar'!AD596</f>
        <v>97.039999999999921</v>
      </c>
      <c r="N120" s="69">
        <f>'Resumen-DiarioHorario-Solar'!AD664</f>
        <v>89.88</v>
      </c>
      <c r="O120" s="68">
        <f>'Resumen-DiarioHorario-Solar'!AD732</f>
        <v>67.82000000000005</v>
      </c>
      <c r="P120" s="69">
        <f>'Resumen-DiarioHorario-Solar'!AD800</f>
        <v>100.00300000000004</v>
      </c>
      <c r="Q120" s="68">
        <f>'Resumen-DiarioHorario-Solar'!AD868</f>
        <v>120.83</v>
      </c>
      <c r="R120" s="69">
        <f>'Resumen-DiarioHorario-Solar'!AD936</f>
        <v>116.83000000000001</v>
      </c>
      <c r="S120" s="68">
        <f>'Resumen-DiarioHorario-Solar'!AD1004</f>
        <v>104.0300000000001</v>
      </c>
      <c r="T120" s="69">
        <f>'Resumen-DiarioHorario-Solar'!AD1072</f>
        <v>85.749666666666627</v>
      </c>
      <c r="U120" s="68">
        <f>'Resumen-DiarioHorario-Solar'!AD1140</f>
        <v>88.90000000000002</v>
      </c>
      <c r="V120" s="69">
        <f>'Resumen-DiarioHorario-Solar'!AD1208</f>
        <v>52.349999999999994</v>
      </c>
      <c r="W120" s="68">
        <f>'Resumen-DiarioHorario-Solar'!AD1276</f>
        <v>54.499999999999972</v>
      </c>
      <c r="X120" s="69">
        <f>'Resumen-DiarioHorario-Solar'!AD1344</f>
        <v>65.380000000000052</v>
      </c>
      <c r="Y120" s="68">
        <f>'Resumen-DiarioHorario-Solar'!AD1412</f>
        <v>103.13999999999997</v>
      </c>
      <c r="Z120" s="69">
        <f>'Resumen-DiarioHorario-Solar'!AD1480</f>
        <v>69.046000000000035</v>
      </c>
      <c r="AA120" s="68">
        <f>'Resumen-DiarioHorario-Solar'!AD1548</f>
        <v>106.94</v>
      </c>
      <c r="AB120" s="69">
        <f>'Resumen-DiarioHorario-Solar'!AD1616</f>
        <v>89.69</v>
      </c>
      <c r="AC120" s="68">
        <f>'Resumen-DiarioHorario-Solar'!AD1684</f>
        <v>42.540000000000006</v>
      </c>
      <c r="AD120" s="69">
        <f>'Resumen-DiarioHorario-Solar'!AD1752</f>
        <v>109.38</v>
      </c>
      <c r="AE120" s="68">
        <f>'Resumen-DiarioHorario-Solar'!AD1820</f>
        <v>56.649999999999963</v>
      </c>
      <c r="AF120" s="69">
        <f>'Resumen-DiarioHorario-Solar'!AD1888</f>
        <v>63.2</v>
      </c>
      <c r="AG120" s="68">
        <f>'Resumen-DiarioHorario-Solar'!AD1956</f>
        <v>90.620000000000019</v>
      </c>
      <c r="AH120" s="69" t="s">
        <v>103</v>
      </c>
      <c r="AI120" s="70" t="s">
        <v>103</v>
      </c>
      <c r="AJ120" s="64"/>
      <c r="AK120" s="61">
        <f t="shared" si="18"/>
        <v>2385.3123333333338</v>
      </c>
      <c r="AL120" s="64"/>
    </row>
    <row r="121" spans="2:38" x14ac:dyDescent="0.3">
      <c r="B121" s="50" t="s">
        <v>78</v>
      </c>
      <c r="C121" s="50"/>
      <c r="D121" s="50" t="s">
        <v>133</v>
      </c>
      <c r="E121" s="68">
        <f>'Resumen-DiarioHorario-Solar'!AD53</f>
        <v>0</v>
      </c>
      <c r="F121" s="69">
        <f>'Resumen-DiarioHorario-Solar'!AD121</f>
        <v>5.4580000000000046</v>
      </c>
      <c r="G121" s="68">
        <f>'Resumen-DiarioHorario-Solar'!AD189</f>
        <v>0</v>
      </c>
      <c r="H121" s="69">
        <f>'Resumen-DiarioHorario-Solar'!AD257</f>
        <v>0</v>
      </c>
      <c r="I121" s="68">
        <f>'Resumen-DiarioHorario-Solar'!AD325</f>
        <v>0</v>
      </c>
      <c r="J121" s="69">
        <f>'Resumen-DiarioHorario-Solar'!AD393</f>
        <v>0</v>
      </c>
      <c r="K121" s="68">
        <f>'Resumen-DiarioHorario-Solar'!AD461</f>
        <v>0</v>
      </c>
      <c r="L121" s="69">
        <f>'Resumen-DiarioHorario-Solar'!AD529</f>
        <v>0</v>
      </c>
      <c r="M121" s="68">
        <f>'Resumen-DiarioHorario-Solar'!AD597</f>
        <v>0</v>
      </c>
      <c r="N121" s="69">
        <f>'Resumen-DiarioHorario-Solar'!AD665</f>
        <v>0</v>
      </c>
      <c r="O121" s="68">
        <f>'Resumen-DiarioHorario-Solar'!AD733</f>
        <v>0</v>
      </c>
      <c r="P121" s="69">
        <f>'Resumen-DiarioHorario-Solar'!AD801</f>
        <v>0</v>
      </c>
      <c r="Q121" s="68">
        <f>'Resumen-DiarioHorario-Solar'!AD869</f>
        <v>4.4559999999999969</v>
      </c>
      <c r="R121" s="69">
        <f>'Resumen-DiarioHorario-Solar'!AD937</f>
        <v>0</v>
      </c>
      <c r="S121" s="68">
        <f>'Resumen-DiarioHorario-Solar'!AD1005</f>
        <v>0</v>
      </c>
      <c r="T121" s="69">
        <f>'Resumen-DiarioHorario-Solar'!AD1073</f>
        <v>3.6157666666666692</v>
      </c>
      <c r="U121" s="68">
        <f>'Resumen-DiarioHorario-Solar'!AD1141</f>
        <v>0</v>
      </c>
      <c r="V121" s="69">
        <f>'Resumen-DiarioHorario-Solar'!AD1209</f>
        <v>0</v>
      </c>
      <c r="W121" s="68">
        <f>'Resumen-DiarioHorario-Solar'!AD1277</f>
        <v>0</v>
      </c>
      <c r="X121" s="69">
        <f>'Resumen-DiarioHorario-Solar'!AD1345</f>
        <v>0</v>
      </c>
      <c r="Y121" s="68">
        <f>'Resumen-DiarioHorario-Solar'!AD1413</f>
        <v>0</v>
      </c>
      <c r="Z121" s="69">
        <f>'Resumen-DiarioHorario-Solar'!AD1481</f>
        <v>0</v>
      </c>
      <c r="AA121" s="68">
        <f>'Resumen-DiarioHorario-Solar'!AD1549</f>
        <v>0</v>
      </c>
      <c r="AB121" s="69">
        <f>'Resumen-DiarioHorario-Solar'!AD1617</f>
        <v>0</v>
      </c>
      <c r="AC121" s="68">
        <f>'Resumen-DiarioHorario-Solar'!AD1685</f>
        <v>0</v>
      </c>
      <c r="AD121" s="69">
        <f>'Resumen-DiarioHorario-Solar'!AD1753</f>
        <v>0</v>
      </c>
      <c r="AE121" s="68">
        <f>'Resumen-DiarioHorario-Solar'!AD1821</f>
        <v>0</v>
      </c>
      <c r="AF121" s="69">
        <f>'Resumen-DiarioHorario-Solar'!AD1889</f>
        <v>0</v>
      </c>
      <c r="AG121" s="68">
        <f>'Resumen-DiarioHorario-Solar'!AD1957</f>
        <v>0</v>
      </c>
      <c r="AH121" s="69" t="s">
        <v>103</v>
      </c>
      <c r="AI121" s="70" t="s">
        <v>103</v>
      </c>
      <c r="AJ121" s="64"/>
      <c r="AK121" s="61">
        <f t="shared" si="18"/>
        <v>13.529766666666671</v>
      </c>
      <c r="AL121" s="64"/>
    </row>
    <row r="122" spans="2:38" x14ac:dyDescent="0.3">
      <c r="B122" s="50" t="s">
        <v>79</v>
      </c>
      <c r="C122" s="50"/>
      <c r="D122" s="50"/>
      <c r="E122" s="68">
        <f>'Resumen-DiarioHorario-Solar'!AD54</f>
        <v>1.5440000000000111</v>
      </c>
      <c r="F122" s="69">
        <f>'Resumen-DiarioHorario-Solar'!AD122</f>
        <v>1.1330000000000027</v>
      </c>
      <c r="G122" s="68">
        <f>'Resumen-DiarioHorario-Solar'!AD190</f>
        <v>3.2380000000000138</v>
      </c>
      <c r="H122" s="69">
        <f>'Resumen-DiarioHorario-Solar'!AD258</f>
        <v>0</v>
      </c>
      <c r="I122" s="68">
        <f>'Resumen-DiarioHorario-Solar'!AD326</f>
        <v>0</v>
      </c>
      <c r="J122" s="69">
        <f>'Resumen-DiarioHorario-Solar'!AD394</f>
        <v>0</v>
      </c>
      <c r="K122" s="68">
        <f>'Resumen-DiarioHorario-Solar'!AD462</f>
        <v>0</v>
      </c>
      <c r="L122" s="69">
        <f>'Resumen-DiarioHorario-Solar'!AD530</f>
        <v>0</v>
      </c>
      <c r="M122" s="68">
        <f>'Resumen-DiarioHorario-Solar'!AD598</f>
        <v>0</v>
      </c>
      <c r="N122" s="69">
        <f>'Resumen-DiarioHorario-Solar'!AD666</f>
        <v>0</v>
      </c>
      <c r="O122" s="68">
        <f>'Resumen-DiarioHorario-Solar'!AD734</f>
        <v>2.3330000000000268</v>
      </c>
      <c r="P122" s="69">
        <f>'Resumen-DiarioHorario-Solar'!AD802</f>
        <v>0</v>
      </c>
      <c r="Q122" s="68">
        <f>'Resumen-DiarioHorario-Solar'!AD870</f>
        <v>2.1040000000000134</v>
      </c>
      <c r="R122" s="69">
        <f>'Resumen-DiarioHorario-Solar'!AD938</f>
        <v>2.555000000000021</v>
      </c>
      <c r="S122" s="68">
        <f>'Resumen-DiarioHorario-Solar'!AD1006</f>
        <v>1.7890000000000157</v>
      </c>
      <c r="T122" s="69">
        <f>'Resumen-DiarioHorario-Solar'!AD1074</f>
        <v>1.6670000000000158</v>
      </c>
      <c r="U122" s="68">
        <f>'Resumen-DiarioHorario-Solar'!AD1142</f>
        <v>1.9180000000000206</v>
      </c>
      <c r="V122" s="69">
        <f>'Resumen-DiarioHorario-Solar'!AD1210</f>
        <v>1.0460000000000207</v>
      </c>
      <c r="W122" s="68">
        <f>'Resumen-DiarioHorario-Solar'!AD1278</f>
        <v>1.4500000000000171</v>
      </c>
      <c r="X122" s="69">
        <f>'Resumen-DiarioHorario-Solar'!AD1346</f>
        <v>1.5460000000000207</v>
      </c>
      <c r="Y122" s="68">
        <f>'Resumen-DiarioHorario-Solar'!AD1414</f>
        <v>3.7450000000000045</v>
      </c>
      <c r="Z122" s="69">
        <f>'Resumen-DiarioHorario-Solar'!AD1482</f>
        <v>0</v>
      </c>
      <c r="AA122" s="68">
        <f>'Resumen-DiarioHorario-Solar'!AD1550</f>
        <v>0</v>
      </c>
      <c r="AB122" s="69">
        <f>'Resumen-DiarioHorario-Solar'!AD1618</f>
        <v>17.182000000000006</v>
      </c>
      <c r="AC122" s="68">
        <f>'Resumen-DiarioHorario-Solar'!AD1686</f>
        <v>24.14700000000002</v>
      </c>
      <c r="AD122" s="69">
        <f>'Resumen-DiarioHorario-Solar'!AD1754</f>
        <v>22.80800000000001</v>
      </c>
      <c r="AE122" s="68">
        <f>'Resumen-DiarioHorario-Solar'!AD1822</f>
        <v>17.039000000000026</v>
      </c>
      <c r="AF122" s="69">
        <f>'Resumen-DiarioHorario-Solar'!AD1890</f>
        <v>24.436000000000043</v>
      </c>
      <c r="AG122" s="68">
        <f>'Resumen-DiarioHorario-Solar'!AD1958</f>
        <v>24.317000000000014</v>
      </c>
      <c r="AH122" s="69" t="s">
        <v>103</v>
      </c>
      <c r="AI122" s="70" t="s">
        <v>103</v>
      </c>
      <c r="AJ122" s="64"/>
      <c r="AK122" s="61">
        <f t="shared" si="18"/>
        <v>155.99700000000033</v>
      </c>
      <c r="AL122" s="64"/>
    </row>
    <row r="123" spans="2:38" x14ac:dyDescent="0.3">
      <c r="B123" s="50" t="s">
        <v>80</v>
      </c>
      <c r="C123" s="50"/>
      <c r="D123" s="50"/>
      <c r="E123" s="68">
        <f>'Resumen-DiarioHorario-Solar'!AD55</f>
        <v>400.9431666666668</v>
      </c>
      <c r="F123" s="69">
        <f>'Resumen-DiarioHorario-Solar'!AD123</f>
        <v>139.99366666666663</v>
      </c>
      <c r="G123" s="68">
        <f>'Resumen-DiarioHorario-Solar'!AD191</f>
        <v>468.62983333333347</v>
      </c>
      <c r="H123" s="69">
        <f>'Resumen-DiarioHorario-Solar'!AD259</f>
        <v>349.23483333333331</v>
      </c>
      <c r="I123" s="68">
        <f>'Resumen-DiarioHorario-Solar'!AD327</f>
        <v>242.45916666666673</v>
      </c>
      <c r="J123" s="69">
        <f>'Resumen-DiarioHorario-Solar'!AD395</f>
        <v>149.08066666666667</v>
      </c>
      <c r="K123" s="68">
        <f>'Resumen-DiarioHorario-Solar'!AD463</f>
        <v>173.38033333333331</v>
      </c>
      <c r="L123" s="69">
        <f>'Resumen-DiarioHorario-Solar'!AD531</f>
        <v>240.42583333333334</v>
      </c>
      <c r="M123" s="68">
        <f>'Resumen-DiarioHorario-Solar'!AD599</f>
        <v>328.92183333333327</v>
      </c>
      <c r="N123" s="69">
        <f>'Resumen-DiarioHorario-Solar'!AD667</f>
        <v>380.00716666666671</v>
      </c>
      <c r="O123" s="68">
        <f>'Resumen-DiarioHorario-Solar'!AD735</f>
        <v>499.83533333333332</v>
      </c>
      <c r="P123" s="69">
        <f>'Resumen-DiarioHorario-Solar'!AD803</f>
        <v>333.63033333333345</v>
      </c>
      <c r="Q123" s="68">
        <f>'Resumen-DiarioHorario-Solar'!AD871</f>
        <v>272.32616666666678</v>
      </c>
      <c r="R123" s="69">
        <f>'Resumen-DiarioHorario-Solar'!AD939</f>
        <v>282.33499999999987</v>
      </c>
      <c r="S123" s="68">
        <f>'Resumen-DiarioHorario-Solar'!AD1007</f>
        <v>194.70066666666665</v>
      </c>
      <c r="T123" s="69">
        <f>'Resumen-DiarioHorario-Solar'!AD1075</f>
        <v>138.36966666666666</v>
      </c>
      <c r="U123" s="68">
        <f>'Resumen-DiarioHorario-Solar'!AD1143</f>
        <v>250.7835</v>
      </c>
      <c r="V123" s="69">
        <f>'Resumen-DiarioHorario-Solar'!AD1211</f>
        <v>424.89783333333332</v>
      </c>
      <c r="W123" s="68">
        <f>'Resumen-DiarioHorario-Solar'!AD1279</f>
        <v>191.07133333333331</v>
      </c>
      <c r="X123" s="69">
        <f>'Resumen-DiarioHorario-Solar'!AD1347</f>
        <v>283.02800000000002</v>
      </c>
      <c r="Y123" s="68">
        <f>'Resumen-DiarioHorario-Solar'!AD1415</f>
        <v>382.19750000000016</v>
      </c>
      <c r="Z123" s="69">
        <f>'Resumen-DiarioHorario-Solar'!AD1483</f>
        <v>59.116500000000009</v>
      </c>
      <c r="AA123" s="68">
        <f>'Resumen-DiarioHorario-Solar'!AD1551</f>
        <v>236.31283333333337</v>
      </c>
      <c r="AB123" s="69">
        <f>'Resumen-DiarioHorario-Solar'!AD1619</f>
        <v>262.18983333333335</v>
      </c>
      <c r="AC123" s="68">
        <f>'Resumen-DiarioHorario-Solar'!AD1687</f>
        <v>183.96466666666652</v>
      </c>
      <c r="AD123" s="69">
        <f>'Resumen-DiarioHorario-Solar'!AD1755</f>
        <v>166.1228333333334</v>
      </c>
      <c r="AE123" s="68">
        <f>'Resumen-DiarioHorario-Solar'!AD1823</f>
        <v>203.46316666666667</v>
      </c>
      <c r="AF123" s="69">
        <f>'Resumen-DiarioHorario-Solar'!AD1891</f>
        <v>198.47366666666676</v>
      </c>
      <c r="AG123" s="68">
        <f>'Resumen-DiarioHorario-Solar'!AD1959</f>
        <v>210.31083333333336</v>
      </c>
      <c r="AH123" s="69" t="s">
        <v>103</v>
      </c>
      <c r="AI123" s="70" t="s">
        <v>103</v>
      </c>
      <c r="AJ123" s="64"/>
      <c r="AK123" s="61">
        <f t="shared" si="18"/>
        <v>7646.2061666666677</v>
      </c>
      <c r="AL123" s="64"/>
    </row>
    <row r="124" spans="2:38" x14ac:dyDescent="0.3">
      <c r="B124" s="50" t="s">
        <v>88</v>
      </c>
      <c r="C124" s="50"/>
      <c r="D124" s="50"/>
      <c r="E124" s="68">
        <f>'Resumen-DiarioHorario-Solar'!AD56</f>
        <v>0</v>
      </c>
      <c r="F124" s="69">
        <f>'Resumen-DiarioHorario-Solar'!AD124</f>
        <v>0</v>
      </c>
      <c r="G124" s="68">
        <f>'Resumen-DiarioHorario-Solar'!AD192</f>
        <v>0</v>
      </c>
      <c r="H124" s="69">
        <f>'Resumen-DiarioHorario-Solar'!AD260</f>
        <v>0</v>
      </c>
      <c r="I124" s="68">
        <f>'Resumen-DiarioHorario-Solar'!AD328</f>
        <v>0</v>
      </c>
      <c r="J124" s="69">
        <f>'Resumen-DiarioHorario-Solar'!AD396</f>
        <v>0</v>
      </c>
      <c r="K124" s="68">
        <f>'Resumen-DiarioHorario-Solar'!AD464</f>
        <v>0</v>
      </c>
      <c r="L124" s="69">
        <f>'Resumen-DiarioHorario-Solar'!AD532</f>
        <v>0</v>
      </c>
      <c r="M124" s="68">
        <f>'Resumen-DiarioHorario-Solar'!AD600</f>
        <v>0</v>
      </c>
      <c r="N124" s="69">
        <f>'Resumen-DiarioHorario-Solar'!AD668</f>
        <v>0</v>
      </c>
      <c r="O124" s="68">
        <f>'Resumen-DiarioHorario-Solar'!AD736</f>
        <v>0</v>
      </c>
      <c r="P124" s="69">
        <f>'Resumen-DiarioHorario-Solar'!AD804</f>
        <v>0</v>
      </c>
      <c r="Q124" s="68">
        <f>'Resumen-DiarioHorario-Solar'!AD872</f>
        <v>0</v>
      </c>
      <c r="R124" s="69">
        <f>'Resumen-DiarioHorario-Solar'!AD940</f>
        <v>0</v>
      </c>
      <c r="S124" s="68">
        <f>'Resumen-DiarioHorario-Solar'!AD1008</f>
        <v>0</v>
      </c>
      <c r="T124" s="69">
        <f>'Resumen-DiarioHorario-Solar'!AD1076</f>
        <v>0</v>
      </c>
      <c r="U124" s="68">
        <f>'Resumen-DiarioHorario-Solar'!AD1144</f>
        <v>0</v>
      </c>
      <c r="V124" s="69">
        <f>'Resumen-DiarioHorario-Solar'!AD1212</f>
        <v>0</v>
      </c>
      <c r="W124" s="68">
        <f>'Resumen-DiarioHorario-Solar'!AD1280</f>
        <v>0</v>
      </c>
      <c r="X124" s="69">
        <f>'Resumen-DiarioHorario-Solar'!AD1348</f>
        <v>0</v>
      </c>
      <c r="Y124" s="68">
        <f>'Resumen-DiarioHorario-Solar'!AD1416</f>
        <v>0</v>
      </c>
      <c r="Z124" s="69">
        <f>'Resumen-DiarioHorario-Solar'!AD1484</f>
        <v>0</v>
      </c>
      <c r="AA124" s="68">
        <f>'Resumen-DiarioHorario-Solar'!AD1552</f>
        <v>0</v>
      </c>
      <c r="AB124" s="69">
        <f>'Resumen-DiarioHorario-Solar'!AD1620</f>
        <v>0</v>
      </c>
      <c r="AC124" s="68">
        <f>'Resumen-DiarioHorario-Solar'!AD1688</f>
        <v>0</v>
      </c>
      <c r="AD124" s="69">
        <f>'Resumen-DiarioHorario-Solar'!AD1756</f>
        <v>0</v>
      </c>
      <c r="AE124" s="68">
        <f>'Resumen-DiarioHorario-Solar'!AD1824</f>
        <v>0</v>
      </c>
      <c r="AF124" s="69">
        <f>'Resumen-DiarioHorario-Solar'!AD1892</f>
        <v>0</v>
      </c>
      <c r="AG124" s="68">
        <f>'Resumen-DiarioHorario-Solar'!AD1960</f>
        <v>0</v>
      </c>
      <c r="AH124" s="69" t="s">
        <v>103</v>
      </c>
      <c r="AI124" s="70" t="s">
        <v>103</v>
      </c>
      <c r="AJ124" s="64"/>
      <c r="AK124" s="61">
        <f t="shared" si="18"/>
        <v>0</v>
      </c>
      <c r="AL124" s="64"/>
    </row>
    <row r="125" spans="2:38" x14ac:dyDescent="0.3">
      <c r="B125" s="50" t="s">
        <v>99</v>
      </c>
      <c r="C125" s="50"/>
      <c r="D125" s="3" t="s">
        <v>133</v>
      </c>
      <c r="E125" s="68">
        <f>'Resumen-DiarioHorario-Solar'!AD57</f>
        <v>0</v>
      </c>
      <c r="F125" s="69">
        <f>'Resumen-DiarioHorario-Solar'!AD125</f>
        <v>41.238999999999997</v>
      </c>
      <c r="G125" s="68">
        <f>'Resumen-DiarioHorario-Solar'!AD193</f>
        <v>0</v>
      </c>
      <c r="H125" s="69">
        <f>'Resumen-DiarioHorario-Solar'!AD261</f>
        <v>0</v>
      </c>
      <c r="I125" s="68">
        <f>'Resumen-DiarioHorario-Solar'!AD329</f>
        <v>0</v>
      </c>
      <c r="J125" s="69">
        <f>'Resumen-DiarioHorario-Solar'!AD397</f>
        <v>73.890666666666675</v>
      </c>
      <c r="K125" s="68">
        <f>'Resumen-DiarioHorario-Solar'!AD465</f>
        <v>23.840499999999992</v>
      </c>
      <c r="L125" s="69">
        <f>'Resumen-DiarioHorario-Solar'!AD533</f>
        <v>31.590166666666665</v>
      </c>
      <c r="M125" s="68">
        <f>'Resumen-DiarioHorario-Solar'!AD601</f>
        <v>87.227499999999978</v>
      </c>
      <c r="N125" s="69">
        <f>'Resumen-DiarioHorario-Solar'!AD669</f>
        <v>0</v>
      </c>
      <c r="O125" s="68">
        <f>'Resumen-DiarioHorario-Solar'!AD737</f>
        <v>0</v>
      </c>
      <c r="P125" s="69">
        <f>'Resumen-DiarioHorario-Solar'!AD805</f>
        <v>0</v>
      </c>
      <c r="Q125" s="68">
        <f>'Resumen-DiarioHorario-Solar'!AD873</f>
        <v>5.8673333333333293</v>
      </c>
      <c r="R125" s="69">
        <f>'Resumen-DiarioHorario-Solar'!AD941</f>
        <v>0</v>
      </c>
      <c r="S125" s="68">
        <f>'Resumen-DiarioHorario-Solar'!AD1009</f>
        <v>0</v>
      </c>
      <c r="T125" s="69">
        <f>'Resumen-DiarioHorario-Solar'!AD1077</f>
        <v>24.669000000000011</v>
      </c>
      <c r="U125" s="68">
        <f>'Resumen-DiarioHorario-Solar'!AD1145</f>
        <v>0</v>
      </c>
      <c r="V125" s="69">
        <f>'Resumen-DiarioHorario-Solar'!AD1213</f>
        <v>0</v>
      </c>
      <c r="W125" s="68">
        <f>'Resumen-DiarioHorario-Solar'!AD1281</f>
        <v>0</v>
      </c>
      <c r="X125" s="69">
        <f>'Resumen-DiarioHorario-Solar'!AD1349</f>
        <v>0</v>
      </c>
      <c r="Y125" s="68">
        <f>'Resumen-DiarioHorario-Solar'!AD1417</f>
        <v>0</v>
      </c>
      <c r="Z125" s="69">
        <f>'Resumen-DiarioHorario-Solar'!AD1485</f>
        <v>7.6980000000000022</v>
      </c>
      <c r="AA125" s="68">
        <f>'Resumen-DiarioHorario-Solar'!AD1553</f>
        <v>0</v>
      </c>
      <c r="AB125" s="69">
        <f>'Resumen-DiarioHorario-Solar'!AD1621</f>
        <v>0</v>
      </c>
      <c r="AC125" s="68">
        <f>'Resumen-DiarioHorario-Solar'!AD1689</f>
        <v>0</v>
      </c>
      <c r="AD125" s="69">
        <f>'Resumen-DiarioHorario-Solar'!AD1757</f>
        <v>0</v>
      </c>
      <c r="AE125" s="68">
        <f>'Resumen-DiarioHorario-Solar'!AD1825</f>
        <v>0</v>
      </c>
      <c r="AF125" s="69">
        <f>'Resumen-DiarioHorario-Solar'!AD1893</f>
        <v>0</v>
      </c>
      <c r="AG125" s="68">
        <f>'Resumen-DiarioHorario-Solar'!AD1961</f>
        <v>0</v>
      </c>
      <c r="AH125" s="69" t="s">
        <v>103</v>
      </c>
      <c r="AI125" s="70" t="s">
        <v>103</v>
      </c>
      <c r="AJ125" s="64"/>
      <c r="AK125" s="61">
        <f t="shared" si="18"/>
        <v>296.02216666666664</v>
      </c>
      <c r="AL125" s="64"/>
    </row>
    <row r="126" spans="2:38" x14ac:dyDescent="0.3">
      <c r="B126" s="50" t="s">
        <v>96</v>
      </c>
      <c r="C126" s="50"/>
      <c r="E126" s="68">
        <f>'Resumen-DiarioHorario-Solar'!AD58</f>
        <v>0</v>
      </c>
      <c r="F126" s="69">
        <f>'Resumen-DiarioHorario-Solar'!AD126</f>
        <v>87.174500000000023</v>
      </c>
      <c r="G126" s="68">
        <f>'Resumen-DiarioHorario-Solar'!AD194</f>
        <v>240.19916666666674</v>
      </c>
      <c r="H126" s="69">
        <f>'Resumen-DiarioHorario-Solar'!AD262</f>
        <v>201.1841666666667</v>
      </c>
      <c r="I126" s="68">
        <f>'Resumen-DiarioHorario-Solar'!AD330</f>
        <v>248.63700000000003</v>
      </c>
      <c r="J126" s="69">
        <f>'Resumen-DiarioHorario-Solar'!AD398</f>
        <v>0</v>
      </c>
      <c r="K126" s="68">
        <f>'Resumen-DiarioHorario-Solar'!AD466</f>
        <v>3.9778333333333333</v>
      </c>
      <c r="L126" s="69">
        <f>'Resumen-DiarioHorario-Solar'!AD534</f>
        <v>1.2076666666666669</v>
      </c>
      <c r="M126" s="68">
        <f>'Resumen-DiarioHorario-Solar'!AD602</f>
        <v>73.114833333333323</v>
      </c>
      <c r="N126" s="69">
        <f>'Resumen-DiarioHorario-Solar'!AD670</f>
        <v>0</v>
      </c>
      <c r="O126" s="68">
        <f>'Resumen-DiarioHorario-Solar'!AD738</f>
        <v>0</v>
      </c>
      <c r="P126" s="69">
        <f>'Resumen-DiarioHorario-Solar'!AD806</f>
        <v>0</v>
      </c>
      <c r="Q126" s="68">
        <f>'Resumen-DiarioHorario-Solar'!AD874</f>
        <v>0</v>
      </c>
      <c r="R126" s="69">
        <f>'Resumen-DiarioHorario-Solar'!AD942</f>
        <v>171.72366666666665</v>
      </c>
      <c r="S126" s="68">
        <f>'Resumen-DiarioHorario-Solar'!AD1010</f>
        <v>0</v>
      </c>
      <c r="T126" s="69">
        <f>'Resumen-DiarioHorario-Solar'!AD1078</f>
        <v>0</v>
      </c>
      <c r="U126" s="68">
        <f>'Resumen-DiarioHorario-Solar'!AD1146</f>
        <v>0</v>
      </c>
      <c r="V126" s="69">
        <f>'Resumen-DiarioHorario-Solar'!AD1214</f>
        <v>0</v>
      </c>
      <c r="W126" s="68">
        <f>'Resumen-DiarioHorario-Solar'!AD1282</f>
        <v>0</v>
      </c>
      <c r="X126" s="69">
        <f>'Resumen-DiarioHorario-Solar'!AD1350</f>
        <v>0</v>
      </c>
      <c r="Y126" s="68">
        <f>'Resumen-DiarioHorario-Solar'!AD1418</f>
        <v>0</v>
      </c>
      <c r="Z126" s="69">
        <f>'Resumen-DiarioHorario-Solar'!AD1486</f>
        <v>109.41033333333331</v>
      </c>
      <c r="AA126" s="68">
        <f>'Resumen-DiarioHorario-Solar'!AD1554</f>
        <v>0</v>
      </c>
      <c r="AB126" s="69">
        <f>'Resumen-DiarioHorario-Solar'!AD1622</f>
        <v>0</v>
      </c>
      <c r="AC126" s="68">
        <f>'Resumen-DiarioHorario-Solar'!AD1690</f>
        <v>0</v>
      </c>
      <c r="AD126" s="69">
        <f>'Resumen-DiarioHorario-Solar'!AD1758</f>
        <v>0</v>
      </c>
      <c r="AE126" s="68">
        <f>'Resumen-DiarioHorario-Solar'!AD1826</f>
        <v>232.12333333333328</v>
      </c>
      <c r="AF126" s="69">
        <f>'Resumen-DiarioHorario-Solar'!AD1894</f>
        <v>0</v>
      </c>
      <c r="AG126" s="68">
        <f>'Resumen-DiarioHorario-Solar'!AD1962</f>
        <v>0</v>
      </c>
      <c r="AH126" s="69" t="s">
        <v>103</v>
      </c>
      <c r="AI126" s="70" t="s">
        <v>103</v>
      </c>
      <c r="AJ126" s="64"/>
      <c r="AK126" s="61">
        <f t="shared" si="18"/>
        <v>1368.7524999999998</v>
      </c>
      <c r="AL126" s="64"/>
    </row>
    <row r="127" spans="2:38" x14ac:dyDescent="0.3">
      <c r="B127" s="50" t="s">
        <v>97</v>
      </c>
      <c r="C127" s="50"/>
      <c r="D127" s="50"/>
      <c r="E127" s="68">
        <f>'Resumen-DiarioHorario-Solar'!AD59</f>
        <v>193.14699999999993</v>
      </c>
      <c r="F127" s="69">
        <f>'Resumen-DiarioHorario-Solar'!AD127</f>
        <v>100.91000000000004</v>
      </c>
      <c r="G127" s="68">
        <f>'Resumen-DiarioHorario-Solar'!AD195</f>
        <v>156.9165000000001</v>
      </c>
      <c r="H127" s="69">
        <f>'Resumen-DiarioHorario-Solar'!AD263</f>
        <v>249.43316666666698</v>
      </c>
      <c r="I127" s="68">
        <f>'Resumen-DiarioHorario-Solar'!AD331</f>
        <v>240.47983333333357</v>
      </c>
      <c r="J127" s="69">
        <f>'Resumen-DiarioHorario-Solar'!AD399</f>
        <v>243.01999999999992</v>
      </c>
      <c r="K127" s="68">
        <f>'Resumen-DiarioHorario-Solar'!AD467</f>
        <v>224.53149999999994</v>
      </c>
      <c r="L127" s="69">
        <f>'Resumen-DiarioHorario-Solar'!AD535</f>
        <v>191.27150000000009</v>
      </c>
      <c r="M127" s="68">
        <f>'Resumen-DiarioHorario-Solar'!AD603</f>
        <v>116.23150000000001</v>
      </c>
      <c r="N127" s="69">
        <f>'Resumen-DiarioHorario-Solar'!AD671</f>
        <v>199.04816666666679</v>
      </c>
      <c r="O127" s="68">
        <f>'Resumen-DiarioHorario-Solar'!AD739</f>
        <v>52.769833333333381</v>
      </c>
      <c r="P127" s="69">
        <f>'Resumen-DiarioHorario-Solar'!AD807</f>
        <v>0</v>
      </c>
      <c r="Q127" s="68">
        <f>'Resumen-DiarioHorario-Solar'!AD875</f>
        <v>0</v>
      </c>
      <c r="R127" s="69">
        <f>'Resumen-DiarioHorario-Solar'!AD943</f>
        <v>65.940000000000055</v>
      </c>
      <c r="S127" s="68">
        <f>'Resumen-DiarioHorario-Solar'!AD1011</f>
        <v>1.8900000000000006</v>
      </c>
      <c r="T127" s="69">
        <f>'Resumen-DiarioHorario-Solar'!AD1079</f>
        <v>2.0420000000000131</v>
      </c>
      <c r="U127" s="68">
        <f>'Resumen-DiarioHorario-Solar'!AD1147</f>
        <v>134.33316666666673</v>
      </c>
      <c r="V127" s="69">
        <f>'Resumen-DiarioHorario-Solar'!AD1215</f>
        <v>8.2831666666666734</v>
      </c>
      <c r="W127" s="68">
        <f>'Resumen-DiarioHorario-Solar'!AD1283</f>
        <v>58.67</v>
      </c>
      <c r="X127" s="69">
        <f>'Resumen-DiarioHorario-Solar'!AD1351</f>
        <v>0</v>
      </c>
      <c r="Y127" s="68">
        <f>'Resumen-DiarioHorario-Solar'!AD1419</f>
        <v>89.660000000000068</v>
      </c>
      <c r="Z127" s="69">
        <f>'Resumen-DiarioHorario-Solar'!AD1487</f>
        <v>47.940000000000026</v>
      </c>
      <c r="AA127" s="68">
        <f>'Resumen-DiarioHorario-Solar'!AD1555</f>
        <v>264.90649999999982</v>
      </c>
      <c r="AB127" s="69">
        <f>'Resumen-DiarioHorario-Solar'!AD1623</f>
        <v>241.71000000000009</v>
      </c>
      <c r="AC127" s="68">
        <f>'Resumen-DiarioHorario-Solar'!AD1691</f>
        <v>54.350000000000023</v>
      </c>
      <c r="AD127" s="69">
        <f>'Resumen-DiarioHorario-Solar'!AD1759</f>
        <v>222.39000000000004</v>
      </c>
      <c r="AE127" s="68">
        <f>'Resumen-DiarioHorario-Solar'!AD1827</f>
        <v>147.54316666666671</v>
      </c>
      <c r="AF127" s="69">
        <f>'Resumen-DiarioHorario-Solar'!AD1895</f>
        <v>248.30483333333331</v>
      </c>
      <c r="AG127" s="68">
        <f>'Resumen-DiarioHorario-Solar'!AD1963</f>
        <v>228.19566666666668</v>
      </c>
      <c r="AH127" s="69" t="s">
        <v>103</v>
      </c>
      <c r="AI127" s="70" t="s">
        <v>103</v>
      </c>
      <c r="AJ127" s="64"/>
      <c r="AK127" s="61">
        <f t="shared" si="18"/>
        <v>3783.9175000000005</v>
      </c>
      <c r="AL127" s="64"/>
    </row>
    <row r="128" spans="2:38" x14ac:dyDescent="0.3">
      <c r="B128" s="50" t="s">
        <v>98</v>
      </c>
      <c r="C128" s="50"/>
      <c r="D128" s="50"/>
      <c r="E128" s="68">
        <f>'Resumen-DiarioHorario-Solar'!AD60</f>
        <v>272.8918333333333</v>
      </c>
      <c r="F128" s="69">
        <f>'Resumen-DiarioHorario-Solar'!AD128</f>
        <v>27.73833333333333</v>
      </c>
      <c r="G128" s="68">
        <f>'Resumen-DiarioHorario-Solar'!AD196</f>
        <v>444.58299999999991</v>
      </c>
      <c r="H128" s="69">
        <f>'Resumen-DiarioHorario-Solar'!AD264</f>
        <v>252.92983333333336</v>
      </c>
      <c r="I128" s="68">
        <f>'Resumen-DiarioHorario-Solar'!AD332</f>
        <v>12.860499999999996</v>
      </c>
      <c r="J128" s="69">
        <f>'Resumen-DiarioHorario-Solar'!AD400</f>
        <v>14.77333333333333</v>
      </c>
      <c r="K128" s="68">
        <f>'Resumen-DiarioHorario-Solar'!AD468</f>
        <v>7.6266666666666643</v>
      </c>
      <c r="L128" s="69">
        <f>'Resumen-DiarioHorario-Solar'!AD536</f>
        <v>36.800833333333337</v>
      </c>
      <c r="M128" s="68">
        <f>'Resumen-DiarioHorario-Solar'!AD604</f>
        <v>224.34316666666666</v>
      </c>
      <c r="N128" s="69">
        <f>'Resumen-DiarioHorario-Solar'!AD672</f>
        <v>360.76783333333339</v>
      </c>
      <c r="O128" s="68">
        <f>'Resumen-DiarioHorario-Solar'!AD740</f>
        <v>636.66616666666675</v>
      </c>
      <c r="P128" s="69">
        <f>'Resumen-DiarioHorario-Solar'!AD808</f>
        <v>1.3603333333333343</v>
      </c>
      <c r="Q128" s="68">
        <f>'Resumen-DiarioHorario-Solar'!AD876</f>
        <v>19.835333333333331</v>
      </c>
      <c r="R128" s="69">
        <f>'Resumen-DiarioHorario-Solar'!AD944</f>
        <v>222.7391666666667</v>
      </c>
      <c r="S128" s="68">
        <f>'Resumen-DiarioHorario-Solar'!AD1012</f>
        <v>206.80183333333332</v>
      </c>
      <c r="T128" s="69">
        <f>'Resumen-DiarioHorario-Solar'!AD1080</f>
        <v>89.279833333333343</v>
      </c>
      <c r="U128" s="68">
        <f>'Resumen-DiarioHorario-Solar'!AD1148</f>
        <v>375.31233333333336</v>
      </c>
      <c r="V128" s="69">
        <f>'Resumen-DiarioHorario-Solar'!AD1216</f>
        <v>528.24033333333341</v>
      </c>
      <c r="W128" s="68">
        <f>'Resumen-DiarioHorario-Solar'!AD1284</f>
        <v>111.60950000000003</v>
      </c>
      <c r="X128" s="69">
        <f>'Resumen-DiarioHorario-Solar'!AD1352</f>
        <v>1.5311666666666668</v>
      </c>
      <c r="Y128" s="68">
        <f>'Resumen-DiarioHorario-Solar'!AD1420</f>
        <v>37.387999999999991</v>
      </c>
      <c r="Z128" s="69">
        <f>'Resumen-DiarioHorario-Solar'!AD1488</f>
        <v>135.458</v>
      </c>
      <c r="AA128" s="68">
        <f>'Resumen-DiarioHorario-Solar'!AD1556</f>
        <v>335.33749999999992</v>
      </c>
      <c r="AB128" s="69">
        <f>'Resumen-DiarioHorario-Solar'!AD1624</f>
        <v>292.37716666666665</v>
      </c>
      <c r="AC128" s="68">
        <f>'Resumen-DiarioHorario-Solar'!AD1692</f>
        <v>41.512166666666658</v>
      </c>
      <c r="AD128" s="69">
        <f>'Resumen-DiarioHorario-Solar'!AD1760</f>
        <v>186.81933333333333</v>
      </c>
      <c r="AE128" s="68">
        <f>'Resumen-DiarioHorario-Solar'!AD1828</f>
        <v>108.94766666666672</v>
      </c>
      <c r="AF128" s="69">
        <f>'Resumen-DiarioHorario-Solar'!AD1896</f>
        <v>284.9975</v>
      </c>
      <c r="AG128" s="68">
        <f>'Resumen-DiarioHorario-Solar'!AD1964</f>
        <v>220.01066666666668</v>
      </c>
      <c r="AH128" s="69" t="s">
        <v>103</v>
      </c>
      <c r="AI128" s="70" t="s">
        <v>103</v>
      </c>
      <c r="AJ128" s="64"/>
      <c r="AK128" s="61">
        <f t="shared" si="18"/>
        <v>5491.5393333333341</v>
      </c>
      <c r="AL128" s="64"/>
    </row>
    <row r="129" spans="2:40" x14ac:dyDescent="0.3">
      <c r="B129" s="50" t="s">
        <v>110</v>
      </c>
      <c r="C129" s="50"/>
      <c r="D129" s="50"/>
      <c r="E129" s="68">
        <f>'Resumen-DiarioHorario-Solar'!AD61</f>
        <v>333.24100000000004</v>
      </c>
      <c r="F129" s="69">
        <f>'Resumen-DiarioHorario-Solar'!AD129</f>
        <v>103.41</v>
      </c>
      <c r="G129" s="68">
        <f>'Resumen-DiarioHorario-Solar'!AD197</f>
        <v>442.24299999999999</v>
      </c>
      <c r="H129" s="69">
        <f>'Resumen-DiarioHorario-Solar'!AD265</f>
        <v>359.89999999999992</v>
      </c>
      <c r="I129" s="68">
        <f>'Resumen-DiarioHorario-Solar'!AD333</f>
        <v>114.39699999999998</v>
      </c>
      <c r="J129" s="69">
        <f>'Resumen-DiarioHorario-Solar'!AD401</f>
        <v>109.87333333333332</v>
      </c>
      <c r="K129" s="68">
        <f>'Resumen-DiarioHorario-Solar'!AD469</f>
        <v>186.48416666666668</v>
      </c>
      <c r="L129" s="69">
        <f>'Resumen-DiarioHorario-Solar'!AD537</f>
        <v>1167.7743333333335</v>
      </c>
      <c r="M129" s="68">
        <f>'Resumen-DiarioHorario-Solar'!AD605</f>
        <v>353.19633333333331</v>
      </c>
      <c r="N129" s="69">
        <f>'Resumen-DiarioHorario-Solar'!AD673</f>
        <v>376.80700000000002</v>
      </c>
      <c r="O129" s="68">
        <f>'Resumen-DiarioHorario-Solar'!AD741</f>
        <v>603.71816666666666</v>
      </c>
      <c r="P129" s="69">
        <f>'Resumen-DiarioHorario-Solar'!AD809</f>
        <v>283.22183333333334</v>
      </c>
      <c r="Q129" s="68">
        <f>'Resumen-DiarioHorario-Solar'!AD877</f>
        <v>85.921999999999983</v>
      </c>
      <c r="R129" s="69">
        <f>'Resumen-DiarioHorario-Solar'!AD945</f>
        <v>217.9531666666667</v>
      </c>
      <c r="S129" s="68">
        <f>'Resumen-DiarioHorario-Solar'!AD1013</f>
        <v>213.54700000000003</v>
      </c>
      <c r="T129" s="69">
        <f>'Resumen-DiarioHorario-Solar'!AD1081</f>
        <v>147.73183333333333</v>
      </c>
      <c r="U129" s="68">
        <f>'Resumen-DiarioHorario-Solar'!AD1149</f>
        <v>755.84616666666659</v>
      </c>
      <c r="V129" s="69">
        <f>'Resumen-DiarioHorario-Solar'!AD1217</f>
        <v>581.04483333333337</v>
      </c>
      <c r="W129" s="68">
        <f>'Resumen-DiarioHorario-Solar'!AD1285</f>
        <v>92.08183333333335</v>
      </c>
      <c r="X129" s="69">
        <f>'Resumen-DiarioHorario-Solar'!AD1353</f>
        <v>17.332666666666665</v>
      </c>
      <c r="Y129" s="68">
        <f>'Resumen-DiarioHorario-Solar'!AD1421</f>
        <v>267.86616666666669</v>
      </c>
      <c r="Z129" s="69">
        <f>'Resumen-DiarioHorario-Solar'!AD1489</f>
        <v>198.22399999999999</v>
      </c>
      <c r="AA129" s="68">
        <f>'Resumen-DiarioHorario-Solar'!AD1557</f>
        <v>362.75200000000001</v>
      </c>
      <c r="AB129" s="69">
        <f>'Resumen-DiarioHorario-Solar'!AD1625</f>
        <v>425.19316666666657</v>
      </c>
      <c r="AC129" s="68">
        <f>'Resumen-DiarioHorario-Solar'!AD1693</f>
        <v>243.69333333333341</v>
      </c>
      <c r="AD129" s="69">
        <f>'Resumen-DiarioHorario-Solar'!AD1761</f>
        <v>127.60416666666664</v>
      </c>
      <c r="AE129" s="68">
        <f>'Resumen-DiarioHorario-Solar'!AD1829</f>
        <v>37.569500000000019</v>
      </c>
      <c r="AF129" s="69">
        <f>'Resumen-DiarioHorario-Solar'!AD1897</f>
        <v>246.21283333333338</v>
      </c>
      <c r="AG129" s="68">
        <f>'Resumen-DiarioHorario-Solar'!AD1965</f>
        <v>194.6995</v>
      </c>
      <c r="AH129" s="69" t="s">
        <v>103</v>
      </c>
      <c r="AI129" s="70" t="s">
        <v>103</v>
      </c>
      <c r="AJ129" s="64"/>
      <c r="AK129" s="61">
        <f t="shared" si="18"/>
        <v>8649.5403333333343</v>
      </c>
      <c r="AL129" s="64"/>
    </row>
    <row r="130" spans="2:40" x14ac:dyDescent="0.3">
      <c r="B130" s="50" t="s">
        <v>111</v>
      </c>
      <c r="C130" s="50"/>
      <c r="D130" s="50"/>
      <c r="E130" s="68">
        <f>'Resumen-DiarioHorario-Solar'!AD62</f>
        <v>1065.8618333333334</v>
      </c>
      <c r="F130" s="69">
        <f>'Resumen-DiarioHorario-Solar'!AD130</f>
        <v>871.52599999999995</v>
      </c>
      <c r="G130" s="68">
        <f>'Resumen-DiarioHorario-Solar'!AD198</f>
        <v>1231.5838333333334</v>
      </c>
      <c r="H130" s="69">
        <f>'Resumen-DiarioHorario-Solar'!AD266</f>
        <v>1109.5620000000001</v>
      </c>
      <c r="I130" s="68">
        <f>'Resumen-DiarioHorario-Solar'!AD334</f>
        <v>0</v>
      </c>
      <c r="J130" s="69">
        <f>'Resumen-DiarioHorario-Solar'!AD402</f>
        <v>1167.674</v>
      </c>
      <c r="K130" s="68">
        <f>'Resumen-DiarioHorario-Solar'!AD470</f>
        <v>1310.9388333333334</v>
      </c>
      <c r="L130" s="69">
        <f>'Resumen-DiarioHorario-Solar'!AD538</f>
        <v>1258.6711666666665</v>
      </c>
      <c r="M130" s="68">
        <f>'Resumen-DiarioHorario-Solar'!AD606</f>
        <v>1291.5525</v>
      </c>
      <c r="N130" s="69">
        <f>'Resumen-DiarioHorario-Solar'!AD674</f>
        <v>1375.620166666667</v>
      </c>
      <c r="O130" s="68">
        <f>'Resumen-DiarioHorario-Solar'!AD742</f>
        <v>1271.5531666666668</v>
      </c>
      <c r="P130" s="69">
        <f>'Resumen-DiarioHorario-Solar'!AD810</f>
        <v>1128.4573333333335</v>
      </c>
      <c r="Q130" s="68">
        <f>'Resumen-DiarioHorario-Solar'!AD878</f>
        <v>1212.6641666666669</v>
      </c>
      <c r="R130" s="69">
        <f>'Resumen-DiarioHorario-Solar'!AD946</f>
        <v>914.11416666666651</v>
      </c>
      <c r="S130" s="68">
        <f>'Resumen-DiarioHorario-Solar'!AD1014</f>
        <v>709.19166666666661</v>
      </c>
      <c r="T130" s="69">
        <f>'Resumen-DiarioHorario-Solar'!AD1082</f>
        <v>798.28500000000008</v>
      </c>
      <c r="U130" s="68">
        <f>'Resumen-DiarioHorario-Solar'!AD1150</f>
        <v>1255.3900000000001</v>
      </c>
      <c r="V130" s="69">
        <f>'Resumen-DiarioHorario-Solar'!AD1218</f>
        <v>1203.7315000000001</v>
      </c>
      <c r="W130" s="68">
        <f>'Resumen-DiarioHorario-Solar'!AD1286</f>
        <v>906.9338333333335</v>
      </c>
      <c r="X130" s="69">
        <f>'Resumen-DiarioHorario-Solar'!AD1354</f>
        <v>972.08233333333351</v>
      </c>
      <c r="Y130" s="68">
        <f>'Resumen-DiarioHorario-Solar'!AD1422</f>
        <v>892.32849999999996</v>
      </c>
      <c r="Z130" s="69">
        <f>'Resumen-DiarioHorario-Solar'!AD1490</f>
        <v>769.55833333333339</v>
      </c>
      <c r="AA130" s="68">
        <f>'Resumen-DiarioHorario-Solar'!AD1558</f>
        <v>1313.9318333333333</v>
      </c>
      <c r="AB130" s="69">
        <f>'Resumen-DiarioHorario-Solar'!AD1626</f>
        <v>1250.0526666666667</v>
      </c>
      <c r="AC130" s="68">
        <f>'Resumen-DiarioHorario-Solar'!AD1694</f>
        <v>567.82916666666665</v>
      </c>
      <c r="AD130" s="69">
        <f>'Resumen-DiarioHorario-Solar'!AD1762</f>
        <v>931.2833333333333</v>
      </c>
      <c r="AE130" s="68">
        <f>'Resumen-DiarioHorario-Solar'!AD1830</f>
        <v>1198.27</v>
      </c>
      <c r="AF130" s="69">
        <f>'Resumen-DiarioHorario-Solar'!AD1898</f>
        <v>1207.0298333333335</v>
      </c>
      <c r="AG130" s="68">
        <f>'Resumen-DiarioHorario-Solar'!AD1966</f>
        <v>1093.5029999999999</v>
      </c>
      <c r="AH130" s="69" t="s">
        <v>103</v>
      </c>
      <c r="AI130" s="70" t="s">
        <v>103</v>
      </c>
      <c r="AJ130" s="64"/>
      <c r="AK130" s="61">
        <f t="shared" si="18"/>
        <v>30279.180166666665</v>
      </c>
      <c r="AL130" s="64"/>
    </row>
    <row r="131" spans="2:40" x14ac:dyDescent="0.3">
      <c r="B131" s="50" t="s">
        <v>112</v>
      </c>
      <c r="C131" s="50"/>
      <c r="D131" s="50"/>
      <c r="E131" s="68">
        <f>'Resumen-DiarioHorario-Solar'!AD63</f>
        <v>152.4819500000001</v>
      </c>
      <c r="F131" s="69">
        <f>'Resumen-DiarioHorario-Solar'!AD131</f>
        <v>9.4942999999999884</v>
      </c>
      <c r="G131" s="68">
        <f>'Resumen-DiarioHorario-Solar'!AD199</f>
        <v>570.49791666666658</v>
      </c>
      <c r="H131" s="69">
        <f>'Resumen-DiarioHorario-Solar'!AD267</f>
        <v>350.18149999999991</v>
      </c>
      <c r="I131" s="68">
        <f>'Resumen-DiarioHorario-Solar'!AD335</f>
        <v>23.085566666666658</v>
      </c>
      <c r="J131" s="69">
        <f>'Resumen-DiarioHorario-Solar'!AD403</f>
        <v>0</v>
      </c>
      <c r="K131" s="68">
        <f>'Resumen-DiarioHorario-Solar'!AD471</f>
        <v>90.209699999999984</v>
      </c>
      <c r="L131" s="69">
        <f>'Resumen-DiarioHorario-Solar'!AD539</f>
        <v>773.55448333333334</v>
      </c>
      <c r="M131" s="68">
        <f>'Resumen-DiarioHorario-Solar'!AD607</f>
        <v>58.540466666666703</v>
      </c>
      <c r="N131" s="69">
        <f>'Resumen-DiarioHorario-Solar'!AD675</f>
        <v>90.195966666666635</v>
      </c>
      <c r="O131" s="68">
        <f>'Resumen-DiarioHorario-Solar'!AD743</f>
        <v>751.04444999999976</v>
      </c>
      <c r="P131" s="69">
        <f>'Resumen-DiarioHorario-Solar'!AD811</f>
        <v>46.899500000000003</v>
      </c>
      <c r="Q131" s="68">
        <f>'Resumen-DiarioHorario-Solar'!AD879</f>
        <v>8.8189333333333408</v>
      </c>
      <c r="R131" s="69">
        <f>'Resumen-DiarioHorario-Solar'!AD947</f>
        <v>133.72716666666673</v>
      </c>
      <c r="S131" s="68">
        <f>'Resumen-DiarioHorario-Solar'!AD1015</f>
        <v>132.68285000000003</v>
      </c>
      <c r="T131" s="69">
        <f>'Resumen-DiarioHorario-Solar'!AD1083</f>
        <v>132.56758333333335</v>
      </c>
      <c r="U131" s="68">
        <f>'Resumen-DiarioHorario-Solar'!AD1151</f>
        <v>1204.510316666667</v>
      </c>
      <c r="V131" s="69">
        <f>'Resumen-DiarioHorario-Solar'!AD1219</f>
        <v>1290.8877500000001</v>
      </c>
      <c r="W131" s="68">
        <f>'Resumen-DiarioHorario-Solar'!AD1287</f>
        <v>463.82158333333348</v>
      </c>
      <c r="X131" s="69">
        <f>'Resumen-DiarioHorario-Solar'!AD1355</f>
        <v>40.990533333333332</v>
      </c>
      <c r="Y131" s="68">
        <f>'Resumen-DiarioHorario-Solar'!AD1423</f>
        <v>193.08950000000002</v>
      </c>
      <c r="Z131" s="69">
        <f>'Resumen-DiarioHorario-Solar'!AD1491</f>
        <v>542.98300000000006</v>
      </c>
      <c r="AA131" s="68">
        <f>'Resumen-DiarioHorario-Solar'!AD1559</f>
        <v>639.33016666666663</v>
      </c>
      <c r="AB131" s="69">
        <f>'Resumen-DiarioHorario-Solar'!AD1627</f>
        <v>808.33333333333303</v>
      </c>
      <c r="AC131" s="68">
        <f>'Resumen-DiarioHorario-Solar'!AD1695</f>
        <v>681.55983333333313</v>
      </c>
      <c r="AD131" s="69">
        <f>'Resumen-DiarioHorario-Solar'!AD1763</f>
        <v>164.61033333333336</v>
      </c>
      <c r="AE131" s="68">
        <f>'Resumen-DiarioHorario-Solar'!AD1831</f>
        <v>111.55133333333336</v>
      </c>
      <c r="AF131" s="69">
        <f>'Resumen-DiarioHorario-Solar'!AD1899</f>
        <v>300.26300000000003</v>
      </c>
      <c r="AG131" s="68">
        <f>'Resumen-DiarioHorario-Solar'!AD1967</f>
        <v>221.64466666666678</v>
      </c>
      <c r="AH131" s="69" t="s">
        <v>103</v>
      </c>
      <c r="AI131" s="70" t="s">
        <v>103</v>
      </c>
      <c r="AJ131" s="64"/>
      <c r="AK131" s="61">
        <f t="shared" si="18"/>
        <v>9987.5576833333344</v>
      </c>
      <c r="AL131" s="64"/>
    </row>
    <row r="132" spans="2:40" x14ac:dyDescent="0.3">
      <c r="B132" s="50" t="s">
        <v>121</v>
      </c>
      <c r="C132" s="50"/>
      <c r="D132" s="50"/>
      <c r="E132" s="68">
        <f>'Resumen-DiarioHorario-Solar'!AD64</f>
        <v>253.46300000000005</v>
      </c>
      <c r="F132" s="69">
        <f>'Resumen-DiarioHorario-Solar'!AD132</f>
        <v>119.81116666666671</v>
      </c>
      <c r="G132" s="68">
        <f>'Resumen-DiarioHorario-Solar'!AD200</f>
        <v>611.67149999999992</v>
      </c>
      <c r="H132" s="69">
        <f>'Resumen-DiarioHorario-Solar'!AD268</f>
        <v>600.6591110833333</v>
      </c>
      <c r="I132" s="68">
        <f>'Resumen-DiarioHorario-Solar'!AD336</f>
        <v>554.20531122666671</v>
      </c>
      <c r="J132" s="69">
        <f>'Resumen-DiarioHorario-Solar'!AD404</f>
        <v>811.16076559666658</v>
      </c>
      <c r="K132" s="68">
        <f>'Resumen-DiarioHorario-Solar'!AD472</f>
        <v>979.75207693599964</v>
      </c>
      <c r="L132" s="69">
        <f>'Resumen-DiarioHorario-Solar'!AD540</f>
        <v>746.54152155366671</v>
      </c>
      <c r="M132" s="68">
        <f>'Resumen-DiarioHorario-Solar'!AD608</f>
        <v>806.40099005833315</v>
      </c>
      <c r="N132" s="69">
        <f>'Resumen-DiarioHorario-Solar'!AD676</f>
        <v>1027.82212422</v>
      </c>
      <c r="O132" s="68">
        <f>'Resumen-DiarioHorario-Solar'!AD744</f>
        <v>946.46920751000005</v>
      </c>
      <c r="P132" s="69">
        <f>'Resumen-DiarioHorario-Solar'!AD812</f>
        <v>579.67399999999986</v>
      </c>
      <c r="Q132" s="68">
        <f>'Resumen-DiarioHorario-Solar'!AD880</f>
        <v>696.3533629696667</v>
      </c>
      <c r="R132" s="69">
        <f>'Resumen-DiarioHorario-Solar'!AD948</f>
        <v>403.55983333333336</v>
      </c>
      <c r="S132" s="68">
        <f>'Resumen-DiarioHorario-Solar'!AD1016</f>
        <v>1002.4338333333335</v>
      </c>
      <c r="T132" s="69">
        <f>'Resumen-DiarioHorario-Solar'!AD1084</f>
        <v>753.22969737566666</v>
      </c>
      <c r="U132" s="68">
        <f>'Resumen-DiarioHorario-Solar'!AD1152</f>
        <v>1105.2349824999999</v>
      </c>
      <c r="V132" s="69">
        <f>'Resumen-DiarioHorario-Solar'!AD1220</f>
        <v>1088.3175729300001</v>
      </c>
      <c r="W132" s="68">
        <f>'Resumen-DiarioHorario-Solar'!AD1288</f>
        <v>702.14846325333338</v>
      </c>
      <c r="X132" s="69">
        <f>'Resumen-DiarioHorario-Solar'!AD1356</f>
        <v>624.96542299666669</v>
      </c>
      <c r="Y132" s="68">
        <f>'Resumen-DiarioHorario-Solar'!AD1424</f>
        <v>749.73278926333342</v>
      </c>
      <c r="Z132" s="69">
        <f>'Resumen-DiarioHorario-Solar'!AD1492</f>
        <v>780.11400000000003</v>
      </c>
      <c r="AA132" s="68">
        <f>'Resumen-DiarioHorario-Solar'!AD1560</f>
        <v>1011.86024791</v>
      </c>
      <c r="AB132" s="69">
        <f>'Resumen-DiarioHorario-Solar'!AD1628</f>
        <v>506.60659353333324</v>
      </c>
      <c r="AC132" s="68">
        <f>'Resumen-DiarioHorario-Solar'!AD1696</f>
        <v>996.38965495666673</v>
      </c>
      <c r="AD132" s="69">
        <f>'Resumen-DiarioHorario-Solar'!AD1764</f>
        <v>1033.6999999999998</v>
      </c>
      <c r="AE132" s="68">
        <f>'Resumen-DiarioHorario-Solar'!AD1832</f>
        <v>1545.0333333333331</v>
      </c>
      <c r="AF132" s="69">
        <f>'Resumen-DiarioHorario-Solar'!AD1900</f>
        <v>1543.0213672283335</v>
      </c>
      <c r="AG132" s="68">
        <f>'Resumen-DiarioHorario-Solar'!AD1968</f>
        <v>0</v>
      </c>
      <c r="AH132" s="69" t="s">
        <v>103</v>
      </c>
      <c r="AI132" s="70" t="s">
        <v>103</v>
      </c>
      <c r="AJ132" s="64"/>
      <c r="AK132" s="61">
        <f t="shared" si="18"/>
        <v>22580.331929768334</v>
      </c>
      <c r="AL132" s="64"/>
    </row>
    <row r="133" spans="2:40" x14ac:dyDescent="0.3">
      <c r="B133" s="50" t="s">
        <v>123</v>
      </c>
      <c r="C133" s="50"/>
      <c r="D133" s="50"/>
      <c r="E133" s="68">
        <f>'Resumen-DiarioHorario-Solar'!AD65</f>
        <v>582.97366666666653</v>
      </c>
      <c r="F133" s="69">
        <f>'Resumen-DiarioHorario-Solar'!AD133</f>
        <v>199.8278333333333</v>
      </c>
      <c r="G133" s="68">
        <f>'Resumen-DiarioHorario-Solar'!AD201</f>
        <v>729.84933333333356</v>
      </c>
      <c r="H133" s="69">
        <f>'Resumen-DiarioHorario-Solar'!AD269</f>
        <v>594.60266666666666</v>
      </c>
      <c r="I133" s="68">
        <f>'Resumen-DiarioHorario-Solar'!AD337</f>
        <v>406.67333333333335</v>
      </c>
      <c r="J133" s="69">
        <f>'Resumen-DiarioHorario-Solar'!AD405</f>
        <v>353.46316666666678</v>
      </c>
      <c r="K133" s="68">
        <f>'Resumen-DiarioHorario-Solar'!AD473</f>
        <v>231.80083333333332</v>
      </c>
      <c r="L133" s="69">
        <f>'Resumen-DiarioHorario-Solar'!AD541</f>
        <v>362.38699999999983</v>
      </c>
      <c r="M133" s="68">
        <f>'Resumen-DiarioHorario-Solar'!AD609</f>
        <v>494.69550000000004</v>
      </c>
      <c r="N133" s="69">
        <f>'Resumen-DiarioHorario-Solar'!AD677</f>
        <v>621.61516666666637</v>
      </c>
      <c r="O133" s="68">
        <f>'Resumen-DiarioHorario-Solar'!AD745</f>
        <v>784.60866666666664</v>
      </c>
      <c r="P133" s="69">
        <f>'Resumen-DiarioHorario-Solar'!AD813</f>
        <v>504.98700000000014</v>
      </c>
      <c r="Q133" s="68">
        <f>'Resumen-DiarioHorario-Solar'!AD881</f>
        <v>427.90000000000003</v>
      </c>
      <c r="R133" s="69">
        <f>'Resumen-DiarioHorario-Solar'!AD949</f>
        <v>429.03100000000012</v>
      </c>
      <c r="S133" s="68">
        <f>'Resumen-DiarioHorario-Solar'!AD1017</f>
        <v>470.60766666666666</v>
      </c>
      <c r="T133" s="69">
        <f>'Resumen-DiarioHorario-Solar'!AD1085</f>
        <v>294.7645</v>
      </c>
      <c r="U133" s="68">
        <f>'Resumen-DiarioHorario-Solar'!AD1153</f>
        <v>662.82299999999987</v>
      </c>
      <c r="V133" s="69">
        <f>'Resumen-DiarioHorario-Solar'!AD1221</f>
        <v>874.72566666666683</v>
      </c>
      <c r="W133" s="68">
        <f>'Resumen-DiarioHorario-Solar'!AD1289</f>
        <v>302.74149999999997</v>
      </c>
      <c r="X133" s="69">
        <f>'Resumen-DiarioHorario-Solar'!AD1357</f>
        <v>369.28733333333338</v>
      </c>
      <c r="Y133" s="68">
        <f>'Resumen-DiarioHorario-Solar'!AD1425</f>
        <v>372.60516666666672</v>
      </c>
      <c r="Z133" s="69">
        <f>'Resumen-DiarioHorario-Solar'!AD1493</f>
        <v>156.72583333333324</v>
      </c>
      <c r="AA133" s="68">
        <f>'Resumen-DiarioHorario-Solar'!AD1561</f>
        <v>432.47033333333331</v>
      </c>
      <c r="AB133" s="69">
        <f>'Resumen-DiarioHorario-Solar'!AD1629</f>
        <v>604.69350000000009</v>
      </c>
      <c r="AC133" s="68">
        <f>'Resumen-DiarioHorario-Solar'!AD1697</f>
        <v>589.88366666666673</v>
      </c>
      <c r="AD133" s="69">
        <f>'Resumen-DiarioHorario-Solar'!AD1765</f>
        <v>627.94783333333328</v>
      </c>
      <c r="AE133" s="68">
        <f>'Resumen-DiarioHorario-Solar'!AD1833</f>
        <v>446.73499999999996</v>
      </c>
      <c r="AF133" s="69">
        <f>'Resumen-DiarioHorario-Solar'!AD1901</f>
        <v>324.98449999999991</v>
      </c>
      <c r="AG133" s="68">
        <f>'Resumen-DiarioHorario-Solar'!AD1969</f>
        <v>424.428</v>
      </c>
      <c r="AH133" s="69" t="s">
        <v>103</v>
      </c>
      <c r="AI133" s="70" t="s">
        <v>103</v>
      </c>
      <c r="AJ133" s="64"/>
      <c r="AK133" s="61">
        <f t="shared" si="18"/>
        <v>13679.838666666667</v>
      </c>
      <c r="AL133" s="64"/>
    </row>
    <row r="134" spans="2:40" x14ac:dyDescent="0.3">
      <c r="B134" s="50" t="s">
        <v>124</v>
      </c>
      <c r="C134" s="50"/>
      <c r="D134" s="50"/>
      <c r="E134" s="68">
        <f>'Resumen-DiarioHorario-Solar'!AD66</f>
        <v>559.8306666666665</v>
      </c>
      <c r="F134" s="69">
        <f>'Resumen-DiarioHorario-Solar'!AD134</f>
        <v>232.59249999999992</v>
      </c>
      <c r="G134" s="68">
        <f>'Resumen-DiarioHorario-Solar'!AD202</f>
        <v>596.64599999999984</v>
      </c>
      <c r="H134" s="69">
        <f>'Resumen-DiarioHorario-Solar'!AD270</f>
        <v>577.7800000000002</v>
      </c>
      <c r="I134" s="68">
        <f>'Resumen-DiarioHorario-Solar'!AD338</f>
        <v>0</v>
      </c>
      <c r="J134" s="69">
        <f>'Resumen-DiarioHorario-Solar'!AD406</f>
        <v>216.56666666666669</v>
      </c>
      <c r="K134" s="68">
        <f>'Resumen-DiarioHorario-Solar'!AD474</f>
        <v>0</v>
      </c>
      <c r="L134" s="69">
        <f>'Resumen-DiarioHorario-Solar'!AD542</f>
        <v>531.46583333333342</v>
      </c>
      <c r="M134" s="68">
        <f>'Resumen-DiarioHorario-Solar'!AD610</f>
        <v>475.24516666666682</v>
      </c>
      <c r="N134" s="69">
        <f>'Resumen-DiarioHorario-Solar'!AD678</f>
        <v>124.60383333333337</v>
      </c>
      <c r="O134" s="68">
        <f>'Resumen-DiarioHorario-Solar'!AD746</f>
        <v>163.72233333333327</v>
      </c>
      <c r="P134" s="69">
        <f>'Resumen-DiarioHorario-Solar'!AD814</f>
        <v>76.313666666666677</v>
      </c>
      <c r="Q134" s="68">
        <f>'Resumen-DiarioHorario-Solar'!AD882</f>
        <v>31.589499999999997</v>
      </c>
      <c r="R134" s="69">
        <f>'Resumen-DiarioHorario-Solar'!AD950</f>
        <v>38.905666666666662</v>
      </c>
      <c r="S134" s="68">
        <f>'Resumen-DiarioHorario-Solar'!AD1018</f>
        <v>49.418333333333322</v>
      </c>
      <c r="T134" s="69">
        <f>'Resumen-DiarioHorario-Solar'!AD1086</f>
        <v>29.366333333333316</v>
      </c>
      <c r="U134" s="68">
        <f>'Resumen-DiarioHorario-Solar'!AD1154</f>
        <v>227.07699999999997</v>
      </c>
      <c r="V134" s="69">
        <f>'Resumen-DiarioHorario-Solar'!AD1222</f>
        <v>431.70800000000003</v>
      </c>
      <c r="W134" s="68">
        <f>'Resumen-DiarioHorario-Solar'!AD1290</f>
        <v>150.36933333333337</v>
      </c>
      <c r="X134" s="69">
        <f>'Resumen-DiarioHorario-Solar'!AD1358</f>
        <v>25.838333333333335</v>
      </c>
      <c r="Y134" s="68">
        <f>'Resumen-DiarioHorario-Solar'!AD1426</f>
        <v>61.441500000000062</v>
      </c>
      <c r="Z134" s="69">
        <f>'Resumen-DiarioHorario-Solar'!AD1494</f>
        <v>0</v>
      </c>
      <c r="AA134" s="68">
        <f>'Resumen-DiarioHorario-Solar'!AD1562</f>
        <v>373.62183333333331</v>
      </c>
      <c r="AB134" s="69">
        <f>'Resumen-DiarioHorario-Solar'!AD1630</f>
        <v>396.59499999999991</v>
      </c>
      <c r="AC134" s="68">
        <f>'Resumen-DiarioHorario-Solar'!AD1698</f>
        <v>18.066499999999994</v>
      </c>
      <c r="AD134" s="69">
        <f>'Resumen-DiarioHorario-Solar'!AD1766</f>
        <v>46.662999999999997</v>
      </c>
      <c r="AE134" s="68">
        <f>'Resumen-DiarioHorario-Solar'!AD1834</f>
        <v>3.7626666666666559</v>
      </c>
      <c r="AF134" s="69">
        <f>'Resumen-DiarioHorario-Solar'!AD1902</f>
        <v>28.629166666666684</v>
      </c>
      <c r="AG134" s="68">
        <f>'Resumen-DiarioHorario-Solar'!AD1970</f>
        <v>103.55600000000001</v>
      </c>
      <c r="AH134" s="69" t="s">
        <v>103</v>
      </c>
      <c r="AI134" s="70" t="s">
        <v>103</v>
      </c>
      <c r="AJ134" s="64"/>
      <c r="AK134" s="61">
        <f t="shared" si="18"/>
        <v>5571.3748333333315</v>
      </c>
      <c r="AL134" s="64"/>
    </row>
    <row r="135" spans="2:40" x14ac:dyDescent="0.3">
      <c r="B135" s="50" t="s">
        <v>125</v>
      </c>
      <c r="C135" s="50"/>
      <c r="D135" s="50"/>
      <c r="E135" s="68">
        <f>'Resumen-DiarioHorario-Solar'!AD67</f>
        <v>46.811333333333344</v>
      </c>
      <c r="F135" s="69">
        <f>'Resumen-DiarioHorario-Solar'!AD135</f>
        <v>42.119166666666672</v>
      </c>
      <c r="G135" s="68">
        <f>'Resumen-DiarioHorario-Solar'!AD203</f>
        <v>225.63883333333337</v>
      </c>
      <c r="H135" s="69">
        <f>'Resumen-DiarioHorario-Solar'!AD271</f>
        <v>172.67933333333337</v>
      </c>
      <c r="I135" s="68">
        <f>'Resumen-DiarioHorario-Solar'!AD339</f>
        <v>128.29499999999996</v>
      </c>
      <c r="J135" s="69">
        <f>'Resumen-DiarioHorario-Solar'!AD407</f>
        <v>51.771333333333331</v>
      </c>
      <c r="K135" s="68">
        <f>'Resumen-DiarioHorario-Solar'!AD475</f>
        <v>118.48233333333334</v>
      </c>
      <c r="L135" s="69">
        <f>'Resumen-DiarioHorario-Solar'!AD543</f>
        <v>36.652166666666652</v>
      </c>
      <c r="M135" s="68">
        <f>'Resumen-DiarioHorario-Solar'!AD611</f>
        <v>195.06783333333331</v>
      </c>
      <c r="N135" s="69">
        <f>'Resumen-DiarioHorario-Solar'!AD679</f>
        <v>176.01716666666667</v>
      </c>
      <c r="O135" s="68">
        <f>'Resumen-DiarioHorario-Solar'!AD747</f>
        <v>270.49283333333335</v>
      </c>
      <c r="P135" s="69">
        <f>'Resumen-DiarioHorario-Solar'!AD815</f>
        <v>138.03833333333336</v>
      </c>
      <c r="Q135" s="68">
        <f>'Resumen-DiarioHorario-Solar'!AD883</f>
        <v>79.882499999999979</v>
      </c>
      <c r="R135" s="69">
        <f>'Resumen-DiarioHorario-Solar'!AD951</f>
        <v>44.035000000000004</v>
      </c>
      <c r="S135" s="68">
        <f>'Resumen-DiarioHorario-Solar'!AD1019</f>
        <v>71.534333333333308</v>
      </c>
      <c r="T135" s="69">
        <f>'Resumen-DiarioHorario-Solar'!AD1087</f>
        <v>127.914</v>
      </c>
      <c r="U135" s="68">
        <f>'Resumen-DiarioHorario-Solar'!AD1155</f>
        <v>281.38099999999997</v>
      </c>
      <c r="V135" s="69">
        <f>'Resumen-DiarioHorario-Solar'!AD1223</f>
        <v>215.46816666666669</v>
      </c>
      <c r="W135" s="68">
        <f>'Resumen-DiarioHorario-Solar'!AD1291</f>
        <v>109.30566666666664</v>
      </c>
      <c r="X135" s="69">
        <f>'Resumen-DiarioHorario-Solar'!AD1359</f>
        <v>89.896166666666687</v>
      </c>
      <c r="Y135" s="68">
        <f>'Resumen-DiarioHorario-Solar'!AD1427</f>
        <v>139.49516666666665</v>
      </c>
      <c r="Z135" s="69">
        <f>'Resumen-DiarioHorario-Solar'!AD1495</f>
        <v>38.402833333333334</v>
      </c>
      <c r="AA135" s="68">
        <f>'Resumen-DiarioHorario-Solar'!AD1563</f>
        <v>125.01049999999998</v>
      </c>
      <c r="AB135" s="69">
        <f>'Resumen-DiarioHorario-Solar'!AD1631</f>
        <v>170.49833333333336</v>
      </c>
      <c r="AC135" s="68">
        <f>'Resumen-DiarioHorario-Solar'!AD1699</f>
        <v>112.95933333333332</v>
      </c>
      <c r="AD135" s="69">
        <f>'Resumen-DiarioHorario-Solar'!AD1767</f>
        <v>36.600166666666659</v>
      </c>
      <c r="AE135" s="68">
        <f>'Resumen-DiarioHorario-Solar'!AD1835</f>
        <v>48.499499999999991</v>
      </c>
      <c r="AF135" s="69">
        <f>'Resumen-DiarioHorario-Solar'!AD1903</f>
        <v>116.1245</v>
      </c>
      <c r="AG135" s="68">
        <f>'Resumen-DiarioHorario-Solar'!AD1971</f>
        <v>72.104166666666671</v>
      </c>
      <c r="AH135" s="69" t="s">
        <v>103</v>
      </c>
      <c r="AI135" s="70" t="s">
        <v>103</v>
      </c>
      <c r="AJ135" s="64"/>
      <c r="AK135" s="61">
        <f t="shared" si="18"/>
        <v>3481.1769999999997</v>
      </c>
      <c r="AL135" s="64"/>
    </row>
    <row r="136" spans="2:40" x14ac:dyDescent="0.3">
      <c r="B136" s="50" t="s">
        <v>131</v>
      </c>
      <c r="C136" s="50"/>
      <c r="D136" s="74" t="s">
        <v>134</v>
      </c>
      <c r="E136" s="68">
        <f>'Resumen-DiarioHorario-Solar'!AD68</f>
        <v>0</v>
      </c>
      <c r="F136" s="69">
        <f>'Resumen-DiarioHorario-Solar'!AD136</f>
        <v>0</v>
      </c>
      <c r="G136" s="68">
        <f>'Resumen-DiarioHorario-Solar'!AD204</f>
        <v>0</v>
      </c>
      <c r="H136" s="69">
        <f>'Resumen-DiarioHorario-Solar'!AD272</f>
        <v>0</v>
      </c>
      <c r="I136" s="68">
        <f>'Resumen-DiarioHorario-Solar'!AD340</f>
        <v>0</v>
      </c>
      <c r="J136" s="69">
        <f>'Resumen-DiarioHorario-Solar'!AD408</f>
        <v>0</v>
      </c>
      <c r="K136" s="68">
        <f>'Resumen-DiarioHorario-Solar'!AD476</f>
        <v>0</v>
      </c>
      <c r="L136" s="69">
        <f>'Resumen-DiarioHorario-Solar'!AD544</f>
        <v>0</v>
      </c>
      <c r="M136" s="68">
        <f>'Resumen-DiarioHorario-Solar'!AD612</f>
        <v>0</v>
      </c>
      <c r="N136" s="69">
        <f>'Resumen-DiarioHorario-Solar'!AD680</f>
        <v>0</v>
      </c>
      <c r="O136" s="68">
        <f>'Resumen-DiarioHorario-Solar'!AD748</f>
        <v>0</v>
      </c>
      <c r="P136" s="69">
        <f>'Resumen-DiarioHorario-Solar'!AD816</f>
        <v>0</v>
      </c>
      <c r="Q136" s="68">
        <f>'Resumen-DiarioHorario-Solar'!AD884</f>
        <v>0</v>
      </c>
      <c r="R136" s="69">
        <f>'Resumen-DiarioHorario-Solar'!AD952</f>
        <v>0</v>
      </c>
      <c r="S136" s="68">
        <f>'Resumen-DiarioHorario-Solar'!AD1020</f>
        <v>0</v>
      </c>
      <c r="T136" s="69">
        <f>'Resumen-DiarioHorario-Solar'!AD1088</f>
        <v>0</v>
      </c>
      <c r="U136" s="68">
        <f>'Resumen-DiarioHorario-Solar'!AD1156</f>
        <v>0</v>
      </c>
      <c r="V136" s="69">
        <f>'Resumen-DiarioHorario-Solar'!AD1224</f>
        <v>0</v>
      </c>
      <c r="W136" s="68">
        <f>'Resumen-DiarioHorario-Solar'!AD1292</f>
        <v>0</v>
      </c>
      <c r="X136" s="69">
        <f>'Resumen-DiarioHorario-Solar'!AD1360</f>
        <v>0</v>
      </c>
      <c r="Y136" s="68">
        <f>'Resumen-DiarioHorario-Solar'!AD1428</f>
        <v>0</v>
      </c>
      <c r="Z136" s="69">
        <f>'Resumen-DiarioHorario-Solar'!AD1496</f>
        <v>0</v>
      </c>
      <c r="AA136" s="68">
        <f>'Resumen-DiarioHorario-Solar'!AD1564</f>
        <v>0</v>
      </c>
      <c r="AB136" s="69">
        <f>'Resumen-DiarioHorario-Solar'!AD1632</f>
        <v>0</v>
      </c>
      <c r="AC136" s="68">
        <f>'Resumen-DiarioHorario-Solar'!AD1700</f>
        <v>0</v>
      </c>
      <c r="AD136" s="69">
        <f>'Resumen-DiarioHorario-Solar'!AD1768</f>
        <v>0</v>
      </c>
      <c r="AE136" s="68">
        <f>'Resumen-DiarioHorario-Solar'!AD1836</f>
        <v>0</v>
      </c>
      <c r="AF136" s="69">
        <f>'Resumen-DiarioHorario-Solar'!AD1904</f>
        <v>0</v>
      </c>
      <c r="AG136" s="68">
        <f>'Resumen-DiarioHorario-Solar'!AD1972</f>
        <v>0</v>
      </c>
      <c r="AH136" s="69" t="s">
        <v>103</v>
      </c>
      <c r="AI136" s="70" t="s">
        <v>103</v>
      </c>
      <c r="AJ136" s="64"/>
      <c r="AK136" s="61">
        <f t="shared" si="18"/>
        <v>0</v>
      </c>
      <c r="AL136" s="64"/>
    </row>
    <row r="137" spans="2:40" x14ac:dyDescent="0.3">
      <c r="B137" s="50" t="s">
        <v>132</v>
      </c>
      <c r="C137" s="50"/>
      <c r="D137" s="50"/>
      <c r="E137" s="68">
        <f>'Resumen-DiarioHorario-Solar'!AD69</f>
        <v>0</v>
      </c>
      <c r="F137" s="69">
        <f>'Resumen-DiarioHorario-Solar'!AD137</f>
        <v>0</v>
      </c>
      <c r="G137" s="68">
        <f>'Resumen-DiarioHorario-Solar'!AD205</f>
        <v>0</v>
      </c>
      <c r="H137" s="69">
        <f>'Resumen-DiarioHorario-Solar'!AD273</f>
        <v>0</v>
      </c>
      <c r="I137" s="68">
        <f>'Resumen-DiarioHorario-Solar'!AD341</f>
        <v>0</v>
      </c>
      <c r="J137" s="69">
        <f>'Resumen-DiarioHorario-Solar'!AD409</f>
        <v>0</v>
      </c>
      <c r="K137" s="68">
        <f>'Resumen-DiarioHorario-Solar'!AD477</f>
        <v>0</v>
      </c>
      <c r="L137" s="69">
        <f>'Resumen-DiarioHorario-Solar'!AD545</f>
        <v>0</v>
      </c>
      <c r="M137" s="68">
        <f>'Resumen-DiarioHorario-Solar'!AD613</f>
        <v>0</v>
      </c>
      <c r="N137" s="69">
        <f>'Resumen-DiarioHorario-Solar'!AD681</f>
        <v>0</v>
      </c>
      <c r="O137" s="68">
        <f>'Resumen-DiarioHorario-Solar'!AD749</f>
        <v>0</v>
      </c>
      <c r="P137" s="69">
        <f>'Resumen-DiarioHorario-Solar'!AD817</f>
        <v>0</v>
      </c>
      <c r="Q137" s="68">
        <f>'Resumen-DiarioHorario-Solar'!AD885</f>
        <v>0</v>
      </c>
      <c r="R137" s="69">
        <f>'Resumen-DiarioHorario-Solar'!AD953</f>
        <v>0</v>
      </c>
      <c r="S137" s="68">
        <f>'Resumen-DiarioHorario-Solar'!AD1021</f>
        <v>0</v>
      </c>
      <c r="T137" s="69">
        <f>'Resumen-DiarioHorario-Solar'!AD1089</f>
        <v>0</v>
      </c>
      <c r="U137" s="68">
        <f>'Resumen-DiarioHorario-Solar'!AD1157</f>
        <v>0</v>
      </c>
      <c r="V137" s="69">
        <f>'Resumen-DiarioHorario-Solar'!AD1225</f>
        <v>0</v>
      </c>
      <c r="W137" s="68">
        <f>'Resumen-DiarioHorario-Solar'!AD1293</f>
        <v>0</v>
      </c>
      <c r="X137" s="69">
        <f>'Resumen-DiarioHorario-Solar'!AD1361</f>
        <v>0</v>
      </c>
      <c r="Y137" s="68">
        <f>'Resumen-DiarioHorario-Solar'!AD1429</f>
        <v>0</v>
      </c>
      <c r="Z137" s="69">
        <f>'Resumen-DiarioHorario-Solar'!AD1497</f>
        <v>0</v>
      </c>
      <c r="AA137" s="68">
        <f>'Resumen-DiarioHorario-Solar'!AD1565</f>
        <v>409.37050000000005</v>
      </c>
      <c r="AB137" s="69">
        <f>'Resumen-DiarioHorario-Solar'!AD1633</f>
        <v>390.25050000000005</v>
      </c>
      <c r="AC137" s="68">
        <f>'Resumen-DiarioHorario-Solar'!AD1701</f>
        <v>312.96333333333342</v>
      </c>
      <c r="AD137" s="69">
        <f>'Resumen-DiarioHorario-Solar'!AD1769</f>
        <v>0</v>
      </c>
      <c r="AE137" s="68">
        <f>'Resumen-DiarioHorario-Solar'!AD1837</f>
        <v>325.91016666666667</v>
      </c>
      <c r="AF137" s="69">
        <f>'Resumen-DiarioHorario-Solar'!AD1905</f>
        <v>0</v>
      </c>
      <c r="AG137" s="68">
        <f>'Resumen-DiarioHorario-Solar'!AD1973</f>
        <v>0</v>
      </c>
      <c r="AH137" s="69" t="s">
        <v>103</v>
      </c>
      <c r="AI137" s="70" t="s">
        <v>103</v>
      </c>
      <c r="AJ137" s="64"/>
      <c r="AK137" s="61">
        <f t="shared" si="18"/>
        <v>1438.4945000000002</v>
      </c>
      <c r="AL137" s="64"/>
    </row>
    <row r="138" spans="2:40" x14ac:dyDescent="0.3">
      <c r="B138" s="50"/>
      <c r="C138" s="50"/>
      <c r="D138" s="50" t="s">
        <v>133</v>
      </c>
      <c r="E138" s="3" t="s">
        <v>135</v>
      </c>
      <c r="AA138" s="37"/>
      <c r="AC138" s="38"/>
      <c r="AD138" s="16"/>
      <c r="AE138" s="37"/>
      <c r="AF138" s="37"/>
      <c r="AG138" s="37"/>
      <c r="AH138" s="37"/>
      <c r="AI138" s="37"/>
      <c r="AM138" s="37"/>
      <c r="AN138" s="37"/>
    </row>
    <row r="139" spans="2:40" x14ac:dyDescent="0.3">
      <c r="D139" s="74" t="s">
        <v>134</v>
      </c>
      <c r="E139" s="3" t="s">
        <v>136</v>
      </c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6" t="s">
        <v>89</v>
      </c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B149" s="15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B150" s="15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B151" s="15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B152" s="15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B153" s="15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B154" s="15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B155" s="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AC158" s="39"/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AC159" s="39"/>
      <c r="AD159" s="16"/>
      <c r="AE159" s="17"/>
      <c r="AF159" s="17"/>
      <c r="AG159" s="17"/>
      <c r="AH159" s="17"/>
      <c r="AI159" s="17"/>
      <c r="AJ159" s="17"/>
      <c r="AK159" s="17"/>
    </row>
    <row r="160" spans="2:37" x14ac:dyDescent="0.3">
      <c r="AC160" s="39"/>
      <c r="AD160" s="16"/>
      <c r="AE160" s="17"/>
      <c r="AF160" s="17"/>
      <c r="AG160" s="17"/>
      <c r="AH160" s="17"/>
      <c r="AI160" s="17"/>
      <c r="AJ160" s="17"/>
      <c r="AK160" s="17"/>
    </row>
    <row r="161" spans="2:37" x14ac:dyDescent="0.3"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AC164" s="40"/>
      <c r="AD164" s="16"/>
      <c r="AE164" s="16"/>
      <c r="AF164" s="16"/>
      <c r="AG164" s="16"/>
      <c r="AH164" s="16"/>
      <c r="AI164" s="16"/>
      <c r="AJ164" s="16"/>
      <c r="AK164" s="16"/>
    </row>
    <row r="166" spans="2:37" x14ac:dyDescent="0.3">
      <c r="B166" s="36"/>
    </row>
    <row r="167" spans="2:37" x14ac:dyDescent="0.3">
      <c r="B167" s="36"/>
    </row>
    <row r="168" spans="2:37" x14ac:dyDescent="0.3">
      <c r="B168" s="34"/>
      <c r="C168" s="16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C168" s="38"/>
      <c r="AD168" s="16"/>
      <c r="AE168" s="37"/>
      <c r="AF168" s="37"/>
      <c r="AG168" s="37"/>
      <c r="AH168" s="37"/>
      <c r="AI168" s="37"/>
      <c r="AJ168" s="37"/>
      <c r="AK168" s="3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15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B181" s="15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B182" s="15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B183" s="15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B184" s="15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B185" s="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AC188" s="39"/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AC189" s="39"/>
      <c r="AD189" s="16"/>
      <c r="AE189" s="17"/>
      <c r="AF189" s="17"/>
      <c r="AG189" s="17"/>
      <c r="AH189" s="17"/>
      <c r="AI189" s="17"/>
      <c r="AJ189" s="17"/>
      <c r="AK189" s="17"/>
    </row>
    <row r="190" spans="2:37" x14ac:dyDescent="0.3">
      <c r="AC190" s="39"/>
      <c r="AD190" s="16"/>
      <c r="AE190" s="17"/>
      <c r="AF190" s="17"/>
      <c r="AG190" s="17"/>
      <c r="AH190" s="17"/>
      <c r="AI190" s="17"/>
      <c r="AJ190" s="17"/>
      <c r="AK190" s="17"/>
    </row>
    <row r="191" spans="2:37" x14ac:dyDescent="0.3"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AC194" s="40"/>
      <c r="AD194" s="16"/>
      <c r="AE194" s="16"/>
      <c r="AF194" s="16"/>
      <c r="AG194" s="16"/>
      <c r="AH194" s="16"/>
      <c r="AI194" s="16"/>
      <c r="AJ194" s="16"/>
      <c r="AK194" s="16"/>
    </row>
    <row r="196" spans="2:37" x14ac:dyDescent="0.3">
      <c r="B196" s="36"/>
    </row>
    <row r="197" spans="2:37" x14ac:dyDescent="0.3">
      <c r="B197" s="36"/>
    </row>
    <row r="198" spans="2:37" x14ac:dyDescent="0.3">
      <c r="B198" s="34"/>
      <c r="C198" s="16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C198" s="38"/>
      <c r="AD198" s="16"/>
      <c r="AE198" s="37"/>
      <c r="AF198" s="37"/>
      <c r="AG198" s="37"/>
      <c r="AH198" s="37"/>
      <c r="AI198" s="37"/>
      <c r="AJ198" s="37"/>
      <c r="AK198" s="3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B210" s="15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B211" s="15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B212" s="15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B213" s="15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B214" s="15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B215" s="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AC218" s="39"/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AC219" s="39"/>
      <c r="AD219" s="16"/>
      <c r="AE219" s="17"/>
      <c r="AF219" s="17"/>
      <c r="AG219" s="17"/>
      <c r="AH219" s="17"/>
      <c r="AI219" s="17"/>
      <c r="AJ219" s="17"/>
      <c r="AK219" s="17"/>
    </row>
    <row r="220" spans="2:37" x14ac:dyDescent="0.3">
      <c r="AC220" s="39"/>
      <c r="AD220" s="16"/>
      <c r="AE220" s="17"/>
      <c r="AF220" s="17"/>
      <c r="AG220" s="17"/>
      <c r="AH220" s="17"/>
      <c r="AI220" s="17"/>
      <c r="AJ220" s="17"/>
      <c r="AK220" s="17"/>
    </row>
    <row r="221" spans="2:37" x14ac:dyDescent="0.3"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AC224" s="40"/>
      <c r="AD224" s="16"/>
      <c r="AE224" s="16"/>
      <c r="AF224" s="16"/>
      <c r="AG224" s="16"/>
      <c r="AH224" s="16"/>
      <c r="AI224" s="16"/>
      <c r="AJ224" s="16"/>
      <c r="AK224" s="16"/>
    </row>
    <row r="226" spans="2:37" x14ac:dyDescent="0.3">
      <c r="B226" s="36"/>
    </row>
    <row r="227" spans="2:37" x14ac:dyDescent="0.3">
      <c r="B227" s="36"/>
    </row>
    <row r="228" spans="2:37" x14ac:dyDescent="0.3">
      <c r="B228" s="34"/>
      <c r="C228" s="16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C228" s="38"/>
      <c r="AD228" s="16"/>
      <c r="AE228" s="37"/>
      <c r="AF228" s="37"/>
      <c r="AG228" s="37"/>
      <c r="AH228" s="37"/>
      <c r="AI228" s="37"/>
      <c r="AJ228" s="37"/>
      <c r="AK228" s="3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15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B240" s="15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B241" s="15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B242" s="15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B243" s="15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B244" s="15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B245" s="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AC248" s="39"/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AC249" s="39"/>
      <c r="AD249" s="16"/>
      <c r="AE249" s="17"/>
      <c r="AF249" s="17"/>
      <c r="AG249" s="17"/>
      <c r="AH249" s="17"/>
      <c r="AI249" s="17"/>
      <c r="AJ249" s="17"/>
      <c r="AK249" s="17"/>
    </row>
    <row r="250" spans="2:37" x14ac:dyDescent="0.3">
      <c r="AC250" s="39"/>
      <c r="AD250" s="16"/>
      <c r="AE250" s="17"/>
      <c r="AF250" s="17"/>
      <c r="AG250" s="17"/>
      <c r="AH250" s="17"/>
      <c r="AI250" s="17"/>
      <c r="AJ250" s="17"/>
      <c r="AK250" s="17"/>
    </row>
    <row r="251" spans="2:37" x14ac:dyDescent="0.3"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AC254" s="40"/>
      <c r="AD254" s="16"/>
      <c r="AE254" s="16"/>
      <c r="AF254" s="16"/>
      <c r="AG254" s="16"/>
      <c r="AH254" s="16"/>
      <c r="AI254" s="16"/>
      <c r="AJ254" s="16"/>
      <c r="AK254" s="16"/>
    </row>
    <row r="256" spans="2:37" x14ac:dyDescent="0.3">
      <c r="B256" s="36"/>
    </row>
    <row r="257" spans="2:37" x14ac:dyDescent="0.3">
      <c r="B257" s="36"/>
    </row>
    <row r="258" spans="2:37" x14ac:dyDescent="0.3">
      <c r="B258" s="34"/>
      <c r="C258" s="16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C258" s="38"/>
      <c r="AD258" s="16"/>
      <c r="AE258" s="37"/>
      <c r="AF258" s="37"/>
      <c r="AG258" s="37"/>
      <c r="AH258" s="37"/>
      <c r="AI258" s="37"/>
      <c r="AJ258" s="37"/>
      <c r="AK258" s="3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B269" s="15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B270" s="15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B271" s="15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B272" s="15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B273" s="15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B274" s="15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B275" s="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AC278" s="39"/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AC279" s="39"/>
      <c r="AD279" s="16"/>
      <c r="AE279" s="17"/>
      <c r="AF279" s="17"/>
      <c r="AG279" s="17"/>
      <c r="AH279" s="17"/>
      <c r="AI279" s="17"/>
      <c r="AJ279" s="17"/>
      <c r="AK279" s="17"/>
    </row>
    <row r="280" spans="2:37" x14ac:dyDescent="0.3">
      <c r="AC280" s="39"/>
      <c r="AD280" s="16"/>
      <c r="AE280" s="17"/>
      <c r="AF280" s="17"/>
      <c r="AG280" s="17"/>
      <c r="AH280" s="17"/>
      <c r="AI280" s="17"/>
      <c r="AJ280" s="17"/>
      <c r="AK280" s="17"/>
    </row>
    <row r="281" spans="2:37" x14ac:dyDescent="0.3"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AC284" s="40"/>
      <c r="AD284" s="16"/>
      <c r="AE284" s="16"/>
      <c r="AF284" s="16"/>
      <c r="AG284" s="16"/>
      <c r="AH284" s="16"/>
      <c r="AI284" s="16"/>
      <c r="AJ284" s="16"/>
      <c r="AK284" s="16"/>
    </row>
    <row r="286" spans="2:37" x14ac:dyDescent="0.3">
      <c r="B286" s="36"/>
    </row>
    <row r="287" spans="2:37" x14ac:dyDescent="0.3">
      <c r="B287" s="36"/>
    </row>
    <row r="288" spans="2:37" x14ac:dyDescent="0.3">
      <c r="B288" s="34"/>
      <c r="C288" s="16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C288" s="38"/>
      <c r="AD288" s="16"/>
      <c r="AE288" s="37"/>
      <c r="AF288" s="37"/>
      <c r="AG288" s="37"/>
      <c r="AH288" s="37"/>
      <c r="AI288" s="37"/>
      <c r="AJ288" s="37"/>
      <c r="AK288" s="3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B300" s="15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B301" s="15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B302" s="15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B303" s="15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B304" s="15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B305" s="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AC308" s="39"/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AC309" s="39"/>
      <c r="AD309" s="16"/>
      <c r="AE309" s="17"/>
      <c r="AF309" s="17"/>
      <c r="AG309" s="17"/>
      <c r="AH309" s="17"/>
      <c r="AI309" s="17"/>
      <c r="AJ309" s="17"/>
      <c r="AK309" s="17"/>
    </row>
    <row r="310" spans="2:37" x14ac:dyDescent="0.3">
      <c r="AC310" s="39"/>
      <c r="AD310" s="16"/>
      <c r="AE310" s="17"/>
      <c r="AF310" s="17"/>
      <c r="AG310" s="17"/>
      <c r="AH310" s="17"/>
      <c r="AI310" s="17"/>
      <c r="AJ310" s="17"/>
      <c r="AK310" s="17"/>
    </row>
    <row r="311" spans="2:37" x14ac:dyDescent="0.3"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AC314" s="40"/>
      <c r="AD314" s="16"/>
      <c r="AE314" s="16"/>
      <c r="AF314" s="16"/>
      <c r="AG314" s="16"/>
      <c r="AH314" s="16"/>
      <c r="AI314" s="16"/>
      <c r="AJ314" s="16"/>
      <c r="AK314" s="16"/>
    </row>
    <row r="316" spans="2:37" x14ac:dyDescent="0.3">
      <c r="B316" s="36"/>
    </row>
    <row r="317" spans="2:37" x14ac:dyDescent="0.3">
      <c r="B317" s="36"/>
    </row>
    <row r="318" spans="2:37" x14ac:dyDescent="0.3">
      <c r="B318" s="34"/>
      <c r="C318" s="16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C318" s="38"/>
      <c r="AD318" s="16"/>
      <c r="AE318" s="37"/>
      <c r="AF318" s="37"/>
      <c r="AG318" s="37"/>
      <c r="AH318" s="37"/>
      <c r="AI318" s="37"/>
      <c r="AJ318" s="37"/>
      <c r="AK318" s="3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15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B329" s="15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B330" s="15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B331" s="15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B332" s="15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B333" s="15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B334" s="15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B335" s="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AC338" s="39"/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AC339" s="39"/>
      <c r="AD339" s="16"/>
      <c r="AE339" s="17"/>
      <c r="AF339" s="17"/>
      <c r="AG339" s="17"/>
      <c r="AH339" s="17"/>
      <c r="AI339" s="17"/>
      <c r="AJ339" s="17"/>
      <c r="AK339" s="17"/>
    </row>
    <row r="340" spans="2:37" x14ac:dyDescent="0.3">
      <c r="AC340" s="39"/>
      <c r="AD340" s="16"/>
      <c r="AE340" s="17"/>
      <c r="AF340" s="17"/>
      <c r="AG340" s="17"/>
      <c r="AH340" s="17"/>
      <c r="AI340" s="17"/>
      <c r="AJ340" s="17"/>
      <c r="AK340" s="17"/>
    </row>
    <row r="341" spans="2:37" x14ac:dyDescent="0.3"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AC344" s="40"/>
      <c r="AD344" s="16"/>
      <c r="AE344" s="16"/>
      <c r="AF344" s="16"/>
      <c r="AG344" s="16"/>
      <c r="AH344" s="16"/>
      <c r="AI344" s="16"/>
      <c r="AJ344" s="16"/>
      <c r="AK344" s="16"/>
    </row>
    <row r="346" spans="2:37" x14ac:dyDescent="0.3">
      <c r="B346" s="36"/>
    </row>
    <row r="347" spans="2:37" x14ac:dyDescent="0.3">
      <c r="B347" s="36"/>
    </row>
    <row r="348" spans="2:37" x14ac:dyDescent="0.3">
      <c r="B348" s="34"/>
      <c r="C348" s="16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C348" s="38"/>
      <c r="AD348" s="16"/>
      <c r="AE348" s="37"/>
      <c r="AF348" s="37"/>
      <c r="AG348" s="37"/>
      <c r="AH348" s="37"/>
      <c r="AI348" s="37"/>
      <c r="AJ348" s="37"/>
      <c r="AK348" s="3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B359" s="15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B362" s="15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B363" s="15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B364" s="15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B365" s="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AC368" s="39"/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AC369" s="39"/>
      <c r="AD369" s="16"/>
      <c r="AE369" s="17"/>
      <c r="AF369" s="17"/>
      <c r="AG369" s="17"/>
      <c r="AH369" s="17"/>
      <c r="AI369" s="17"/>
      <c r="AJ369" s="17"/>
      <c r="AK369" s="17"/>
    </row>
    <row r="370" spans="2:37" x14ac:dyDescent="0.3">
      <c r="AC370" s="39"/>
      <c r="AD370" s="16"/>
      <c r="AE370" s="17"/>
      <c r="AF370" s="17"/>
      <c r="AG370" s="17"/>
      <c r="AH370" s="17"/>
      <c r="AI370" s="17"/>
      <c r="AJ370" s="17"/>
      <c r="AK370" s="17"/>
    </row>
    <row r="371" spans="2:37" x14ac:dyDescent="0.3"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AC374" s="40"/>
      <c r="AD374" s="16"/>
      <c r="AE374" s="16"/>
      <c r="AF374" s="16"/>
      <c r="AG374" s="16"/>
      <c r="AH374" s="16"/>
      <c r="AI374" s="16"/>
      <c r="AJ374" s="16"/>
      <c r="AK374" s="16"/>
    </row>
    <row r="376" spans="2:37" x14ac:dyDescent="0.3">
      <c r="B376" s="36"/>
    </row>
    <row r="377" spans="2:37" x14ac:dyDescent="0.3">
      <c r="B377" s="36"/>
    </row>
    <row r="378" spans="2:37" x14ac:dyDescent="0.3">
      <c r="B378" s="34"/>
      <c r="C378" s="16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C378" s="38"/>
      <c r="AD378" s="16"/>
      <c r="AE378" s="37"/>
      <c r="AF378" s="37"/>
      <c r="AG378" s="37"/>
      <c r="AH378" s="37"/>
      <c r="AI378" s="37"/>
      <c r="AJ378" s="37"/>
      <c r="AK378" s="3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15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B389" s="15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B390" s="15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B391" s="15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B392" s="15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B393" s="15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B394" s="15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B395" s="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AC398" s="39"/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AC399" s="39"/>
      <c r="AD399" s="16"/>
      <c r="AE399" s="17"/>
      <c r="AF399" s="17"/>
      <c r="AG399" s="17"/>
      <c r="AH399" s="17"/>
      <c r="AI399" s="17"/>
      <c r="AJ399" s="17"/>
      <c r="AK399" s="17"/>
    </row>
    <row r="400" spans="2:37" x14ac:dyDescent="0.3">
      <c r="AC400" s="39"/>
      <c r="AD400" s="16"/>
      <c r="AE400" s="17"/>
      <c r="AF400" s="17"/>
      <c r="AG400" s="17"/>
      <c r="AH400" s="17"/>
      <c r="AI400" s="17"/>
      <c r="AJ400" s="17"/>
      <c r="AK400" s="17"/>
    </row>
    <row r="401" spans="2:37" x14ac:dyDescent="0.3"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AC404" s="40"/>
      <c r="AD404" s="16"/>
      <c r="AE404" s="16"/>
      <c r="AF404" s="16"/>
      <c r="AG404" s="16"/>
      <c r="AH404" s="16"/>
      <c r="AI404" s="16"/>
      <c r="AJ404" s="16"/>
      <c r="AK404" s="16"/>
    </row>
    <row r="406" spans="2:37" x14ac:dyDescent="0.3">
      <c r="B406" s="36"/>
    </row>
    <row r="407" spans="2:37" x14ac:dyDescent="0.3">
      <c r="B407" s="36"/>
    </row>
    <row r="408" spans="2:37" x14ac:dyDescent="0.3">
      <c r="B408" s="34"/>
      <c r="C408" s="16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C408" s="38"/>
      <c r="AD408" s="16"/>
      <c r="AE408" s="37"/>
      <c r="AF408" s="37"/>
      <c r="AG408" s="37"/>
      <c r="AH408" s="37"/>
      <c r="AI408" s="37"/>
      <c r="AJ408" s="37"/>
      <c r="AK408" s="3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15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B419" s="15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B420" s="15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B421" s="15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B422" s="15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B423" s="15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B424" s="15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B425" s="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AC428" s="39"/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AC429" s="39"/>
      <c r="AD429" s="16"/>
      <c r="AE429" s="17"/>
      <c r="AF429" s="17"/>
      <c r="AG429" s="17"/>
      <c r="AH429" s="17"/>
      <c r="AI429" s="17"/>
      <c r="AJ429" s="17"/>
      <c r="AK429" s="17"/>
    </row>
    <row r="430" spans="2:37" x14ac:dyDescent="0.3">
      <c r="AC430" s="39"/>
      <c r="AD430" s="16"/>
      <c r="AE430" s="17"/>
      <c r="AF430" s="17"/>
      <c r="AG430" s="17"/>
      <c r="AH430" s="17"/>
      <c r="AI430" s="17"/>
      <c r="AJ430" s="17"/>
      <c r="AK430" s="17"/>
    </row>
    <row r="431" spans="2:37" x14ac:dyDescent="0.3"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AC434" s="40"/>
      <c r="AD434" s="16"/>
      <c r="AE434" s="16"/>
      <c r="AF434" s="16"/>
      <c r="AG434" s="16"/>
      <c r="AH434" s="16"/>
      <c r="AI434" s="16"/>
      <c r="AJ434" s="16"/>
      <c r="AK434" s="16"/>
    </row>
    <row r="436" spans="2:37" x14ac:dyDescent="0.3">
      <c r="B436" s="36"/>
    </row>
    <row r="437" spans="2:37" x14ac:dyDescent="0.3">
      <c r="B437" s="36"/>
    </row>
    <row r="438" spans="2:37" x14ac:dyDescent="0.3">
      <c r="B438" s="34"/>
      <c r="C438" s="16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C438" s="38"/>
      <c r="AD438" s="16"/>
      <c r="AE438" s="37"/>
      <c r="AF438" s="37"/>
      <c r="AG438" s="37"/>
      <c r="AH438" s="37"/>
      <c r="AI438" s="37"/>
      <c r="AJ438" s="37"/>
      <c r="AK438" s="3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15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B449" s="15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B450" s="15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B451" s="15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B452" s="15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B453" s="15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B454" s="15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B455" s="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AC458" s="39"/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AC459" s="39"/>
      <c r="AD459" s="16"/>
      <c r="AE459" s="17"/>
      <c r="AF459" s="17"/>
      <c r="AG459" s="17"/>
      <c r="AH459" s="17"/>
      <c r="AI459" s="17"/>
      <c r="AJ459" s="17"/>
      <c r="AK459" s="17"/>
    </row>
    <row r="460" spans="2:37" x14ac:dyDescent="0.3">
      <c r="AC460" s="39"/>
      <c r="AD460" s="16"/>
      <c r="AE460" s="17"/>
      <c r="AF460" s="17"/>
      <c r="AG460" s="17"/>
      <c r="AH460" s="17"/>
      <c r="AI460" s="17"/>
      <c r="AJ460" s="17"/>
      <c r="AK460" s="17"/>
    </row>
    <row r="461" spans="2:37" x14ac:dyDescent="0.3"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AC464" s="40"/>
      <c r="AD464" s="16"/>
      <c r="AE464" s="16"/>
      <c r="AF464" s="16"/>
      <c r="AG464" s="16"/>
      <c r="AH464" s="16"/>
      <c r="AI464" s="16"/>
      <c r="AJ464" s="16"/>
      <c r="AK464" s="16"/>
    </row>
    <row r="466" spans="2:37" x14ac:dyDescent="0.3">
      <c r="B466" s="36"/>
    </row>
    <row r="467" spans="2:37" x14ac:dyDescent="0.3">
      <c r="B467" s="36"/>
    </row>
    <row r="468" spans="2:37" x14ac:dyDescent="0.3">
      <c r="B468" s="34"/>
      <c r="C468" s="16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C468" s="38"/>
      <c r="AD468" s="16"/>
      <c r="AE468" s="37"/>
      <c r="AF468" s="37"/>
      <c r="AG468" s="37"/>
      <c r="AH468" s="37"/>
      <c r="AI468" s="37"/>
      <c r="AJ468" s="37"/>
      <c r="AK468" s="3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15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B480" s="15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B481" s="15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B482" s="15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B483" s="15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B484" s="15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B485" s="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AC488" s="39"/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AC489" s="39"/>
      <c r="AD489" s="16"/>
      <c r="AE489" s="17"/>
      <c r="AF489" s="17"/>
      <c r="AG489" s="17"/>
      <c r="AH489" s="17"/>
      <c r="AI489" s="17"/>
      <c r="AJ489" s="17"/>
      <c r="AK489" s="17"/>
    </row>
    <row r="490" spans="2:37" x14ac:dyDescent="0.3">
      <c r="AC490" s="39"/>
      <c r="AD490" s="16"/>
      <c r="AE490" s="17"/>
      <c r="AF490" s="17"/>
      <c r="AG490" s="17"/>
      <c r="AH490" s="17"/>
      <c r="AI490" s="17"/>
      <c r="AJ490" s="17"/>
      <c r="AK490" s="17"/>
    </row>
    <row r="491" spans="2:37" x14ac:dyDescent="0.3"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AC494" s="40"/>
      <c r="AD494" s="16"/>
      <c r="AE494" s="16"/>
      <c r="AF494" s="16"/>
      <c r="AG494" s="16"/>
      <c r="AH494" s="16"/>
      <c r="AI494" s="16"/>
      <c r="AJ494" s="16"/>
      <c r="AK494" s="16"/>
    </row>
    <row r="496" spans="2:37" x14ac:dyDescent="0.3">
      <c r="B496" s="36"/>
    </row>
    <row r="497" spans="2:37" x14ac:dyDescent="0.3">
      <c r="B497" s="36"/>
    </row>
    <row r="498" spans="2:37" x14ac:dyDescent="0.3">
      <c r="B498" s="34"/>
      <c r="C498" s="16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C498" s="38"/>
      <c r="AD498" s="16"/>
      <c r="AE498" s="37"/>
      <c r="AF498" s="37"/>
      <c r="AG498" s="37"/>
      <c r="AH498" s="37"/>
      <c r="AI498" s="37"/>
      <c r="AJ498" s="37"/>
      <c r="AK498" s="3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B509" s="15"/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B510" s="15"/>
      <c r="C510" s="16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B511" s="15"/>
      <c r="C511" s="16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B512" s="15"/>
      <c r="C512" s="16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B513" s="15"/>
      <c r="C513" s="16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B514" s="15"/>
      <c r="C514" s="16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B515" s="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AC518" s="39"/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AC519" s="39"/>
      <c r="AD519" s="16"/>
      <c r="AE519" s="17"/>
      <c r="AF519" s="17"/>
      <c r="AG519" s="17"/>
      <c r="AH519" s="17"/>
      <c r="AI519" s="17"/>
      <c r="AJ519" s="17"/>
      <c r="AK519" s="17"/>
    </row>
    <row r="520" spans="2:37" x14ac:dyDescent="0.3">
      <c r="AC520" s="39"/>
      <c r="AD520" s="16"/>
      <c r="AE520" s="17"/>
      <c r="AF520" s="17"/>
      <c r="AG520" s="17"/>
      <c r="AH520" s="17"/>
      <c r="AI520" s="17"/>
      <c r="AJ520" s="17"/>
      <c r="AK520" s="17"/>
    </row>
    <row r="521" spans="2:37" x14ac:dyDescent="0.3"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AC524" s="40"/>
      <c r="AD524" s="16"/>
      <c r="AE524" s="16"/>
      <c r="AF524" s="16"/>
      <c r="AG524" s="16"/>
      <c r="AH524" s="16"/>
      <c r="AI524" s="16"/>
      <c r="AJ524" s="16"/>
      <c r="AK524" s="16"/>
    </row>
    <row r="526" spans="2:37" x14ac:dyDescent="0.3">
      <c r="B526" s="36"/>
    </row>
    <row r="527" spans="2:37" x14ac:dyDescent="0.3">
      <c r="B527" s="36"/>
    </row>
    <row r="528" spans="2:37" x14ac:dyDescent="0.3">
      <c r="B528" s="34"/>
      <c r="C528" s="16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C528" s="38"/>
      <c r="AD528" s="16"/>
      <c r="AE528" s="37"/>
      <c r="AF528" s="37"/>
      <c r="AG528" s="37"/>
      <c r="AH528" s="37"/>
      <c r="AI528" s="37"/>
      <c r="AJ528" s="37"/>
      <c r="AK528" s="3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15"/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B539" s="15"/>
      <c r="C539" s="1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B540" s="15"/>
      <c r="C540" s="16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B541" s="15"/>
      <c r="C541" s="16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B542" s="15"/>
      <c r="C542" s="16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B543" s="15"/>
      <c r="C543" s="16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B544" s="15"/>
      <c r="C544" s="16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B545" s="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AC548" s="39"/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AC549" s="39"/>
      <c r="AD549" s="16"/>
      <c r="AE549" s="17"/>
      <c r="AF549" s="17"/>
      <c r="AG549" s="17"/>
      <c r="AH549" s="17"/>
      <c r="AI549" s="17"/>
      <c r="AJ549" s="17"/>
      <c r="AK549" s="17"/>
    </row>
    <row r="550" spans="2:37" x14ac:dyDescent="0.3">
      <c r="AC550" s="39"/>
      <c r="AD550" s="16"/>
      <c r="AE550" s="17"/>
      <c r="AF550" s="17"/>
      <c r="AG550" s="17"/>
      <c r="AH550" s="17"/>
      <c r="AI550" s="17"/>
      <c r="AJ550" s="17"/>
      <c r="AK550" s="17"/>
    </row>
    <row r="551" spans="2:37" x14ac:dyDescent="0.3"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AC554" s="40"/>
      <c r="AD554" s="16"/>
      <c r="AE554" s="16"/>
      <c r="AF554" s="16"/>
      <c r="AG554" s="16"/>
      <c r="AH554" s="16"/>
      <c r="AI554" s="16"/>
      <c r="AJ554" s="16"/>
      <c r="AK554" s="16"/>
    </row>
    <row r="556" spans="2:37" x14ac:dyDescent="0.3">
      <c r="B556" s="36"/>
    </row>
    <row r="557" spans="2:37" x14ac:dyDescent="0.3">
      <c r="B557" s="36"/>
    </row>
    <row r="558" spans="2:37" x14ac:dyDescent="0.3">
      <c r="B558" s="34"/>
      <c r="C558" s="16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C558" s="38"/>
      <c r="AD558" s="16"/>
      <c r="AE558" s="37"/>
      <c r="AF558" s="37"/>
      <c r="AG558" s="37"/>
      <c r="AH558" s="37"/>
      <c r="AI558" s="37"/>
      <c r="AJ558" s="37"/>
      <c r="AK558" s="3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15"/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B569" s="15"/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B572" s="15"/>
      <c r="C572" s="16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B573" s="15"/>
      <c r="C573" s="16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B574" s="15"/>
      <c r="C574" s="16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B575" s="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AC578" s="39"/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AC579" s="39"/>
      <c r="AD579" s="16"/>
      <c r="AE579" s="17"/>
      <c r="AF579" s="17"/>
      <c r="AG579" s="17"/>
      <c r="AH579" s="17"/>
      <c r="AI579" s="17"/>
      <c r="AJ579" s="17"/>
      <c r="AK579" s="17"/>
    </row>
    <row r="580" spans="2:37" x14ac:dyDescent="0.3">
      <c r="AC580" s="39"/>
      <c r="AD580" s="16"/>
      <c r="AE580" s="17"/>
      <c r="AF580" s="17"/>
      <c r="AG580" s="17"/>
      <c r="AH580" s="17"/>
      <c r="AI580" s="17"/>
      <c r="AJ580" s="17"/>
      <c r="AK580" s="17"/>
    </row>
    <row r="581" spans="2:37" x14ac:dyDescent="0.3"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AC584" s="40"/>
      <c r="AD584" s="16"/>
      <c r="AE584" s="16"/>
      <c r="AF584" s="16"/>
      <c r="AG584" s="16"/>
      <c r="AH584" s="16"/>
      <c r="AI584" s="16"/>
      <c r="AJ584" s="16"/>
      <c r="AK584" s="16"/>
    </row>
    <row r="586" spans="2:37" x14ac:dyDescent="0.3">
      <c r="B586" s="36"/>
    </row>
    <row r="587" spans="2:37" x14ac:dyDescent="0.3">
      <c r="B587" s="36"/>
    </row>
    <row r="588" spans="2:37" x14ac:dyDescent="0.3">
      <c r="B588" s="34"/>
      <c r="C588" s="16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C588" s="38"/>
      <c r="AD588" s="16"/>
      <c r="AE588" s="37"/>
      <c r="AF588" s="37"/>
      <c r="AG588" s="37"/>
      <c r="AH588" s="37"/>
      <c r="AI588" s="37"/>
      <c r="AJ588" s="37"/>
      <c r="AK588" s="3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B599" s="15"/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B600" s="15"/>
      <c r="C600" s="16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B601" s="15"/>
      <c r="C601" s="16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B602" s="15"/>
      <c r="C602" s="16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B603" s="15"/>
      <c r="C603" s="16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B604" s="15"/>
      <c r="C604" s="16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B605" s="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AC608" s="39"/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AC609" s="39"/>
      <c r="AD609" s="16"/>
      <c r="AE609" s="17"/>
      <c r="AF609" s="17"/>
      <c r="AG609" s="17"/>
      <c r="AH609" s="17"/>
      <c r="AI609" s="17"/>
      <c r="AJ609" s="17"/>
      <c r="AK609" s="17"/>
    </row>
    <row r="610" spans="2:37" x14ac:dyDescent="0.3">
      <c r="AC610" s="39"/>
      <c r="AD610" s="16"/>
      <c r="AE610" s="17"/>
      <c r="AF610" s="17"/>
      <c r="AG610" s="17"/>
      <c r="AH610" s="17"/>
      <c r="AI610" s="17"/>
      <c r="AJ610" s="17"/>
      <c r="AK610" s="17"/>
    </row>
    <row r="611" spans="2:37" x14ac:dyDescent="0.3"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AC614" s="40"/>
      <c r="AD614" s="16"/>
      <c r="AE614" s="16"/>
      <c r="AF614" s="16"/>
      <c r="AG614" s="16"/>
      <c r="AH614" s="16"/>
      <c r="AI614" s="16"/>
      <c r="AJ614" s="16"/>
      <c r="AK614" s="16"/>
    </row>
    <row r="616" spans="2:37" x14ac:dyDescent="0.3">
      <c r="B616" s="36"/>
    </row>
    <row r="617" spans="2:37" x14ac:dyDescent="0.3">
      <c r="B617" s="36"/>
    </row>
    <row r="618" spans="2:37" x14ac:dyDescent="0.3">
      <c r="B618" s="34"/>
      <c r="C618" s="16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C618" s="38"/>
      <c r="AD618" s="16"/>
      <c r="AE618" s="37"/>
      <c r="AF618" s="37"/>
      <c r="AG618" s="37"/>
      <c r="AH618" s="37"/>
      <c r="AI618" s="37"/>
      <c r="AJ618" s="37"/>
      <c r="AK618" s="3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15"/>
      <c r="C628" s="1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B629" s="15"/>
      <c r="C629" s="1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B630" s="15"/>
      <c r="C630" s="16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B631" s="15"/>
      <c r="C631" s="16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B632" s="15"/>
      <c r="C632" s="16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B635" s="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AC638" s="39"/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AC639" s="39"/>
      <c r="AD639" s="16"/>
      <c r="AE639" s="17"/>
      <c r="AF639" s="17"/>
      <c r="AG639" s="17"/>
      <c r="AH639" s="17"/>
      <c r="AI639" s="17"/>
      <c r="AJ639" s="17"/>
      <c r="AK639" s="17"/>
    </row>
    <row r="640" spans="2:37" x14ac:dyDescent="0.3">
      <c r="AC640" s="39"/>
      <c r="AD640" s="16"/>
      <c r="AE640" s="17"/>
      <c r="AF640" s="17"/>
      <c r="AG640" s="17"/>
      <c r="AH640" s="17"/>
      <c r="AI640" s="17"/>
      <c r="AJ640" s="17"/>
      <c r="AK640" s="17"/>
    </row>
    <row r="641" spans="2:37" x14ac:dyDescent="0.3"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AC644" s="40"/>
      <c r="AD644" s="16"/>
      <c r="AE644" s="16"/>
      <c r="AF644" s="16"/>
      <c r="AG644" s="16"/>
      <c r="AH644" s="16"/>
      <c r="AI644" s="16"/>
      <c r="AJ644" s="16"/>
      <c r="AK644" s="16"/>
    </row>
    <row r="646" spans="2:37" x14ac:dyDescent="0.3">
      <c r="B646" s="36"/>
    </row>
    <row r="647" spans="2:37" x14ac:dyDescent="0.3">
      <c r="B647" s="36"/>
    </row>
    <row r="648" spans="2:37" x14ac:dyDescent="0.3">
      <c r="B648" s="34"/>
      <c r="C648" s="16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C648" s="38"/>
      <c r="AD648" s="16"/>
      <c r="AE648" s="37"/>
      <c r="AF648" s="37"/>
      <c r="AG648" s="37"/>
      <c r="AH648" s="37"/>
      <c r="AI648" s="37"/>
      <c r="AJ648" s="37"/>
      <c r="AK648" s="3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15"/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B659" s="15"/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B660" s="15"/>
      <c r="C660" s="16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B661" s="15"/>
      <c r="C661" s="16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B662" s="15"/>
      <c r="C662" s="16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B663" s="15"/>
      <c r="C663" s="16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B664" s="15"/>
      <c r="C664" s="16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B665" s="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AC668" s="39"/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AC669" s="39"/>
      <c r="AD669" s="16"/>
      <c r="AE669" s="17"/>
      <c r="AF669" s="17"/>
      <c r="AG669" s="17"/>
      <c r="AH669" s="17"/>
      <c r="AI669" s="17"/>
      <c r="AJ669" s="17"/>
      <c r="AK669" s="17"/>
    </row>
    <row r="670" spans="2:37" x14ac:dyDescent="0.3">
      <c r="AC670" s="39"/>
      <c r="AD670" s="16"/>
      <c r="AE670" s="17"/>
      <c r="AF670" s="17"/>
      <c r="AG670" s="17"/>
      <c r="AH670" s="17"/>
      <c r="AI670" s="17"/>
      <c r="AJ670" s="17"/>
      <c r="AK670" s="17"/>
    </row>
    <row r="671" spans="2:37" x14ac:dyDescent="0.3"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AC674" s="40"/>
      <c r="AD674" s="16"/>
      <c r="AE674" s="16"/>
      <c r="AF674" s="16"/>
      <c r="AG674" s="16"/>
      <c r="AH674" s="16"/>
      <c r="AI674" s="16"/>
      <c r="AJ674" s="16"/>
      <c r="AK674" s="16"/>
    </row>
    <row r="676" spans="2:37" x14ac:dyDescent="0.3">
      <c r="B676" s="36"/>
    </row>
    <row r="677" spans="2:37" x14ac:dyDescent="0.3">
      <c r="B677" s="36"/>
    </row>
    <row r="678" spans="2:37" x14ac:dyDescent="0.3">
      <c r="B678" s="34"/>
      <c r="C678" s="16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C678" s="38"/>
      <c r="AD678" s="16"/>
      <c r="AE678" s="37"/>
      <c r="AF678" s="37"/>
      <c r="AG678" s="37"/>
      <c r="AH678" s="37"/>
      <c r="AI678" s="37"/>
      <c r="AJ678" s="37"/>
      <c r="AK678" s="3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15"/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:37" x14ac:dyDescent="0.3">
      <c r="B689" s="15"/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:37" x14ac:dyDescent="0.3">
      <c r="B690" s="15"/>
      <c r="C690" s="16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:37" x14ac:dyDescent="0.3">
      <c r="B691" s="15"/>
      <c r="C691" s="16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:37" x14ac:dyDescent="0.3">
      <c r="B692" s="15"/>
      <c r="C692" s="16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:37" x14ac:dyDescent="0.3">
      <c r="B693" s="15"/>
      <c r="C693" s="16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:37" x14ac:dyDescent="0.3">
      <c r="B694" s="15"/>
      <c r="C694" s="16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:37" x14ac:dyDescent="0.3">
      <c r="B695" s="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:37" x14ac:dyDescent="0.3">
      <c r="AC696" s="39"/>
      <c r="AD696" s="16"/>
      <c r="AE696" s="17"/>
      <c r="AF696" s="17"/>
      <c r="AG696" s="17"/>
      <c r="AH696" s="17"/>
      <c r="AI696" s="17"/>
      <c r="AJ696" s="17"/>
      <c r="AK696" s="17"/>
    </row>
    <row r="697" spans="2:37" x14ac:dyDescent="0.3">
      <c r="AC697" s="39"/>
      <c r="AD697" s="16"/>
      <c r="AE697" s="17"/>
      <c r="AF697" s="17"/>
      <c r="AG697" s="17"/>
      <c r="AH697" s="17"/>
      <c r="AI697" s="17"/>
      <c r="AJ697" s="17"/>
      <c r="AK697" s="17"/>
    </row>
    <row r="698" spans="2:37" x14ac:dyDescent="0.3">
      <c r="AC698" s="39"/>
      <c r="AD698" s="16"/>
      <c r="AE698" s="17"/>
      <c r="AF698" s="17"/>
      <c r="AG698" s="17"/>
      <c r="AH698" s="17"/>
      <c r="AI698" s="17"/>
      <c r="AJ698" s="17"/>
      <c r="AK698" s="17"/>
    </row>
    <row r="699" spans="2:37" x14ac:dyDescent="0.3">
      <c r="AC699" s="39"/>
      <c r="AD699" s="16"/>
      <c r="AE699" s="17"/>
      <c r="AF699" s="17"/>
      <c r="AG699" s="17"/>
      <c r="AH699" s="17"/>
      <c r="AI699" s="17"/>
      <c r="AJ699" s="17"/>
      <c r="AK699" s="17"/>
    </row>
    <row r="700" spans="2:37" x14ac:dyDescent="0.3">
      <c r="AC700" s="39"/>
      <c r="AD700" s="16"/>
      <c r="AE700" s="17"/>
      <c r="AF700" s="17"/>
      <c r="AG700" s="17"/>
      <c r="AH700" s="17"/>
      <c r="AI700" s="17"/>
      <c r="AJ700" s="17"/>
      <c r="AK700" s="17"/>
    </row>
    <row r="701" spans="2:37" x14ac:dyDescent="0.3">
      <c r="AC701" s="39"/>
      <c r="AD701" s="16"/>
      <c r="AE701" s="17"/>
      <c r="AF701" s="17"/>
      <c r="AG701" s="17"/>
      <c r="AH701" s="17"/>
      <c r="AI701" s="17"/>
      <c r="AJ701" s="17"/>
      <c r="AK701" s="17"/>
    </row>
    <row r="702" spans="2:37" x14ac:dyDescent="0.3">
      <c r="AC702" s="39"/>
      <c r="AD702" s="16"/>
      <c r="AE702" s="17"/>
      <c r="AF702" s="17"/>
      <c r="AG702" s="17"/>
      <c r="AH702" s="17"/>
      <c r="AI702" s="17"/>
      <c r="AJ702" s="17"/>
      <c r="AK702" s="17"/>
    </row>
    <row r="703" spans="2:37" x14ac:dyDescent="0.3">
      <c r="AD703" s="16"/>
      <c r="AE703" s="17"/>
      <c r="AF703" s="17"/>
      <c r="AG703" s="17"/>
      <c r="AH703" s="17"/>
      <c r="AI703" s="17"/>
      <c r="AJ703" s="17"/>
      <c r="AK703" s="17"/>
    </row>
    <row r="704" spans="2:37" x14ac:dyDescent="0.3">
      <c r="AC704" s="40"/>
      <c r="AD704" s="16"/>
      <c r="AE704" s="16"/>
      <c r="AF704" s="16"/>
      <c r="AG704" s="16"/>
      <c r="AH704" s="16"/>
      <c r="AI704" s="16"/>
      <c r="AJ704" s="16"/>
      <c r="AK704" s="16"/>
    </row>
  </sheetData>
  <mergeCells count="57">
    <mergeCell ref="C4:G4"/>
    <mergeCell ref="C7:D7"/>
    <mergeCell ref="C8:D8"/>
    <mergeCell ref="AJ74:AL74"/>
    <mergeCell ref="AJ75:AL75"/>
    <mergeCell ref="B75:D75"/>
    <mergeCell ref="C6:E6"/>
    <mergeCell ref="C9:D9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R11:T11"/>
    <mergeCell ref="R12:S12"/>
    <mergeCell ref="R13:S13"/>
    <mergeCell ref="R14:S14"/>
    <mergeCell ref="U11:W11"/>
    <mergeCell ref="U12:V12"/>
    <mergeCell ref="AA11:AC11"/>
    <mergeCell ref="AA12:AB12"/>
    <mergeCell ref="AA13:AB13"/>
    <mergeCell ref="AA14:AB14"/>
    <mergeCell ref="AJ22:AL22"/>
    <mergeCell ref="AD11:AF11"/>
    <mergeCell ref="AD12:AE12"/>
    <mergeCell ref="AD13:AE13"/>
    <mergeCell ref="AD14:AE14"/>
    <mergeCell ref="AJ11:AL11"/>
    <mergeCell ref="AJ12:AK12"/>
    <mergeCell ref="AJ13:AK13"/>
    <mergeCell ref="AJ14:AK14"/>
    <mergeCell ref="U13:V13"/>
    <mergeCell ref="U14:V14"/>
    <mergeCell ref="X11:Z11"/>
    <mergeCell ref="X12:Y12"/>
    <mergeCell ref="X13:Y13"/>
    <mergeCell ref="X14:Y14"/>
    <mergeCell ref="C11:E11"/>
    <mergeCell ref="C12:D12"/>
    <mergeCell ref="C13:D13"/>
    <mergeCell ref="C14:D14"/>
    <mergeCell ref="O13:P13"/>
    <mergeCell ref="O14:P14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I1512"/>
  <sheetViews>
    <sheetView zoomScale="55" zoomScaleNormal="55" workbookViewId="0">
      <selection activeCell="D2" sqref="D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5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5" ht="16.5" customHeight="1" x14ac:dyDescent="0.3"/>
    <row r="5" spans="2:35" x14ac:dyDescent="0.3">
      <c r="B5" s="8">
        <f>'Resumen-Mensual'!$E$22</f>
        <v>45323</v>
      </c>
    </row>
    <row r="6" spans="2:35" x14ac:dyDescent="0.3">
      <c r="B6" s="8"/>
    </row>
    <row r="7" spans="2:35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83" t="s">
        <v>2</v>
      </c>
      <c r="AD7" s="83"/>
      <c r="AE7" s="83"/>
    </row>
    <row r="8" spans="2:35" x14ac:dyDescent="0.3">
      <c r="B8" s="15" t="s">
        <v>4</v>
      </c>
      <c r="C8" s="52"/>
      <c r="D8" s="52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1.0949999999999995</v>
      </c>
      <c r="N8" s="49">
        <v>0</v>
      </c>
      <c r="O8" s="48">
        <v>0</v>
      </c>
      <c r="P8" s="49">
        <v>0</v>
      </c>
      <c r="Q8" s="48">
        <v>0</v>
      </c>
      <c r="R8" s="49">
        <v>3.8000000000000038</v>
      </c>
      <c r="S8" s="48">
        <v>5.92</v>
      </c>
      <c r="T8" s="49">
        <v>14.210000000000008</v>
      </c>
      <c r="U8" s="48">
        <v>8.7599999999999945</v>
      </c>
      <c r="V8" s="49">
        <v>8.6109999999999935</v>
      </c>
      <c r="W8" s="48">
        <v>20.651866666666681</v>
      </c>
      <c r="X8" s="49">
        <v>0</v>
      </c>
      <c r="Y8" s="48">
        <v>0</v>
      </c>
      <c r="Z8" s="49">
        <v>0</v>
      </c>
      <c r="AA8" s="48">
        <v>0</v>
      </c>
      <c r="AB8" s="49">
        <v>0</v>
      </c>
      <c r="AC8" s="66"/>
      <c r="AD8" s="67">
        <f>SUM(E8:AB8)</f>
        <v>63.047866666666678</v>
      </c>
      <c r="AE8" s="66"/>
      <c r="AG8" s="66"/>
      <c r="AH8" s="66"/>
      <c r="AI8" s="66"/>
    </row>
    <row r="9" spans="2:35" x14ac:dyDescent="0.3">
      <c r="B9" s="15" t="s">
        <v>5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7.0999999999999994E-2</v>
      </c>
      <c r="O9" s="48">
        <v>0.45499999999999996</v>
      </c>
      <c r="P9" s="49">
        <v>14.581000000000007</v>
      </c>
      <c r="Q9" s="48">
        <v>36.835833333333341</v>
      </c>
      <c r="R9" s="49">
        <v>29.13033333333334</v>
      </c>
      <c r="S9" s="48">
        <v>15.334833333333318</v>
      </c>
      <c r="T9" s="49">
        <v>23.192333333333345</v>
      </c>
      <c r="U9" s="48">
        <v>30.5045</v>
      </c>
      <c r="V9" s="49">
        <v>6.7325833333333298</v>
      </c>
      <c r="W9" s="48">
        <v>0</v>
      </c>
      <c r="X9" s="49">
        <v>0</v>
      </c>
      <c r="Y9" s="48">
        <v>0</v>
      </c>
      <c r="Z9" s="49">
        <v>0</v>
      </c>
      <c r="AA9" s="48">
        <v>0</v>
      </c>
      <c r="AB9" s="49">
        <v>0</v>
      </c>
      <c r="AC9" s="64"/>
      <c r="AD9" s="65">
        <f>SUM(E9:AB9)</f>
        <v>156.83741666666668</v>
      </c>
      <c r="AE9" s="64"/>
      <c r="AG9" s="64"/>
      <c r="AH9" s="64"/>
      <c r="AI9" s="64"/>
    </row>
    <row r="10" spans="2:35" x14ac:dyDescent="0.3">
      <c r="B10" s="15" t="s">
        <v>6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0</v>
      </c>
      <c r="P10" s="49">
        <v>10.769999999999991</v>
      </c>
      <c r="Q10" s="48">
        <v>46.019999999999989</v>
      </c>
      <c r="R10" s="49">
        <v>44.09</v>
      </c>
      <c r="S10" s="48">
        <v>46.870000000000005</v>
      </c>
      <c r="T10" s="49">
        <v>46.910000000000004</v>
      </c>
      <c r="U10" s="48">
        <v>46.910000000000004</v>
      </c>
      <c r="V10" s="49">
        <v>40.840000000000003</v>
      </c>
      <c r="W10" s="48">
        <v>48.040433333333411</v>
      </c>
      <c r="X10" s="49">
        <v>0</v>
      </c>
      <c r="Y10" s="48">
        <v>0</v>
      </c>
      <c r="Z10" s="49">
        <v>0</v>
      </c>
      <c r="AA10" s="48">
        <v>0</v>
      </c>
      <c r="AB10" s="49">
        <v>0</v>
      </c>
      <c r="AC10" s="64"/>
      <c r="AD10" s="65">
        <f t="shared" ref="AD10:AD53" si="0">SUM(E10:AB10)</f>
        <v>330.45043333333336</v>
      </c>
      <c r="AE10" s="64"/>
    </row>
    <row r="11" spans="2:35" x14ac:dyDescent="0.3">
      <c r="B11" s="15" t="s">
        <v>113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49">
        <v>0</v>
      </c>
      <c r="Q11" s="48">
        <v>41.960000000000022</v>
      </c>
      <c r="R11" s="49">
        <v>100.88000000000008</v>
      </c>
      <c r="S11" s="48">
        <v>67.870000000000019</v>
      </c>
      <c r="T11" s="49">
        <v>54.480000000000004</v>
      </c>
      <c r="U11" s="48">
        <v>55.220000000000013</v>
      </c>
      <c r="V11" s="49">
        <v>42.496000000000009</v>
      </c>
      <c r="W11" s="48">
        <v>38.717000000000013</v>
      </c>
      <c r="X11" s="49">
        <v>0</v>
      </c>
      <c r="Y11" s="48">
        <v>0</v>
      </c>
      <c r="Z11" s="49">
        <v>0</v>
      </c>
      <c r="AA11" s="48">
        <v>0</v>
      </c>
      <c r="AB11" s="49">
        <v>0</v>
      </c>
      <c r="AC11" s="64"/>
      <c r="AD11" s="65">
        <f t="shared" si="0"/>
        <v>401.62300000000016</v>
      </c>
      <c r="AE11" s="64"/>
    </row>
    <row r="12" spans="2:35" x14ac:dyDescent="0.3">
      <c r="B12" s="15" t="s">
        <v>7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20.86999999999999</v>
      </c>
      <c r="Q12" s="48">
        <v>88.170000000000044</v>
      </c>
      <c r="R12" s="49">
        <v>88.741000000000042</v>
      </c>
      <c r="S12" s="48">
        <v>89.312000000000054</v>
      </c>
      <c r="T12" s="49">
        <v>89.883000000000052</v>
      </c>
      <c r="U12" s="48">
        <v>90.45400000000005</v>
      </c>
      <c r="V12" s="49">
        <v>91.025000000000063</v>
      </c>
      <c r="W12" s="48">
        <v>91.59600000000006</v>
      </c>
      <c r="X12" s="49">
        <v>92.167000000000073</v>
      </c>
      <c r="Y12" s="48">
        <v>0</v>
      </c>
      <c r="Z12" s="49">
        <v>0</v>
      </c>
      <c r="AA12" s="48">
        <v>0</v>
      </c>
      <c r="AB12" s="49">
        <v>0</v>
      </c>
      <c r="AC12" s="64"/>
      <c r="AD12" s="65">
        <f t="shared" si="0"/>
        <v>742.21800000000042</v>
      </c>
      <c r="AE12" s="64"/>
    </row>
    <row r="13" spans="2:35" x14ac:dyDescent="0.3">
      <c r="B13" s="15" t="s">
        <v>8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0</v>
      </c>
      <c r="R13" s="49">
        <v>0</v>
      </c>
      <c r="S13" s="48">
        <v>6.7900000000000045</v>
      </c>
      <c r="T13" s="49">
        <v>11.559999999999986</v>
      </c>
      <c r="U13" s="48">
        <v>10.870000000000003</v>
      </c>
      <c r="V13" s="49">
        <v>0</v>
      </c>
      <c r="W13" s="48">
        <v>0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64"/>
      <c r="AD13" s="65">
        <f t="shared" si="0"/>
        <v>29.219999999999992</v>
      </c>
      <c r="AE13" s="64"/>
    </row>
    <row r="14" spans="2:35" x14ac:dyDescent="0.3">
      <c r="B14" s="15" t="s">
        <v>9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7.9692000000000025</v>
      </c>
      <c r="N14" s="49">
        <v>28.468000000000021</v>
      </c>
      <c r="O14" s="48">
        <v>27.406999999999982</v>
      </c>
      <c r="P14" s="49">
        <v>23.048999999999985</v>
      </c>
      <c r="Q14" s="48">
        <v>18.812999999999999</v>
      </c>
      <c r="R14" s="49">
        <v>11.149999999999988</v>
      </c>
      <c r="S14" s="48">
        <v>6.1399999999999908</v>
      </c>
      <c r="T14" s="49">
        <v>5.7230000000000079</v>
      </c>
      <c r="U14" s="48">
        <v>5.3660000000000023</v>
      </c>
      <c r="V14" s="49">
        <v>13.510700000000011</v>
      </c>
      <c r="W14" s="48">
        <v>32.47961333333334</v>
      </c>
      <c r="X14" s="49">
        <v>0</v>
      </c>
      <c r="Y14" s="48">
        <v>0</v>
      </c>
      <c r="Z14" s="49">
        <v>0</v>
      </c>
      <c r="AA14" s="48">
        <v>0</v>
      </c>
      <c r="AB14" s="49">
        <v>0</v>
      </c>
      <c r="AC14" s="64"/>
      <c r="AD14" s="65">
        <f t="shared" si="0"/>
        <v>180.07551333333333</v>
      </c>
      <c r="AE14" s="64"/>
    </row>
    <row r="15" spans="2:35" x14ac:dyDescent="0.3">
      <c r="B15" s="15" t="s">
        <v>10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10.400699999999997</v>
      </c>
      <c r="N15" s="49">
        <v>37.885000000000012</v>
      </c>
      <c r="O15" s="48">
        <v>38.508000000000003</v>
      </c>
      <c r="P15" s="49">
        <v>33.501999999999967</v>
      </c>
      <c r="Q15" s="48">
        <v>26.478000000000009</v>
      </c>
      <c r="R15" s="49">
        <v>19.011999999999968</v>
      </c>
      <c r="S15" s="48">
        <v>10.451000000000011</v>
      </c>
      <c r="T15" s="49">
        <v>6.91699999999999</v>
      </c>
      <c r="U15" s="48">
        <v>9.5110000000000063</v>
      </c>
      <c r="V15" s="49">
        <v>15.021799999999986</v>
      </c>
      <c r="W15" s="48">
        <v>21.815153333333324</v>
      </c>
      <c r="X15" s="49">
        <v>0</v>
      </c>
      <c r="Y15" s="48">
        <v>0</v>
      </c>
      <c r="Z15" s="49">
        <v>0</v>
      </c>
      <c r="AA15" s="48">
        <v>0</v>
      </c>
      <c r="AB15" s="49">
        <v>0</v>
      </c>
      <c r="AC15" s="64"/>
      <c r="AD15" s="65">
        <f t="shared" si="0"/>
        <v>229.50165333333325</v>
      </c>
      <c r="AE15" s="64"/>
    </row>
    <row r="16" spans="2:35" x14ac:dyDescent="0.3">
      <c r="B16" s="15" t="s">
        <v>11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10.335899999999997</v>
      </c>
      <c r="N16" s="49">
        <v>43.72200000000003</v>
      </c>
      <c r="O16" s="48">
        <v>48.114999999999938</v>
      </c>
      <c r="P16" s="49">
        <v>45.936000000000021</v>
      </c>
      <c r="Q16" s="48">
        <v>38.455999999999982</v>
      </c>
      <c r="R16" s="49">
        <v>26.018000000000022</v>
      </c>
      <c r="S16" s="48">
        <v>15</v>
      </c>
      <c r="T16" s="49">
        <v>9.3109999999999964</v>
      </c>
      <c r="U16" s="48">
        <v>8.0659999999999883</v>
      </c>
      <c r="V16" s="49">
        <v>9.673</v>
      </c>
      <c r="W16" s="48">
        <v>13.300366666666678</v>
      </c>
      <c r="X16" s="49">
        <v>0</v>
      </c>
      <c r="Y16" s="48">
        <v>0</v>
      </c>
      <c r="Z16" s="49">
        <v>0</v>
      </c>
      <c r="AA16" s="48">
        <v>0</v>
      </c>
      <c r="AB16" s="49">
        <v>0</v>
      </c>
      <c r="AC16" s="64"/>
      <c r="AD16" s="65">
        <f t="shared" si="0"/>
        <v>267.93326666666667</v>
      </c>
      <c r="AE16" s="64"/>
    </row>
    <row r="17" spans="2:31" x14ac:dyDescent="0.3">
      <c r="B17" s="15" t="s">
        <v>12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10.41</v>
      </c>
      <c r="N17" s="49">
        <v>34.099999999999959</v>
      </c>
      <c r="O17" s="48">
        <v>32.099999999999966</v>
      </c>
      <c r="P17" s="49">
        <v>24.59999999999998</v>
      </c>
      <c r="Q17" s="48">
        <v>17.200000000000021</v>
      </c>
      <c r="R17" s="49">
        <v>11.399999999999988</v>
      </c>
      <c r="S17" s="48">
        <v>4.0999999999999961</v>
      </c>
      <c r="T17" s="49">
        <v>3.6999999999999962</v>
      </c>
      <c r="U17" s="48">
        <v>5.3999999999999977</v>
      </c>
      <c r="V17" s="49">
        <v>13.129999999999997</v>
      </c>
      <c r="W17" s="48">
        <v>25.56833333333336</v>
      </c>
      <c r="X17" s="49">
        <v>0</v>
      </c>
      <c r="Y17" s="48">
        <v>0</v>
      </c>
      <c r="Z17" s="49">
        <v>0</v>
      </c>
      <c r="AA17" s="48">
        <v>0</v>
      </c>
      <c r="AB17" s="49">
        <v>0</v>
      </c>
      <c r="AC17" s="64"/>
      <c r="AD17" s="65">
        <f t="shared" si="0"/>
        <v>181.70833333333326</v>
      </c>
      <c r="AE17" s="64"/>
    </row>
    <row r="18" spans="2:31" x14ac:dyDescent="0.3">
      <c r="B18" s="15" t="s">
        <v>13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2.0466666666666669</v>
      </c>
      <c r="O18" s="48">
        <v>22.31933333333334</v>
      </c>
      <c r="P18" s="49">
        <v>14.914500000000007</v>
      </c>
      <c r="Q18" s="48">
        <v>10.002166666666669</v>
      </c>
      <c r="R18" s="49">
        <v>6.1230000000000047</v>
      </c>
      <c r="S18" s="48">
        <v>5.1321666666666674</v>
      </c>
      <c r="T18" s="49">
        <v>4.1963333333333344</v>
      </c>
      <c r="U18" s="48">
        <v>6.9100000000000081</v>
      </c>
      <c r="V18" s="49">
        <v>11.427666666666674</v>
      </c>
      <c r="W18" s="48">
        <v>11.338083333333337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4"/>
      <c r="AD18" s="65">
        <f t="shared" si="0"/>
        <v>94.409916666666732</v>
      </c>
      <c r="AE18" s="64"/>
    </row>
    <row r="19" spans="2:31" x14ac:dyDescent="0.3">
      <c r="B19" s="15" t="s">
        <v>14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4"/>
      <c r="AD19" s="65">
        <f t="shared" si="0"/>
        <v>0</v>
      </c>
      <c r="AE19" s="64"/>
    </row>
    <row r="20" spans="2:31" x14ac:dyDescent="0.3">
      <c r="B20" s="15" t="s">
        <v>15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2.6599999999999975</v>
      </c>
      <c r="O20" s="48">
        <v>4.9600000000000026</v>
      </c>
      <c r="P20" s="49">
        <v>0</v>
      </c>
      <c r="Q20" s="48">
        <v>0</v>
      </c>
      <c r="R20" s="49">
        <v>7.6600000000000099</v>
      </c>
      <c r="S20" s="48">
        <v>0</v>
      </c>
      <c r="T20" s="49">
        <v>0</v>
      </c>
      <c r="U20" s="48">
        <v>0</v>
      </c>
      <c r="V20" s="49">
        <v>0.11999999999999922</v>
      </c>
      <c r="W20" s="48">
        <v>10.730000000000011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64"/>
      <c r="AD20" s="65">
        <f t="shared" si="0"/>
        <v>26.13000000000002</v>
      </c>
      <c r="AE20" s="64"/>
    </row>
    <row r="21" spans="2:31" ht="13.5" customHeight="1" x14ac:dyDescent="0.3">
      <c r="B21" s="15" t="s">
        <v>16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0</v>
      </c>
      <c r="T21" s="49">
        <v>0</v>
      </c>
      <c r="U21" s="48">
        <v>0</v>
      </c>
      <c r="V21" s="49">
        <v>0</v>
      </c>
      <c r="W21" s="48">
        <v>0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64"/>
      <c r="AD21" s="65">
        <f t="shared" si="0"/>
        <v>0</v>
      </c>
      <c r="AE21" s="64"/>
    </row>
    <row r="22" spans="2:31" x14ac:dyDescent="0.3">
      <c r="B22" s="15" t="s">
        <v>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1.9110000000000009</v>
      </c>
      <c r="N22" s="49">
        <v>6.430000000000005</v>
      </c>
      <c r="O22" s="48">
        <v>6.7400000000000055</v>
      </c>
      <c r="P22" s="49">
        <v>8.3999999999999897</v>
      </c>
      <c r="Q22" s="48">
        <v>10.080000000000004</v>
      </c>
      <c r="R22" s="49">
        <v>11.940000000000015</v>
      </c>
      <c r="S22" s="48">
        <v>13.590000000000005</v>
      </c>
      <c r="T22" s="49">
        <v>14.379999999999997</v>
      </c>
      <c r="U22" s="48">
        <v>16.02999999999998</v>
      </c>
      <c r="V22" s="49">
        <v>16.97000000000002</v>
      </c>
      <c r="W22" s="48">
        <v>19.075233333333305</v>
      </c>
      <c r="X22" s="49">
        <v>0</v>
      </c>
      <c r="Y22" s="48">
        <v>0</v>
      </c>
      <c r="Z22" s="49">
        <v>0</v>
      </c>
      <c r="AA22" s="48">
        <v>0</v>
      </c>
      <c r="AB22" s="49">
        <v>0</v>
      </c>
      <c r="AC22" s="64"/>
      <c r="AD22" s="65">
        <f t="shared" si="0"/>
        <v>125.54623333333333</v>
      </c>
      <c r="AE22" s="64"/>
    </row>
    <row r="23" spans="2:31" x14ac:dyDescent="0.3">
      <c r="B23" s="15" t="s">
        <v>18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  <c r="V23" s="49">
        <v>0</v>
      </c>
      <c r="W23" s="48">
        <v>0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64"/>
      <c r="AD23" s="65">
        <f t="shared" si="0"/>
        <v>0</v>
      </c>
      <c r="AE23" s="64"/>
    </row>
    <row r="24" spans="2:31" x14ac:dyDescent="0.3">
      <c r="B24" s="15" t="s">
        <v>19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1.2878333333333336</v>
      </c>
      <c r="N24" s="49">
        <v>0.60666666666666691</v>
      </c>
      <c r="O24" s="48">
        <v>0</v>
      </c>
      <c r="P24" s="49">
        <v>0</v>
      </c>
      <c r="Q24" s="48">
        <v>0</v>
      </c>
      <c r="R24" s="49">
        <v>2.1396666666666664</v>
      </c>
      <c r="S24" s="48">
        <v>6.2955000000000005</v>
      </c>
      <c r="T24" s="49">
        <v>8.4381666666666657</v>
      </c>
      <c r="U24" s="48">
        <v>19.214499999999997</v>
      </c>
      <c r="V24" s="49">
        <v>18.982166666666668</v>
      </c>
      <c r="W24" s="48">
        <v>19.214333333333332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64"/>
      <c r="AD24" s="65">
        <f t="shared" si="0"/>
        <v>76.17883333333333</v>
      </c>
      <c r="AE24" s="64"/>
    </row>
    <row r="25" spans="2:31" x14ac:dyDescent="0.3">
      <c r="B25" s="4" t="s">
        <v>20</v>
      </c>
      <c r="C25" s="4"/>
      <c r="D25" s="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64"/>
      <c r="AD25" s="65">
        <f t="shared" si="0"/>
        <v>0</v>
      </c>
      <c r="AE25" s="64"/>
    </row>
    <row r="26" spans="2:31" x14ac:dyDescent="0.3">
      <c r="B26" s="4" t="s">
        <v>21</v>
      </c>
      <c r="C26" s="4"/>
      <c r="D26" s="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49">
        <v>0</v>
      </c>
      <c r="Y26" s="48">
        <v>0</v>
      </c>
      <c r="Z26" s="49">
        <v>0</v>
      </c>
      <c r="AA26" s="48">
        <v>0</v>
      </c>
      <c r="AB26" s="49">
        <v>0</v>
      </c>
      <c r="AC26" s="64"/>
      <c r="AD26" s="65">
        <f t="shared" si="0"/>
        <v>0</v>
      </c>
      <c r="AE26" s="64"/>
    </row>
    <row r="27" spans="2:31" x14ac:dyDescent="0.3">
      <c r="B27" s="4" t="s">
        <v>22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  <c r="Y27" s="48">
        <v>0</v>
      </c>
      <c r="Z27" s="49">
        <v>0</v>
      </c>
      <c r="AA27" s="48">
        <v>0</v>
      </c>
      <c r="AB27" s="49">
        <v>0</v>
      </c>
      <c r="AC27" s="64"/>
      <c r="AD27" s="65">
        <f t="shared" si="0"/>
        <v>0</v>
      </c>
      <c r="AE27" s="64"/>
    </row>
    <row r="28" spans="2:31" x14ac:dyDescent="0.3">
      <c r="B28" s="4" t="s">
        <v>23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0</v>
      </c>
      <c r="V28" s="49">
        <v>0</v>
      </c>
      <c r="W28" s="48">
        <v>0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64"/>
      <c r="AD28" s="65">
        <f t="shared" si="0"/>
        <v>0</v>
      </c>
      <c r="AE28" s="64"/>
    </row>
    <row r="29" spans="2:31" x14ac:dyDescent="0.3">
      <c r="B29" s="4" t="s">
        <v>24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1.0213333333333332</v>
      </c>
      <c r="O29" s="48">
        <v>4.2076666666666664</v>
      </c>
      <c r="P29" s="49">
        <v>7.0000000000000062E-3</v>
      </c>
      <c r="Q29" s="48">
        <v>0</v>
      </c>
      <c r="R29" s="49">
        <v>0</v>
      </c>
      <c r="S29" s="48">
        <v>0</v>
      </c>
      <c r="T29" s="49">
        <v>0</v>
      </c>
      <c r="U29" s="48">
        <v>0.16116666666666665</v>
      </c>
      <c r="V29" s="49">
        <v>3.705E-2</v>
      </c>
      <c r="W29" s="48">
        <v>5.3433333333333333E-2</v>
      </c>
      <c r="X29" s="49">
        <v>0</v>
      </c>
      <c r="Y29" s="48">
        <v>0</v>
      </c>
      <c r="Z29" s="49">
        <v>0</v>
      </c>
      <c r="AA29" s="48">
        <v>0</v>
      </c>
      <c r="AB29" s="49">
        <v>0</v>
      </c>
      <c r="AC29" s="64"/>
      <c r="AD29" s="65">
        <f t="shared" si="0"/>
        <v>5.4876499999999986</v>
      </c>
      <c r="AE29" s="64"/>
    </row>
    <row r="30" spans="2:31" x14ac:dyDescent="0.3">
      <c r="B30" s="4" t="s">
        <v>25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1.2245666666666666</v>
      </c>
      <c r="N30" s="49">
        <v>3.6739999999999995</v>
      </c>
      <c r="O30" s="48">
        <v>3.1391666666666671</v>
      </c>
      <c r="P30" s="49">
        <v>3.6141666666666663</v>
      </c>
      <c r="Q30" s="48">
        <v>3.5018333333333325</v>
      </c>
      <c r="R30" s="49">
        <v>3.9981666666666658</v>
      </c>
      <c r="S30" s="48">
        <v>6.7013333333333334</v>
      </c>
      <c r="T30" s="49">
        <v>7.1571666666666669</v>
      </c>
      <c r="U30" s="48">
        <v>9.4025000000000016</v>
      </c>
      <c r="V30" s="49">
        <v>10.706200000000006</v>
      </c>
      <c r="W30" s="48">
        <v>14.561060000000001</v>
      </c>
      <c r="X30" s="49">
        <v>0</v>
      </c>
      <c r="Y30" s="48">
        <v>0</v>
      </c>
      <c r="Z30" s="49">
        <v>0</v>
      </c>
      <c r="AA30" s="48">
        <v>0</v>
      </c>
      <c r="AB30" s="49">
        <v>0</v>
      </c>
      <c r="AC30" s="64"/>
      <c r="AD30" s="65">
        <f t="shared" si="0"/>
        <v>67.680160000000001</v>
      </c>
      <c r="AE30" s="64"/>
    </row>
    <row r="31" spans="2:31" x14ac:dyDescent="0.3">
      <c r="B31" s="4" t="s">
        <v>26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4.4333333333333273E-2</v>
      </c>
      <c r="P31" s="49">
        <v>0</v>
      </c>
      <c r="Q31" s="48">
        <v>6.3666666666666843E-2</v>
      </c>
      <c r="R31" s="49">
        <v>3.0833333333333358E-2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64"/>
      <c r="AD31" s="65">
        <f t="shared" si="0"/>
        <v>0.13883333333333348</v>
      </c>
      <c r="AE31" s="64"/>
    </row>
    <row r="32" spans="2:31" x14ac:dyDescent="0.3">
      <c r="B32" s="4" t="s">
        <v>27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19.970999999999989</v>
      </c>
      <c r="N32" s="49">
        <v>0</v>
      </c>
      <c r="O32" s="48">
        <v>56.55999999999996</v>
      </c>
      <c r="P32" s="49">
        <v>53.519999999999989</v>
      </c>
      <c r="Q32" s="48">
        <v>47.159999999999982</v>
      </c>
      <c r="R32" s="49">
        <v>39</v>
      </c>
      <c r="S32" s="48">
        <v>32.160000000000025</v>
      </c>
      <c r="T32" s="49">
        <v>27.509999999999994</v>
      </c>
      <c r="U32" s="48">
        <v>25.589999999999979</v>
      </c>
      <c r="V32" s="49">
        <v>25.347999999999974</v>
      </c>
      <c r="W32" s="48">
        <v>25.467549999999974</v>
      </c>
      <c r="X32" s="49">
        <v>25.587099999999975</v>
      </c>
      <c r="Y32" s="48">
        <v>0</v>
      </c>
      <c r="Z32" s="49">
        <v>0</v>
      </c>
      <c r="AA32" s="48">
        <v>0</v>
      </c>
      <c r="AB32" s="49">
        <v>0</v>
      </c>
      <c r="AC32" s="64"/>
      <c r="AD32" s="65">
        <f t="shared" si="0"/>
        <v>377.87364999999977</v>
      </c>
      <c r="AE32" s="64"/>
    </row>
    <row r="33" spans="2:31" x14ac:dyDescent="0.3">
      <c r="B33" s="4" t="s">
        <v>28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1.618833333333334</v>
      </c>
      <c r="N33" s="49">
        <v>3.4450000000000025</v>
      </c>
      <c r="O33" s="48">
        <v>1.4108333333333336</v>
      </c>
      <c r="P33" s="49">
        <v>2.450000000000022E-2</v>
      </c>
      <c r="Q33" s="48">
        <v>7.5016666666666669</v>
      </c>
      <c r="R33" s="49">
        <v>7.9961666666666726</v>
      </c>
      <c r="S33" s="48">
        <v>0</v>
      </c>
      <c r="T33" s="49">
        <v>1.7838333333333343</v>
      </c>
      <c r="U33" s="48">
        <v>11.614500000000001</v>
      </c>
      <c r="V33" s="49">
        <v>11.130400000000002</v>
      </c>
      <c r="W33" s="48">
        <v>19.810566666666674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4"/>
      <c r="AD33" s="65">
        <f t="shared" si="0"/>
        <v>66.336300000000023</v>
      </c>
      <c r="AE33" s="64"/>
    </row>
    <row r="34" spans="2:31" x14ac:dyDescent="0.3">
      <c r="B34" s="4" t="s">
        <v>114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8.3666666666666598E-2</v>
      </c>
      <c r="O34" s="48">
        <v>1.4615000000000009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6.8728499999999988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64"/>
      <c r="AD34" s="65">
        <f t="shared" si="0"/>
        <v>8.4180166666666665</v>
      </c>
      <c r="AE34" s="64"/>
    </row>
    <row r="35" spans="2:31" x14ac:dyDescent="0.3">
      <c r="B35" s="4" t="s">
        <v>29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64"/>
      <c r="AD35" s="65">
        <f t="shared" si="0"/>
        <v>0</v>
      </c>
      <c r="AE35" s="64"/>
    </row>
    <row r="36" spans="2:31" x14ac:dyDescent="0.3">
      <c r="B36" s="4" t="s">
        <v>30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4.1453333333333315</v>
      </c>
      <c r="N36" s="49">
        <v>5.2930000000000001</v>
      </c>
      <c r="O36" s="48">
        <v>5.9411666666666596</v>
      </c>
      <c r="P36" s="49">
        <v>1.0718333333333347</v>
      </c>
      <c r="Q36" s="48">
        <v>11.557333333333343</v>
      </c>
      <c r="R36" s="49">
        <v>2.0794999999999999</v>
      </c>
      <c r="S36" s="48">
        <v>0</v>
      </c>
      <c r="T36" s="49">
        <v>0</v>
      </c>
      <c r="U36" s="48">
        <v>2.6723333333333357</v>
      </c>
      <c r="V36" s="49">
        <v>6.738500000000001</v>
      </c>
      <c r="W36" s="48">
        <v>15.078333333333331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4"/>
      <c r="AD36" s="65">
        <f t="shared" si="0"/>
        <v>54.577333333333343</v>
      </c>
      <c r="AE36" s="64"/>
    </row>
    <row r="37" spans="2:31" x14ac:dyDescent="0.3">
      <c r="B37" s="4" t="s">
        <v>31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8.0699999999999967</v>
      </c>
      <c r="N37" s="49">
        <v>26</v>
      </c>
      <c r="O37" s="48">
        <v>26.09999999999998</v>
      </c>
      <c r="P37" s="49">
        <v>24.099999999999984</v>
      </c>
      <c r="Q37" s="48">
        <v>21.900000000000009</v>
      </c>
      <c r="R37" s="49">
        <v>19.399999999999995</v>
      </c>
      <c r="S37" s="48">
        <v>17.899999999999988</v>
      </c>
      <c r="T37" s="49">
        <v>16.200000000000017</v>
      </c>
      <c r="U37" s="48">
        <v>16</v>
      </c>
      <c r="V37" s="49">
        <v>16.559999999999974</v>
      </c>
      <c r="W37" s="48">
        <v>19.574999999999999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4"/>
      <c r="AD37" s="65">
        <f t="shared" si="0"/>
        <v>211.80499999999992</v>
      </c>
      <c r="AE37" s="64"/>
    </row>
    <row r="38" spans="2:31" x14ac:dyDescent="0.3">
      <c r="B38" s="4" t="s">
        <v>32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0</v>
      </c>
      <c r="P38" s="49">
        <v>0</v>
      </c>
      <c r="Q38" s="48">
        <v>0</v>
      </c>
      <c r="R38" s="49">
        <v>6.4400000000000048</v>
      </c>
      <c r="S38" s="48">
        <v>0</v>
      </c>
      <c r="T38" s="49">
        <v>0</v>
      </c>
      <c r="U38" s="48">
        <v>0</v>
      </c>
      <c r="V38" s="49">
        <v>0</v>
      </c>
      <c r="W38" s="48">
        <v>7.82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4"/>
      <c r="AD38" s="65">
        <f t="shared" si="0"/>
        <v>14.260000000000005</v>
      </c>
      <c r="AE38" s="64"/>
    </row>
    <row r="39" spans="2:31" x14ac:dyDescent="0.3">
      <c r="B39" s="4" t="s">
        <v>33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0.18183333333333315</v>
      </c>
      <c r="N39" s="49">
        <v>0.17400000000000032</v>
      </c>
      <c r="O39" s="48">
        <v>0.46766666666666573</v>
      </c>
      <c r="P39" s="49">
        <v>0.69933333333333325</v>
      </c>
      <c r="Q39" s="48">
        <v>2.0908333333333338</v>
      </c>
      <c r="R39" s="49">
        <v>1.6161666666666659</v>
      </c>
      <c r="S39" s="48">
        <v>0</v>
      </c>
      <c r="T39" s="49">
        <v>0</v>
      </c>
      <c r="U39" s="48">
        <v>3.8166666666666654E-2</v>
      </c>
      <c r="V39" s="49">
        <v>0.4247999999999999</v>
      </c>
      <c r="W39" s="48">
        <v>3.3139333333333316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64"/>
      <c r="AD39" s="65">
        <f t="shared" si="0"/>
        <v>9.0067333333333295</v>
      </c>
      <c r="AE39" s="64"/>
    </row>
    <row r="40" spans="2:31" x14ac:dyDescent="0.3">
      <c r="B40" s="4" t="s">
        <v>34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5.3799999999999972</v>
      </c>
      <c r="S40" s="48">
        <v>5.180000000000005</v>
      </c>
      <c r="T40" s="49">
        <v>4.8799999999999972</v>
      </c>
      <c r="U40" s="48">
        <v>4.9799999999999995</v>
      </c>
      <c r="V40" s="49">
        <v>5.2900000000000018</v>
      </c>
      <c r="W40" s="48">
        <v>1.17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64"/>
      <c r="AD40" s="65">
        <f t="shared" si="0"/>
        <v>26.880000000000003</v>
      </c>
      <c r="AE40" s="64"/>
    </row>
    <row r="41" spans="2:31" x14ac:dyDescent="0.3">
      <c r="B41" s="4" t="s">
        <v>35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1.004</v>
      </c>
      <c r="N41" s="49">
        <v>4.6701666666666659</v>
      </c>
      <c r="O41" s="48">
        <v>1.0185</v>
      </c>
      <c r="P41" s="49">
        <v>1.3736666666666659</v>
      </c>
      <c r="Q41" s="48">
        <v>1.2361666666666666</v>
      </c>
      <c r="R41" s="49">
        <v>2.7686666666666677</v>
      </c>
      <c r="S41" s="48">
        <v>5.2421666666666704</v>
      </c>
      <c r="T41" s="49">
        <v>13.306333333333333</v>
      </c>
      <c r="U41" s="48">
        <v>10.312333333333331</v>
      </c>
      <c r="V41" s="49">
        <v>1.0433333333333332</v>
      </c>
      <c r="W41" s="48">
        <v>5.5833333333333297E-2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4"/>
      <c r="AD41" s="65">
        <f t="shared" si="0"/>
        <v>42.031166666666671</v>
      </c>
      <c r="AE41" s="64"/>
    </row>
    <row r="42" spans="2:31" x14ac:dyDescent="0.3">
      <c r="B42" s="4" t="s">
        <v>36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  <c r="Y42" s="48">
        <v>0</v>
      </c>
      <c r="Z42" s="49">
        <v>0</v>
      </c>
      <c r="AA42" s="48">
        <v>0</v>
      </c>
      <c r="AB42" s="49">
        <v>0</v>
      </c>
      <c r="AC42" s="64"/>
      <c r="AD42" s="65">
        <f t="shared" si="0"/>
        <v>0</v>
      </c>
      <c r="AE42" s="64"/>
    </row>
    <row r="43" spans="2:31" x14ac:dyDescent="0.3">
      <c r="B43" s="4" t="s">
        <v>115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4"/>
      <c r="AD43" s="65">
        <f t="shared" si="0"/>
        <v>0</v>
      </c>
      <c r="AE43" s="64"/>
    </row>
    <row r="44" spans="2:31" x14ac:dyDescent="0.3">
      <c r="B44" s="4" t="s">
        <v>86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0.99283333333333301</v>
      </c>
      <c r="O44" s="48">
        <v>3.3776666666666668</v>
      </c>
      <c r="P44" s="49">
        <v>1.0656666666666668</v>
      </c>
      <c r="Q44" s="48">
        <v>2.617833333333333</v>
      </c>
      <c r="R44" s="49">
        <v>7.2833333333333347E-2</v>
      </c>
      <c r="S44" s="48">
        <v>0.88566666666666649</v>
      </c>
      <c r="T44" s="49">
        <v>2.4000000000000021E-2</v>
      </c>
      <c r="U44" s="48">
        <v>0.8633333333333334</v>
      </c>
      <c r="V44" s="49">
        <v>4.3034999999999997</v>
      </c>
      <c r="W44" s="48">
        <v>10.751499999999998</v>
      </c>
      <c r="X44" s="49">
        <v>0</v>
      </c>
      <c r="Y44" s="48">
        <v>0</v>
      </c>
      <c r="Z44" s="49">
        <v>0</v>
      </c>
      <c r="AA44" s="48">
        <v>0</v>
      </c>
      <c r="AB44" s="49">
        <v>0</v>
      </c>
      <c r="AC44" s="64"/>
      <c r="AD44" s="65">
        <f t="shared" si="0"/>
        <v>24.954833333333333</v>
      </c>
      <c r="AE44" s="64"/>
    </row>
    <row r="45" spans="2:31" x14ac:dyDescent="0.3">
      <c r="B45" s="4" t="s">
        <v>87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49">
        <v>0</v>
      </c>
      <c r="Y45" s="48">
        <v>0</v>
      </c>
      <c r="Z45" s="49">
        <v>0</v>
      </c>
      <c r="AA45" s="48">
        <v>0</v>
      </c>
      <c r="AB45" s="49">
        <v>0</v>
      </c>
      <c r="AC45" s="64"/>
      <c r="AD45" s="65">
        <f t="shared" si="0"/>
        <v>0</v>
      </c>
      <c r="AE45" s="64"/>
    </row>
    <row r="46" spans="2:31" x14ac:dyDescent="0.3">
      <c r="B46" s="4" t="s">
        <v>95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0.94833333333333347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1.9531666666666665</v>
      </c>
      <c r="W46" s="48">
        <v>2.1249999999999996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4"/>
      <c r="AD46" s="65">
        <f t="shared" si="0"/>
        <v>5.0264999999999995</v>
      </c>
      <c r="AE46" s="64"/>
    </row>
    <row r="47" spans="2:31" x14ac:dyDescent="0.3">
      <c r="B47" s="4" t="s">
        <v>106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4.974166666666668</v>
      </c>
      <c r="V47" s="49">
        <v>5.5568333333333335</v>
      </c>
      <c r="W47" s="48">
        <v>6.1831666666666685</v>
      </c>
      <c r="X47" s="49">
        <v>0</v>
      </c>
      <c r="Y47" s="48">
        <v>0</v>
      </c>
      <c r="Z47" s="49">
        <v>0</v>
      </c>
      <c r="AA47" s="48">
        <v>0</v>
      </c>
      <c r="AB47" s="49">
        <v>0</v>
      </c>
      <c r="AC47" s="64"/>
      <c r="AD47" s="65">
        <f t="shared" si="0"/>
        <v>16.714166666666671</v>
      </c>
      <c r="AE47" s="64"/>
    </row>
    <row r="48" spans="2:31" x14ac:dyDescent="0.3">
      <c r="B48" s="4" t="s">
        <v>107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0.87133333333333307</v>
      </c>
      <c r="N48" s="49">
        <v>2.2168333333333341</v>
      </c>
      <c r="O48" s="48">
        <v>5.4666666666666694</v>
      </c>
      <c r="P48" s="49">
        <v>4.7103333333333328</v>
      </c>
      <c r="Q48" s="48">
        <v>4.3203333333333331</v>
      </c>
      <c r="R48" s="49">
        <v>7.287666666666663</v>
      </c>
      <c r="S48" s="48">
        <v>13.188833333333333</v>
      </c>
      <c r="T48" s="49">
        <v>23.805166666666658</v>
      </c>
      <c r="U48" s="48">
        <v>34.069333333333333</v>
      </c>
      <c r="V48" s="49">
        <v>62.989499999999992</v>
      </c>
      <c r="W48" s="48">
        <v>27.574166666666663</v>
      </c>
      <c r="X48" s="49">
        <v>0</v>
      </c>
      <c r="Y48" s="48">
        <v>0</v>
      </c>
      <c r="Z48" s="49">
        <v>0</v>
      </c>
      <c r="AA48" s="48">
        <v>0</v>
      </c>
      <c r="AB48" s="49">
        <v>0</v>
      </c>
      <c r="AC48" s="64"/>
      <c r="AD48" s="65">
        <f t="shared" si="0"/>
        <v>186.50016666666664</v>
      </c>
      <c r="AE48" s="64"/>
    </row>
    <row r="49" spans="2:31" x14ac:dyDescent="0.3">
      <c r="B49" s="4" t="s">
        <v>108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2.8200000000000007</v>
      </c>
      <c r="N49" s="49">
        <v>13.700000000000012</v>
      </c>
      <c r="O49" s="48">
        <v>18.200000000000021</v>
      </c>
      <c r="P49" s="49">
        <v>48.900000000000055</v>
      </c>
      <c r="Q49" s="48">
        <v>109.60000000000009</v>
      </c>
      <c r="R49" s="49">
        <v>45.635000000000005</v>
      </c>
      <c r="S49" s="48">
        <v>47.4955</v>
      </c>
      <c r="T49" s="49">
        <v>51.005166666666625</v>
      </c>
      <c r="U49" s="48">
        <v>50.937833333333323</v>
      </c>
      <c r="V49" s="49">
        <v>35.878333333333345</v>
      </c>
      <c r="W49" s="48">
        <v>27.122333333333344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4"/>
      <c r="AD49" s="65">
        <f t="shared" si="0"/>
        <v>451.29416666666685</v>
      </c>
      <c r="AE49" s="64"/>
    </row>
    <row r="50" spans="2:31" x14ac:dyDescent="0.3">
      <c r="B50" s="4" t="s">
        <v>109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2.8161333333333327</v>
      </c>
      <c r="W50" s="48">
        <v>2.8623999999999992</v>
      </c>
      <c r="X50" s="49">
        <v>2.923999999999999</v>
      </c>
      <c r="Y50" s="48">
        <v>0</v>
      </c>
      <c r="Z50" s="49">
        <v>0</v>
      </c>
      <c r="AA50" s="48">
        <v>0</v>
      </c>
      <c r="AB50" s="49">
        <v>0</v>
      </c>
      <c r="AC50" s="64"/>
      <c r="AD50" s="65">
        <f t="shared" si="0"/>
        <v>8.6025333333333318</v>
      </c>
      <c r="AE50" s="64"/>
    </row>
    <row r="51" spans="2:31" x14ac:dyDescent="0.3">
      <c r="B51" s="4" t="s">
        <v>116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4"/>
      <c r="AD51" s="65">
        <f t="shared" si="0"/>
        <v>0</v>
      </c>
      <c r="AE51" s="64"/>
    </row>
    <row r="52" spans="2:31" x14ac:dyDescent="0.3">
      <c r="B52" s="4" t="s">
        <v>122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4"/>
      <c r="AD52" s="65">
        <f t="shared" si="0"/>
        <v>0</v>
      </c>
      <c r="AE52" s="64"/>
    </row>
    <row r="53" spans="2:31" x14ac:dyDescent="0.3">
      <c r="B53" s="4" t="s">
        <v>130</v>
      </c>
      <c r="C53" s="4"/>
      <c r="D53" s="4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4"/>
      <c r="AD53" s="65">
        <f t="shared" si="0"/>
        <v>0</v>
      </c>
      <c r="AE53" s="64"/>
    </row>
    <row r="54" spans="2:31" x14ac:dyDescent="0.3">
      <c r="B54" s="13" t="s">
        <v>2</v>
      </c>
      <c r="C54" s="13"/>
      <c r="D54" s="13"/>
      <c r="E54" s="14">
        <f>SUM(E8:E53)</f>
        <v>0</v>
      </c>
      <c r="F54" s="14">
        <f t="shared" ref="F54:AB54" si="1">SUM(F8:F53)</f>
        <v>0</v>
      </c>
      <c r="G54" s="14">
        <f t="shared" si="1"/>
        <v>0</v>
      </c>
      <c r="H54" s="14">
        <f t="shared" si="1"/>
        <v>0</v>
      </c>
      <c r="I54" s="14">
        <f t="shared" si="1"/>
        <v>0</v>
      </c>
      <c r="J54" s="14">
        <f t="shared" si="1"/>
        <v>0</v>
      </c>
      <c r="K54" s="14">
        <f t="shared" si="1"/>
        <v>0</v>
      </c>
      <c r="L54" s="14">
        <f t="shared" si="1"/>
        <v>0</v>
      </c>
      <c r="M54" s="14">
        <f t="shared" si="1"/>
        <v>83.316533333333311</v>
      </c>
      <c r="N54" s="14">
        <f t="shared" si="1"/>
        <v>217.26016666666672</v>
      </c>
      <c r="O54" s="14">
        <f t="shared" si="1"/>
        <v>308.94783333333316</v>
      </c>
      <c r="P54" s="14">
        <f t="shared" si="1"/>
        <v>335.70899999999995</v>
      </c>
      <c r="Q54" s="14">
        <f t="shared" si="1"/>
        <v>545.56466666666688</v>
      </c>
      <c r="R54" s="14">
        <f t="shared" si="1"/>
        <v>503.78900000000004</v>
      </c>
      <c r="S54" s="14">
        <f t="shared" si="1"/>
        <v>421.55900000000008</v>
      </c>
      <c r="T54" s="14">
        <f t="shared" si="1"/>
        <v>438.57250000000005</v>
      </c>
      <c r="U54" s="14">
        <f t="shared" si="1"/>
        <v>484.83166666666665</v>
      </c>
      <c r="V54" s="14">
        <f t="shared" si="1"/>
        <v>479.3156666666668</v>
      </c>
      <c r="W54" s="14">
        <f t="shared" si="1"/>
        <v>542.92354333333344</v>
      </c>
      <c r="X54" s="14">
        <f t="shared" si="1"/>
        <v>120.67810000000004</v>
      </c>
      <c r="Y54" s="14">
        <f t="shared" si="1"/>
        <v>0</v>
      </c>
      <c r="Z54" s="14">
        <f t="shared" si="1"/>
        <v>0</v>
      </c>
      <c r="AA54" s="14">
        <f t="shared" si="1"/>
        <v>0</v>
      </c>
      <c r="AB54" s="14">
        <f t="shared" si="1"/>
        <v>0</v>
      </c>
      <c r="AC54" s="94">
        <f>SUM(AC8:AE53)</f>
        <v>4482.4676766666671</v>
      </c>
      <c r="AD54" s="94"/>
      <c r="AE54" s="94"/>
    </row>
    <row r="55" spans="2:31" x14ac:dyDescent="0.3"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31" x14ac:dyDescent="0.3">
      <c r="B56" s="15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2:31" x14ac:dyDescent="0.3">
      <c r="B57" s="8">
        <f>'Resumen-Mensual'!$F$22</f>
        <v>45324</v>
      </c>
    </row>
    <row r="58" spans="2:31" x14ac:dyDescent="0.3">
      <c r="B58" s="8"/>
    </row>
    <row r="59" spans="2:31" x14ac:dyDescent="0.3">
      <c r="B59" s="9" t="s">
        <v>81</v>
      </c>
      <c r="C59" s="10"/>
      <c r="D59" s="10"/>
      <c r="E59" s="11">
        <v>1</v>
      </c>
      <c r="F59" s="11">
        <v>2</v>
      </c>
      <c r="G59" s="11">
        <v>3</v>
      </c>
      <c r="H59" s="11">
        <v>4</v>
      </c>
      <c r="I59" s="11">
        <v>5</v>
      </c>
      <c r="J59" s="11">
        <v>6</v>
      </c>
      <c r="K59" s="11">
        <v>7</v>
      </c>
      <c r="L59" s="11">
        <v>8</v>
      </c>
      <c r="M59" s="11">
        <v>9</v>
      </c>
      <c r="N59" s="11">
        <v>10</v>
      </c>
      <c r="O59" s="11">
        <v>11</v>
      </c>
      <c r="P59" s="11">
        <v>12</v>
      </c>
      <c r="Q59" s="11">
        <v>13</v>
      </c>
      <c r="R59" s="11">
        <v>14</v>
      </c>
      <c r="S59" s="11">
        <v>15</v>
      </c>
      <c r="T59" s="11">
        <v>16</v>
      </c>
      <c r="U59" s="11">
        <v>17</v>
      </c>
      <c r="V59" s="11">
        <v>18</v>
      </c>
      <c r="W59" s="11">
        <v>19</v>
      </c>
      <c r="X59" s="11">
        <v>20</v>
      </c>
      <c r="Y59" s="11">
        <v>21</v>
      </c>
      <c r="Z59" s="11">
        <v>22</v>
      </c>
      <c r="AA59" s="11">
        <v>23</v>
      </c>
      <c r="AB59" s="11">
        <v>24</v>
      </c>
      <c r="AC59" s="83" t="s">
        <v>2</v>
      </c>
      <c r="AD59" s="83"/>
      <c r="AE59" s="83"/>
    </row>
    <row r="60" spans="2:31" x14ac:dyDescent="0.3">
      <c r="B60" s="15" t="s">
        <v>4</v>
      </c>
      <c r="C60" s="52"/>
      <c r="D60" s="52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0</v>
      </c>
      <c r="P60" s="49">
        <v>0</v>
      </c>
      <c r="Q60" s="48">
        <v>0</v>
      </c>
      <c r="R60" s="49">
        <v>4.3299999999999921</v>
      </c>
      <c r="S60" s="48">
        <v>9.2900000000000027</v>
      </c>
      <c r="T60" s="49">
        <v>7.3999999999999932</v>
      </c>
      <c r="U60" s="48">
        <v>8.3899999999999899</v>
      </c>
      <c r="V60" s="49">
        <v>12.044999999999991</v>
      </c>
      <c r="W60" s="48">
        <v>12.996999999999987</v>
      </c>
      <c r="X60" s="49">
        <v>4.4447333333333328</v>
      </c>
      <c r="Y60" s="48">
        <v>0</v>
      </c>
      <c r="Z60" s="49">
        <v>0</v>
      </c>
      <c r="AA60" s="48">
        <v>0</v>
      </c>
      <c r="AB60" s="49">
        <v>0</v>
      </c>
      <c r="AC60" s="66"/>
      <c r="AD60" s="67">
        <f>SUM(E60:AB60)</f>
        <v>58.896733333333287</v>
      </c>
      <c r="AE60" s="66"/>
    </row>
    <row r="61" spans="2:31" x14ac:dyDescent="0.3">
      <c r="B61" s="15" t="s">
        <v>5</v>
      </c>
      <c r="C61" s="15"/>
      <c r="D61" s="15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6.262833333333333</v>
      </c>
      <c r="P61" s="49">
        <v>28.018666666666661</v>
      </c>
      <c r="Q61" s="48">
        <v>51.95866666666668</v>
      </c>
      <c r="R61" s="49">
        <v>61.488499999999981</v>
      </c>
      <c r="S61" s="48">
        <v>63.580333333333343</v>
      </c>
      <c r="T61" s="49">
        <v>34.674833333333346</v>
      </c>
      <c r="U61" s="48">
        <v>28.755000000000006</v>
      </c>
      <c r="V61" s="49">
        <v>0</v>
      </c>
      <c r="W61" s="48">
        <v>0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64"/>
      <c r="AD61" s="65">
        <f>SUM(E61:AB61)</f>
        <v>274.73883333333339</v>
      </c>
      <c r="AE61" s="64"/>
    </row>
    <row r="62" spans="2:31" x14ac:dyDescent="0.3">
      <c r="B62" s="15" t="s">
        <v>6</v>
      </c>
      <c r="C62" s="15"/>
      <c r="D62" s="15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26.369999999999962</v>
      </c>
      <c r="Q62" s="48">
        <v>55.67999999999995</v>
      </c>
      <c r="R62" s="49">
        <v>62.699999999999932</v>
      </c>
      <c r="S62" s="48">
        <v>62.699999999999932</v>
      </c>
      <c r="T62" s="49">
        <v>62.699999999999932</v>
      </c>
      <c r="U62" s="48">
        <v>62.699999999999932</v>
      </c>
      <c r="V62" s="49">
        <v>49.364999999999931</v>
      </c>
      <c r="W62" s="48">
        <v>47.146499999999982</v>
      </c>
      <c r="X62" s="49">
        <v>26.008466666666681</v>
      </c>
      <c r="Y62" s="48">
        <v>0</v>
      </c>
      <c r="Z62" s="49">
        <v>0</v>
      </c>
      <c r="AA62" s="48">
        <v>0</v>
      </c>
      <c r="AB62" s="49">
        <v>0</v>
      </c>
      <c r="AC62" s="64"/>
      <c r="AD62" s="65">
        <f t="shared" ref="AD62:AD105" si="2">SUM(E62:AB62)</f>
        <v>455.36996666666624</v>
      </c>
      <c r="AE62" s="64"/>
    </row>
    <row r="63" spans="2:31" x14ac:dyDescent="0.3">
      <c r="B63" s="15" t="s">
        <v>113</v>
      </c>
      <c r="C63" s="15"/>
      <c r="D63" s="15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58.869999999999919</v>
      </c>
      <c r="R63" s="49">
        <v>103.53999999999998</v>
      </c>
      <c r="S63" s="48">
        <v>104.36999999999991</v>
      </c>
      <c r="T63" s="49">
        <v>91.249999999999986</v>
      </c>
      <c r="U63" s="48">
        <v>56.45</v>
      </c>
      <c r="V63" s="49">
        <v>30.057000000000016</v>
      </c>
      <c r="W63" s="48">
        <v>27.150000000000006</v>
      </c>
      <c r="X63" s="49">
        <v>44.56639999999998</v>
      </c>
      <c r="Y63" s="48">
        <v>0</v>
      </c>
      <c r="Z63" s="49">
        <v>0</v>
      </c>
      <c r="AA63" s="48">
        <v>0</v>
      </c>
      <c r="AB63" s="49">
        <v>0</v>
      </c>
      <c r="AC63" s="64"/>
      <c r="AD63" s="65">
        <f t="shared" si="2"/>
        <v>516.25339999999971</v>
      </c>
      <c r="AE63" s="64"/>
    </row>
    <row r="64" spans="2:31" x14ac:dyDescent="0.3">
      <c r="B64" s="15" t="s">
        <v>7</v>
      </c>
      <c r="C64" s="15"/>
      <c r="D64" s="15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29.579999999999977</v>
      </c>
      <c r="Q64" s="48">
        <v>92.47</v>
      </c>
      <c r="R64" s="49">
        <v>92.961333333333329</v>
      </c>
      <c r="S64" s="48">
        <v>93.452666666666644</v>
      </c>
      <c r="T64" s="49">
        <v>93.943999999999974</v>
      </c>
      <c r="U64" s="48">
        <v>94.435333333333304</v>
      </c>
      <c r="V64" s="49">
        <v>94.926666666666634</v>
      </c>
      <c r="W64" s="48">
        <v>95.41799999999995</v>
      </c>
      <c r="X64" s="49">
        <v>95.909333333333279</v>
      </c>
      <c r="Y64" s="48">
        <v>0</v>
      </c>
      <c r="Z64" s="49">
        <v>0</v>
      </c>
      <c r="AA64" s="48">
        <v>0</v>
      </c>
      <c r="AB64" s="49">
        <v>0</v>
      </c>
      <c r="AC64" s="64"/>
      <c r="AD64" s="65">
        <f t="shared" si="2"/>
        <v>783.09733333333315</v>
      </c>
      <c r="AE64" s="64"/>
    </row>
    <row r="65" spans="2:31" x14ac:dyDescent="0.3">
      <c r="B65" s="15" t="s">
        <v>8</v>
      </c>
      <c r="C65" s="15"/>
      <c r="D65" s="15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0</v>
      </c>
      <c r="N65" s="49">
        <v>0</v>
      </c>
      <c r="O65" s="48">
        <v>0</v>
      </c>
      <c r="P65" s="49">
        <v>0</v>
      </c>
      <c r="Q65" s="48">
        <v>0</v>
      </c>
      <c r="R65" s="49">
        <v>0</v>
      </c>
      <c r="S65" s="48">
        <v>7.9399999999999977</v>
      </c>
      <c r="T65" s="49">
        <v>11.690000000000014</v>
      </c>
      <c r="U65" s="48">
        <v>10.470000000000017</v>
      </c>
      <c r="V65" s="49">
        <v>0</v>
      </c>
      <c r="W65" s="48">
        <v>0</v>
      </c>
      <c r="X65" s="49">
        <v>0</v>
      </c>
      <c r="Y65" s="48">
        <v>0</v>
      </c>
      <c r="Z65" s="49">
        <v>0</v>
      </c>
      <c r="AA65" s="48">
        <v>0</v>
      </c>
      <c r="AB65" s="49">
        <v>0</v>
      </c>
      <c r="AC65" s="64"/>
      <c r="AD65" s="65">
        <f t="shared" si="2"/>
        <v>30.100000000000026</v>
      </c>
      <c r="AE65" s="64"/>
    </row>
    <row r="66" spans="2:31" x14ac:dyDescent="0.3">
      <c r="B66" s="15" t="s">
        <v>9</v>
      </c>
      <c r="C66" s="15"/>
      <c r="D66" s="15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0</v>
      </c>
      <c r="N66" s="49">
        <v>0</v>
      </c>
      <c r="O66" s="48">
        <v>12.485000000000008</v>
      </c>
      <c r="P66" s="49">
        <v>20.570000000000007</v>
      </c>
      <c r="Q66" s="48">
        <v>16.469000000000023</v>
      </c>
      <c r="R66" s="49">
        <v>9.7420000000000009</v>
      </c>
      <c r="S66" s="48">
        <v>7.3059999999999965</v>
      </c>
      <c r="T66" s="49">
        <v>6.7769999999999913</v>
      </c>
      <c r="U66" s="48">
        <v>6.7119999999999935</v>
      </c>
      <c r="V66" s="49">
        <v>9.1990000000000052</v>
      </c>
      <c r="W66" s="48">
        <v>29.059250000000016</v>
      </c>
      <c r="X66" s="49">
        <v>22.265846666666679</v>
      </c>
      <c r="Y66" s="48">
        <v>0</v>
      </c>
      <c r="Z66" s="49">
        <v>0</v>
      </c>
      <c r="AA66" s="48">
        <v>0</v>
      </c>
      <c r="AB66" s="49">
        <v>0</v>
      </c>
      <c r="AC66" s="64"/>
      <c r="AD66" s="65">
        <f t="shared" si="2"/>
        <v>140.58509666666671</v>
      </c>
      <c r="AE66" s="64"/>
    </row>
    <row r="67" spans="2:31" x14ac:dyDescent="0.3">
      <c r="B67" s="15" t="s">
        <v>10</v>
      </c>
      <c r="C67" s="15"/>
      <c r="D67" s="15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0</v>
      </c>
      <c r="N67" s="49">
        <v>0</v>
      </c>
      <c r="O67" s="48">
        <v>15.94099999999999</v>
      </c>
      <c r="P67" s="49">
        <v>26.835000000000022</v>
      </c>
      <c r="Q67" s="48">
        <v>18.953999999999976</v>
      </c>
      <c r="R67" s="49">
        <v>11.583999999999987</v>
      </c>
      <c r="S67" s="48">
        <v>6.476</v>
      </c>
      <c r="T67" s="49">
        <v>5.3820000000000032</v>
      </c>
      <c r="U67" s="48">
        <v>8.2599999999999945</v>
      </c>
      <c r="V67" s="49">
        <v>11.997650000000013</v>
      </c>
      <c r="W67" s="48">
        <v>16.314799999999995</v>
      </c>
      <c r="X67" s="49">
        <v>13.543136666666674</v>
      </c>
      <c r="Y67" s="48">
        <v>0</v>
      </c>
      <c r="Z67" s="49">
        <v>0</v>
      </c>
      <c r="AA67" s="48">
        <v>0</v>
      </c>
      <c r="AB67" s="49">
        <v>0</v>
      </c>
      <c r="AC67" s="64"/>
      <c r="AD67" s="65">
        <f t="shared" si="2"/>
        <v>135.28758666666664</v>
      </c>
      <c r="AE67" s="64"/>
    </row>
    <row r="68" spans="2:31" x14ac:dyDescent="0.3">
      <c r="B68" s="15" t="s">
        <v>11</v>
      </c>
      <c r="C68" s="15"/>
      <c r="D68" s="15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0</v>
      </c>
      <c r="N68" s="49">
        <v>0</v>
      </c>
      <c r="O68" s="48">
        <v>17.637499999999992</v>
      </c>
      <c r="P68" s="49">
        <v>34.270999999999972</v>
      </c>
      <c r="Q68" s="48">
        <v>27.030999999999967</v>
      </c>
      <c r="R68" s="49">
        <v>17.702000000000002</v>
      </c>
      <c r="S68" s="48">
        <v>10.759999999999994</v>
      </c>
      <c r="T68" s="49">
        <v>7.1349999999999945</v>
      </c>
      <c r="U68" s="48">
        <v>6.9630000000000063</v>
      </c>
      <c r="V68" s="49">
        <v>7.2719000000000031</v>
      </c>
      <c r="W68" s="48">
        <v>9.6247000000000025</v>
      </c>
      <c r="X68" s="49">
        <v>7.3944833333333326</v>
      </c>
      <c r="Y68" s="48">
        <v>0</v>
      </c>
      <c r="Z68" s="49">
        <v>0</v>
      </c>
      <c r="AA68" s="48">
        <v>0</v>
      </c>
      <c r="AB68" s="49">
        <v>0</v>
      </c>
      <c r="AC68" s="64"/>
      <c r="AD68" s="65">
        <f t="shared" si="2"/>
        <v>145.79058333333325</v>
      </c>
      <c r="AE68" s="64"/>
    </row>
    <row r="69" spans="2:31" x14ac:dyDescent="0.3">
      <c r="B69" s="15" t="s">
        <v>12</v>
      </c>
      <c r="C69" s="15"/>
      <c r="D69" s="15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11.75</v>
      </c>
      <c r="P69" s="49">
        <v>14.299999999999986</v>
      </c>
      <c r="Q69" s="48">
        <v>9.3000000000000043</v>
      </c>
      <c r="R69" s="49">
        <v>4.5999999999999979</v>
      </c>
      <c r="S69" s="48">
        <v>2.2999999999999989</v>
      </c>
      <c r="T69" s="49">
        <v>2.400000000000003</v>
      </c>
      <c r="U69" s="48">
        <v>6.3000000000000069</v>
      </c>
      <c r="V69" s="49">
        <v>11.799999999999992</v>
      </c>
      <c r="W69" s="48">
        <v>19.789999999999981</v>
      </c>
      <c r="X69" s="49">
        <v>18.74666666666667</v>
      </c>
      <c r="Y69" s="48">
        <v>0</v>
      </c>
      <c r="Z69" s="49">
        <v>0</v>
      </c>
      <c r="AA69" s="48">
        <v>0</v>
      </c>
      <c r="AB69" s="49">
        <v>0</v>
      </c>
      <c r="AC69" s="64"/>
      <c r="AD69" s="65">
        <f t="shared" si="2"/>
        <v>101.28666666666663</v>
      </c>
      <c r="AE69" s="64"/>
    </row>
    <row r="70" spans="2:31" x14ac:dyDescent="0.3">
      <c r="B70" s="15" t="s">
        <v>13</v>
      </c>
      <c r="C70" s="15"/>
      <c r="D70" s="15"/>
      <c r="E70" s="48">
        <v>0</v>
      </c>
      <c r="F70" s="49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6.8940000000000001</v>
      </c>
      <c r="P70" s="49">
        <v>2.0185000000000008</v>
      </c>
      <c r="Q70" s="48">
        <v>4.8333333333333325E-2</v>
      </c>
      <c r="R70" s="49">
        <v>1.2778333333333332</v>
      </c>
      <c r="S70" s="48">
        <v>1.2195000000000003</v>
      </c>
      <c r="T70" s="49">
        <v>0.41500000000000004</v>
      </c>
      <c r="U70" s="48">
        <v>3.2556666666666652</v>
      </c>
      <c r="V70" s="49">
        <v>7.1986666666666688</v>
      </c>
      <c r="W70" s="48">
        <v>7.2756333333333343</v>
      </c>
      <c r="X70" s="49">
        <v>2.8168666666666651</v>
      </c>
      <c r="Y70" s="48">
        <v>0</v>
      </c>
      <c r="Z70" s="49">
        <v>0</v>
      </c>
      <c r="AA70" s="48">
        <v>0</v>
      </c>
      <c r="AB70" s="49">
        <v>0</v>
      </c>
      <c r="AC70" s="64"/>
      <c r="AD70" s="65">
        <f t="shared" si="2"/>
        <v>32.42</v>
      </c>
      <c r="AE70" s="64"/>
    </row>
    <row r="71" spans="2:31" x14ac:dyDescent="0.3">
      <c r="B71" s="15" t="s">
        <v>14</v>
      </c>
      <c r="C71" s="15"/>
      <c r="D71" s="15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0</v>
      </c>
      <c r="T71" s="49">
        <v>0</v>
      </c>
      <c r="U71" s="48">
        <v>0</v>
      </c>
      <c r="V71" s="49">
        <v>0</v>
      </c>
      <c r="W71" s="48">
        <v>0</v>
      </c>
      <c r="X71" s="49">
        <v>0</v>
      </c>
      <c r="Y71" s="48">
        <v>0</v>
      </c>
      <c r="Z71" s="49">
        <v>0</v>
      </c>
      <c r="AA71" s="48">
        <v>0</v>
      </c>
      <c r="AB71" s="49">
        <v>0</v>
      </c>
      <c r="AC71" s="64"/>
      <c r="AD71" s="65">
        <f t="shared" si="2"/>
        <v>0</v>
      </c>
      <c r="AE71" s="64"/>
    </row>
    <row r="72" spans="2:31" x14ac:dyDescent="0.3">
      <c r="B72" s="15" t="s">
        <v>15</v>
      </c>
      <c r="C72" s="15"/>
      <c r="D72" s="15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0</v>
      </c>
      <c r="S72" s="48">
        <v>1.1599999999999981</v>
      </c>
      <c r="T72" s="49">
        <v>7.3600000000000092</v>
      </c>
      <c r="U72" s="48">
        <v>16.86000000000001</v>
      </c>
      <c r="V72" s="49">
        <v>21.059999999999967</v>
      </c>
      <c r="W72" s="48">
        <v>35.424999999999976</v>
      </c>
      <c r="X72" s="49">
        <v>30.912999999999975</v>
      </c>
      <c r="Y72" s="48">
        <v>0</v>
      </c>
      <c r="Z72" s="49">
        <v>0</v>
      </c>
      <c r="AA72" s="48">
        <v>0</v>
      </c>
      <c r="AB72" s="49">
        <v>0</v>
      </c>
      <c r="AC72" s="64"/>
      <c r="AD72" s="65">
        <f t="shared" si="2"/>
        <v>112.77799999999993</v>
      </c>
      <c r="AE72" s="64"/>
    </row>
    <row r="73" spans="2:31" x14ac:dyDescent="0.3">
      <c r="B73" s="15" t="s">
        <v>16</v>
      </c>
      <c r="C73" s="15"/>
      <c r="D73" s="15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0</v>
      </c>
      <c r="N73" s="49">
        <v>0</v>
      </c>
      <c r="O73" s="48">
        <v>0</v>
      </c>
      <c r="P73" s="49">
        <v>0</v>
      </c>
      <c r="Q73" s="48">
        <v>0</v>
      </c>
      <c r="R73" s="49">
        <v>0</v>
      </c>
      <c r="S73" s="48">
        <v>1.8700000000000034</v>
      </c>
      <c r="T73" s="49">
        <v>6.4499999999999931</v>
      </c>
      <c r="U73" s="48">
        <v>12.090000000000002</v>
      </c>
      <c r="V73" s="49">
        <v>16.369000000000021</v>
      </c>
      <c r="W73" s="48">
        <v>25.957000000000036</v>
      </c>
      <c r="X73" s="49">
        <v>22.998233333333346</v>
      </c>
      <c r="Y73" s="48">
        <v>0</v>
      </c>
      <c r="Z73" s="49">
        <v>0</v>
      </c>
      <c r="AA73" s="48">
        <v>0</v>
      </c>
      <c r="AB73" s="49">
        <v>0</v>
      </c>
      <c r="AC73" s="64"/>
      <c r="AD73" s="65">
        <f t="shared" si="2"/>
        <v>85.734233333333407</v>
      </c>
      <c r="AE73" s="64"/>
    </row>
    <row r="74" spans="2:31" x14ac:dyDescent="0.3">
      <c r="B74" s="15" t="s">
        <v>17</v>
      </c>
      <c r="C74" s="15"/>
      <c r="D74" s="15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1.5249999999999992</v>
      </c>
      <c r="P74" s="49">
        <v>8.3600000000000101</v>
      </c>
      <c r="Q74" s="48">
        <v>14.529999999999982</v>
      </c>
      <c r="R74" s="49">
        <v>21.200000000000024</v>
      </c>
      <c r="S74" s="48">
        <v>29.490000000000006</v>
      </c>
      <c r="T74" s="49">
        <v>39.089999999999989</v>
      </c>
      <c r="U74" s="48">
        <v>50.340000000000025</v>
      </c>
      <c r="V74" s="49">
        <v>51.980500000000006</v>
      </c>
      <c r="W74" s="48">
        <v>56.536500000000046</v>
      </c>
      <c r="X74" s="49">
        <v>36.984766666666658</v>
      </c>
      <c r="Y74" s="48">
        <v>0</v>
      </c>
      <c r="Z74" s="49">
        <v>0</v>
      </c>
      <c r="AA74" s="48">
        <v>0</v>
      </c>
      <c r="AB74" s="49">
        <v>0</v>
      </c>
      <c r="AC74" s="64"/>
      <c r="AD74" s="65">
        <f t="shared" si="2"/>
        <v>310.03676666666672</v>
      </c>
      <c r="AE74" s="64"/>
    </row>
    <row r="75" spans="2:31" x14ac:dyDescent="0.3">
      <c r="B75" s="15" t="s">
        <v>18</v>
      </c>
      <c r="C75" s="15"/>
      <c r="D75" s="15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0</v>
      </c>
      <c r="T75" s="49">
        <v>0</v>
      </c>
      <c r="U75" s="48">
        <v>0</v>
      </c>
      <c r="V75" s="49">
        <v>0</v>
      </c>
      <c r="W75" s="48">
        <v>9.1849999999999969</v>
      </c>
      <c r="X75" s="49">
        <v>14.706000000000012</v>
      </c>
      <c r="Y75" s="48">
        <v>0</v>
      </c>
      <c r="Z75" s="49">
        <v>0</v>
      </c>
      <c r="AA75" s="48">
        <v>0</v>
      </c>
      <c r="AB75" s="49">
        <v>0</v>
      </c>
      <c r="AC75" s="64"/>
      <c r="AD75" s="65">
        <f t="shared" si="2"/>
        <v>23.891000000000009</v>
      </c>
      <c r="AE75" s="64"/>
    </row>
    <row r="76" spans="2:31" x14ac:dyDescent="0.3">
      <c r="B76" s="15" t="s">
        <v>19</v>
      </c>
      <c r="C76" s="15"/>
      <c r="D76" s="15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38.018000000000001</v>
      </c>
      <c r="T76" s="49">
        <v>48.952500000000001</v>
      </c>
      <c r="U76" s="48">
        <v>59.836999999999982</v>
      </c>
      <c r="V76" s="49">
        <v>60.452000000000005</v>
      </c>
      <c r="W76" s="48">
        <v>60.630833333333342</v>
      </c>
      <c r="X76" s="49">
        <v>46.313833333333328</v>
      </c>
      <c r="Y76" s="48">
        <v>0</v>
      </c>
      <c r="Z76" s="49">
        <v>0</v>
      </c>
      <c r="AA76" s="48">
        <v>0</v>
      </c>
      <c r="AB76" s="49">
        <v>0</v>
      </c>
      <c r="AC76" s="64"/>
      <c r="AD76" s="65">
        <f t="shared" si="2"/>
        <v>314.20416666666665</v>
      </c>
      <c r="AE76" s="64"/>
    </row>
    <row r="77" spans="2:31" x14ac:dyDescent="0.3">
      <c r="B77" s="4" t="s">
        <v>20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49">
        <v>0.20836666666666481</v>
      </c>
      <c r="Y77" s="48">
        <v>0</v>
      </c>
      <c r="Z77" s="49">
        <v>0</v>
      </c>
      <c r="AA77" s="48">
        <v>0</v>
      </c>
      <c r="AB77" s="49">
        <v>0</v>
      </c>
      <c r="AC77" s="64"/>
      <c r="AD77" s="65">
        <f t="shared" si="2"/>
        <v>0.20836666666666481</v>
      </c>
      <c r="AE77" s="64"/>
    </row>
    <row r="78" spans="2:31" x14ac:dyDescent="0.3">
      <c r="B78" s="4" t="s">
        <v>21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0.82000000000000028</v>
      </c>
      <c r="U78" s="48">
        <v>5.2200000000000024</v>
      </c>
      <c r="V78" s="49">
        <v>6.8700000000000028</v>
      </c>
      <c r="W78" s="48">
        <v>12.649999999999986</v>
      </c>
      <c r="X78" s="49">
        <v>10.741333333333333</v>
      </c>
      <c r="Y78" s="48">
        <v>0</v>
      </c>
      <c r="Z78" s="49">
        <v>0</v>
      </c>
      <c r="AA78" s="48">
        <v>0</v>
      </c>
      <c r="AB78" s="49">
        <v>0</v>
      </c>
      <c r="AC78" s="64"/>
      <c r="AD78" s="65">
        <f t="shared" si="2"/>
        <v>36.301333333333325</v>
      </c>
      <c r="AE78" s="64"/>
    </row>
    <row r="79" spans="2:31" x14ac:dyDescent="0.3">
      <c r="B79" s="4" t="s">
        <v>22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</v>
      </c>
      <c r="O79" s="48">
        <v>0</v>
      </c>
      <c r="P79" s="49">
        <v>0</v>
      </c>
      <c r="Q79" s="48">
        <v>0</v>
      </c>
      <c r="R79" s="49">
        <v>0</v>
      </c>
      <c r="S79" s="48">
        <v>0</v>
      </c>
      <c r="T79" s="49">
        <v>0</v>
      </c>
      <c r="U79" s="48">
        <v>0</v>
      </c>
      <c r="V79" s="49">
        <v>0</v>
      </c>
      <c r="W79" s="48">
        <v>0.45899999999999963</v>
      </c>
      <c r="X79" s="49">
        <v>1.3793999999999993</v>
      </c>
      <c r="Y79" s="48">
        <v>0</v>
      </c>
      <c r="Z79" s="49">
        <v>0</v>
      </c>
      <c r="AA79" s="48">
        <v>0</v>
      </c>
      <c r="AB79" s="49">
        <v>0</v>
      </c>
      <c r="AC79" s="64"/>
      <c r="AD79" s="65">
        <f t="shared" si="2"/>
        <v>1.8383999999999989</v>
      </c>
      <c r="AE79" s="64"/>
    </row>
    <row r="80" spans="2:31" x14ac:dyDescent="0.3">
      <c r="B80" s="4" t="s">
        <v>23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0</v>
      </c>
      <c r="S80" s="48">
        <v>0</v>
      </c>
      <c r="T80" s="49">
        <v>0</v>
      </c>
      <c r="U80" s="48">
        <v>0</v>
      </c>
      <c r="V80" s="49">
        <v>1.6905000000000001</v>
      </c>
      <c r="W80" s="48">
        <v>8.1589999999999936</v>
      </c>
      <c r="X80" s="49">
        <v>8.696933333333325</v>
      </c>
      <c r="Y80" s="48">
        <v>0</v>
      </c>
      <c r="Z80" s="49">
        <v>0</v>
      </c>
      <c r="AA80" s="48">
        <v>0</v>
      </c>
      <c r="AB80" s="49">
        <v>0</v>
      </c>
      <c r="AC80" s="64"/>
      <c r="AD80" s="65">
        <f t="shared" si="2"/>
        <v>18.546433333333319</v>
      </c>
      <c r="AE80" s="64"/>
    </row>
    <row r="81" spans="2:31" x14ac:dyDescent="0.3">
      <c r="B81" s="4" t="s">
        <v>24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0.90216666666666656</v>
      </c>
      <c r="Q81" s="48">
        <v>1.6781666666666664</v>
      </c>
      <c r="R81" s="49">
        <v>2.1799999999999997</v>
      </c>
      <c r="S81" s="48">
        <v>3.5446666666666662</v>
      </c>
      <c r="T81" s="49">
        <v>5.1446666666666667</v>
      </c>
      <c r="U81" s="48">
        <v>6.402166666666667</v>
      </c>
      <c r="V81" s="49">
        <v>6.1374999999999916E-2</v>
      </c>
      <c r="W81" s="48">
        <v>0.11768333333333326</v>
      </c>
      <c r="X81" s="49">
        <v>5.6250000000000009</v>
      </c>
      <c r="Y81" s="48">
        <v>0</v>
      </c>
      <c r="Z81" s="49">
        <v>0</v>
      </c>
      <c r="AA81" s="48">
        <v>0</v>
      </c>
      <c r="AB81" s="49">
        <v>0</v>
      </c>
      <c r="AC81" s="64"/>
      <c r="AD81" s="65">
        <f t="shared" si="2"/>
        <v>25.655891666666662</v>
      </c>
      <c r="AE81" s="64"/>
    </row>
    <row r="82" spans="2:31" x14ac:dyDescent="0.3">
      <c r="B82" s="4" t="s">
        <v>25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4.0798333333333341</v>
      </c>
      <c r="P82" s="49">
        <v>8.778833333333333</v>
      </c>
      <c r="Q82" s="48">
        <v>10.03633333333333</v>
      </c>
      <c r="R82" s="49">
        <v>1.4145499999999998</v>
      </c>
      <c r="S82" s="48">
        <v>0</v>
      </c>
      <c r="T82" s="49">
        <v>0</v>
      </c>
      <c r="U82" s="48">
        <v>0</v>
      </c>
      <c r="V82" s="49">
        <v>0</v>
      </c>
      <c r="W82" s="48">
        <v>0</v>
      </c>
      <c r="X82" s="49">
        <v>0.31669166666666704</v>
      </c>
      <c r="Y82" s="48">
        <v>0</v>
      </c>
      <c r="Z82" s="49">
        <v>0</v>
      </c>
      <c r="AA82" s="48">
        <v>0</v>
      </c>
      <c r="AB82" s="49">
        <v>0</v>
      </c>
      <c r="AC82" s="64"/>
      <c r="AD82" s="65">
        <f t="shared" si="2"/>
        <v>24.626241666666662</v>
      </c>
      <c r="AE82" s="64"/>
    </row>
    <row r="83" spans="2:31" x14ac:dyDescent="0.3">
      <c r="B83" s="4" t="s">
        <v>26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0</v>
      </c>
      <c r="N83" s="49">
        <v>0</v>
      </c>
      <c r="O83" s="48">
        <v>4.0285000000000002</v>
      </c>
      <c r="P83" s="49">
        <v>3.3244999999999996</v>
      </c>
      <c r="Q83" s="48">
        <v>2.030333333333334</v>
      </c>
      <c r="R83" s="49">
        <v>0.47216666666666673</v>
      </c>
      <c r="S83" s="48">
        <v>0</v>
      </c>
      <c r="T83" s="49">
        <v>0</v>
      </c>
      <c r="U83" s="48">
        <v>0</v>
      </c>
      <c r="V83" s="49">
        <v>7.1416666666666608E-3</v>
      </c>
      <c r="W83" s="48">
        <v>3.9283333333333323E-2</v>
      </c>
      <c r="X83" s="49">
        <v>6.3183333333333341E-2</v>
      </c>
      <c r="Y83" s="48">
        <v>0</v>
      </c>
      <c r="Z83" s="49">
        <v>0</v>
      </c>
      <c r="AA83" s="48">
        <v>0</v>
      </c>
      <c r="AB83" s="49">
        <v>0</v>
      </c>
      <c r="AC83" s="64"/>
      <c r="AD83" s="65">
        <f t="shared" si="2"/>
        <v>9.9651083333333332</v>
      </c>
      <c r="AE83" s="64"/>
    </row>
    <row r="84" spans="2:31" x14ac:dyDescent="0.3">
      <c r="B84" s="4" t="s">
        <v>27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13.579999999999997</v>
      </c>
      <c r="P84" s="49">
        <v>27.25</v>
      </c>
      <c r="Q84" s="48">
        <v>26.97000000000002</v>
      </c>
      <c r="R84" s="49">
        <v>3.9104999999999994</v>
      </c>
      <c r="S84" s="48">
        <v>0</v>
      </c>
      <c r="T84" s="49">
        <v>0</v>
      </c>
      <c r="U84" s="48">
        <v>0</v>
      </c>
      <c r="V84" s="49">
        <v>30.519500000000047</v>
      </c>
      <c r="W84" s="48">
        <v>30.607050000000047</v>
      </c>
      <c r="X84" s="49">
        <v>30.694600000000044</v>
      </c>
      <c r="Y84" s="48">
        <v>0</v>
      </c>
      <c r="Z84" s="49">
        <v>0</v>
      </c>
      <c r="AA84" s="48">
        <v>0</v>
      </c>
      <c r="AB84" s="49">
        <v>0</v>
      </c>
      <c r="AC84" s="64"/>
      <c r="AD84" s="65">
        <f t="shared" si="2"/>
        <v>163.53165000000016</v>
      </c>
      <c r="AE84" s="64"/>
    </row>
    <row r="85" spans="2:31" x14ac:dyDescent="0.3">
      <c r="B85" s="4" t="s">
        <v>28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0</v>
      </c>
      <c r="O85" s="48">
        <v>20.480000000000008</v>
      </c>
      <c r="P85" s="49">
        <v>40.089999999999996</v>
      </c>
      <c r="Q85" s="48">
        <v>27.85466666666667</v>
      </c>
      <c r="R85" s="49">
        <v>2.1510000000000002</v>
      </c>
      <c r="S85" s="48">
        <v>0</v>
      </c>
      <c r="T85" s="49">
        <v>0</v>
      </c>
      <c r="U85" s="48">
        <v>0</v>
      </c>
      <c r="V85" s="49">
        <v>10.902333333333337</v>
      </c>
      <c r="W85" s="48">
        <v>5.8522999999999987</v>
      </c>
      <c r="X85" s="49">
        <v>0.91850000000000054</v>
      </c>
      <c r="Y85" s="48">
        <v>0</v>
      </c>
      <c r="Z85" s="49">
        <v>0</v>
      </c>
      <c r="AA85" s="48">
        <v>0</v>
      </c>
      <c r="AB85" s="49">
        <v>0</v>
      </c>
      <c r="AC85" s="64"/>
      <c r="AD85" s="65">
        <f t="shared" si="2"/>
        <v>108.2488</v>
      </c>
      <c r="AE85" s="64"/>
    </row>
    <row r="86" spans="2:31" x14ac:dyDescent="0.3">
      <c r="B86" s="4" t="s">
        <v>114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</v>
      </c>
      <c r="N86" s="49">
        <v>0</v>
      </c>
      <c r="O86" s="48">
        <v>5.8363333333333332</v>
      </c>
      <c r="P86" s="49">
        <v>12.924166666666661</v>
      </c>
      <c r="Q86" s="48">
        <v>10.198166666666664</v>
      </c>
      <c r="R86" s="49">
        <v>1.2135</v>
      </c>
      <c r="S86" s="48">
        <v>0</v>
      </c>
      <c r="T86" s="49">
        <v>0</v>
      </c>
      <c r="U86" s="48">
        <v>0</v>
      </c>
      <c r="V86" s="49">
        <v>4.1000000000000134E-2</v>
      </c>
      <c r="W86" s="48">
        <v>6.5253000000000023</v>
      </c>
      <c r="X86" s="49">
        <v>5.0048333333333339</v>
      </c>
      <c r="Y86" s="48">
        <v>0</v>
      </c>
      <c r="Z86" s="49">
        <v>0</v>
      </c>
      <c r="AA86" s="48">
        <v>0</v>
      </c>
      <c r="AB86" s="49">
        <v>0</v>
      </c>
      <c r="AC86" s="64"/>
      <c r="AD86" s="65">
        <f t="shared" si="2"/>
        <v>41.743299999999991</v>
      </c>
      <c r="AE86" s="64"/>
    </row>
    <row r="87" spans="2:31" x14ac:dyDescent="0.3">
      <c r="B87" s="4" t="s">
        <v>29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6.9064999999999985</v>
      </c>
      <c r="P87" s="49">
        <v>15.217666666666675</v>
      </c>
      <c r="Q87" s="48">
        <v>10.810999999999991</v>
      </c>
      <c r="R87" s="49">
        <v>1.1091666666666671</v>
      </c>
      <c r="S87" s="48">
        <v>0</v>
      </c>
      <c r="T87" s="49">
        <v>0</v>
      </c>
      <c r="U87" s="48">
        <v>0</v>
      </c>
      <c r="V87" s="49">
        <v>1.6342666666666661</v>
      </c>
      <c r="W87" s="48">
        <v>1.7884916666666661</v>
      </c>
      <c r="X87" s="49">
        <v>1.9591999999999996</v>
      </c>
      <c r="Y87" s="48">
        <v>0</v>
      </c>
      <c r="Z87" s="49">
        <v>0</v>
      </c>
      <c r="AA87" s="48">
        <v>0</v>
      </c>
      <c r="AB87" s="49">
        <v>0</v>
      </c>
      <c r="AC87" s="64"/>
      <c r="AD87" s="65">
        <f t="shared" si="2"/>
        <v>39.426291666666671</v>
      </c>
      <c r="AE87" s="64"/>
    </row>
    <row r="88" spans="2:31" x14ac:dyDescent="0.3">
      <c r="B88" s="4" t="s">
        <v>30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15.832166666666668</v>
      </c>
      <c r="P88" s="49">
        <v>37.680666666666689</v>
      </c>
      <c r="Q88" s="48">
        <v>39.897999999999996</v>
      </c>
      <c r="R88" s="49">
        <v>6.0496666666666679</v>
      </c>
      <c r="S88" s="48">
        <v>0</v>
      </c>
      <c r="T88" s="49">
        <v>0</v>
      </c>
      <c r="U88" s="48">
        <v>0</v>
      </c>
      <c r="V88" s="49">
        <v>24.97933333333334</v>
      </c>
      <c r="W88" s="48">
        <v>36.473500000000008</v>
      </c>
      <c r="X88" s="49">
        <v>45.285333333333334</v>
      </c>
      <c r="Y88" s="48">
        <v>0</v>
      </c>
      <c r="Z88" s="49">
        <v>0</v>
      </c>
      <c r="AA88" s="48">
        <v>0</v>
      </c>
      <c r="AB88" s="49">
        <v>0</v>
      </c>
      <c r="AC88" s="64"/>
      <c r="AD88" s="65">
        <f t="shared" si="2"/>
        <v>206.19866666666672</v>
      </c>
      <c r="AE88" s="64"/>
    </row>
    <row r="89" spans="2:31" x14ac:dyDescent="0.3">
      <c r="B89" s="4" t="s">
        <v>31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9.0500000000000043</v>
      </c>
      <c r="P89" s="49">
        <v>18.299999999999979</v>
      </c>
      <c r="Q89" s="48">
        <v>16.600000000000016</v>
      </c>
      <c r="R89" s="49">
        <v>2.3699999999999997</v>
      </c>
      <c r="S89" s="48">
        <v>0</v>
      </c>
      <c r="T89" s="49">
        <v>0</v>
      </c>
      <c r="U89" s="48">
        <v>0</v>
      </c>
      <c r="V89" s="49">
        <v>15.044999999999986</v>
      </c>
      <c r="W89" s="48">
        <v>17.340000000000011</v>
      </c>
      <c r="X89" s="49">
        <v>13.281000000000011</v>
      </c>
      <c r="Y89" s="48">
        <v>0</v>
      </c>
      <c r="Z89" s="49">
        <v>0</v>
      </c>
      <c r="AA89" s="48">
        <v>0</v>
      </c>
      <c r="AB89" s="49">
        <v>0</v>
      </c>
      <c r="AC89" s="64"/>
      <c r="AD89" s="65">
        <f t="shared" si="2"/>
        <v>91.986000000000004</v>
      </c>
      <c r="AE89" s="64"/>
    </row>
    <row r="90" spans="2:31" x14ac:dyDescent="0.3">
      <c r="B90" s="4" t="s">
        <v>32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19.115000000000006</v>
      </c>
      <c r="P90" s="49">
        <v>37.630000000000059</v>
      </c>
      <c r="Q90" s="48">
        <v>36.730000000000011</v>
      </c>
      <c r="R90" s="49">
        <v>5.3444999999999991</v>
      </c>
      <c r="S90" s="48">
        <v>0</v>
      </c>
      <c r="T90" s="49">
        <v>0</v>
      </c>
      <c r="U90" s="48">
        <v>0</v>
      </c>
      <c r="V90" s="49">
        <v>4.6700000000000017</v>
      </c>
      <c r="W90" s="48">
        <v>50.135000000000069</v>
      </c>
      <c r="X90" s="49">
        <v>36.650999999999961</v>
      </c>
      <c r="Y90" s="48">
        <v>0</v>
      </c>
      <c r="Z90" s="49">
        <v>0</v>
      </c>
      <c r="AA90" s="48">
        <v>0</v>
      </c>
      <c r="AB90" s="49">
        <v>0</v>
      </c>
      <c r="AC90" s="64"/>
      <c r="AD90" s="65">
        <f t="shared" si="2"/>
        <v>190.27550000000011</v>
      </c>
      <c r="AE90" s="64"/>
    </row>
    <row r="91" spans="2:31" x14ac:dyDescent="0.3">
      <c r="B91" s="4" t="s">
        <v>33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2.270166666666666</v>
      </c>
      <c r="P91" s="49">
        <v>3.7631666666666654</v>
      </c>
      <c r="Q91" s="48">
        <v>3.1415000000000002</v>
      </c>
      <c r="R91" s="49">
        <v>0.56266666666666687</v>
      </c>
      <c r="S91" s="48">
        <v>0</v>
      </c>
      <c r="T91" s="49">
        <v>0</v>
      </c>
      <c r="U91" s="48">
        <v>0</v>
      </c>
      <c r="V91" s="49">
        <v>1.495225</v>
      </c>
      <c r="W91" s="48">
        <v>2.6370000000000005</v>
      </c>
      <c r="X91" s="49">
        <v>0.54094999999999993</v>
      </c>
      <c r="Y91" s="48">
        <v>0</v>
      </c>
      <c r="Z91" s="49">
        <v>0</v>
      </c>
      <c r="AA91" s="48">
        <v>0</v>
      </c>
      <c r="AB91" s="49">
        <v>0</v>
      </c>
      <c r="AC91" s="64"/>
      <c r="AD91" s="65">
        <f t="shared" si="2"/>
        <v>14.410674999999999</v>
      </c>
      <c r="AE91" s="64"/>
    </row>
    <row r="92" spans="2:31" x14ac:dyDescent="0.3">
      <c r="B92" s="4" t="s">
        <v>34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2.2400000000000011</v>
      </c>
      <c r="P92" s="49">
        <v>4.4799999999999978</v>
      </c>
      <c r="Q92" s="48">
        <v>4.28</v>
      </c>
      <c r="R92" s="49">
        <v>0.64200000000000002</v>
      </c>
      <c r="S92" s="48">
        <v>0</v>
      </c>
      <c r="T92" s="49">
        <v>0</v>
      </c>
      <c r="U92" s="48">
        <v>0</v>
      </c>
      <c r="V92" s="49">
        <v>4.91</v>
      </c>
      <c r="W92" s="48">
        <v>5.335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64"/>
      <c r="AD92" s="65">
        <f t="shared" si="2"/>
        <v>21.887</v>
      </c>
      <c r="AE92" s="64"/>
    </row>
    <row r="93" spans="2:31" x14ac:dyDescent="0.3">
      <c r="B93" s="4" t="s">
        <v>35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6.5810000000000004</v>
      </c>
      <c r="P93" s="49">
        <v>4.0138333333333325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8.0203333333333315</v>
      </c>
      <c r="W93" s="48">
        <v>7.7428333333333317</v>
      </c>
      <c r="X93" s="49">
        <v>0.2525</v>
      </c>
      <c r="Y93" s="48">
        <v>0</v>
      </c>
      <c r="Z93" s="49">
        <v>0</v>
      </c>
      <c r="AA93" s="48">
        <v>0</v>
      </c>
      <c r="AB93" s="49">
        <v>0</v>
      </c>
      <c r="AC93" s="64"/>
      <c r="AD93" s="65">
        <f t="shared" si="2"/>
        <v>26.610499999999998</v>
      </c>
      <c r="AE93" s="64"/>
    </row>
    <row r="94" spans="2:31" x14ac:dyDescent="0.3">
      <c r="B94" s="4" t="s">
        <v>36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64"/>
      <c r="AD94" s="65">
        <f t="shared" si="2"/>
        <v>0</v>
      </c>
      <c r="AE94" s="64"/>
    </row>
    <row r="95" spans="2:31" x14ac:dyDescent="0.3">
      <c r="B95" s="4" t="s">
        <v>115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4"/>
      <c r="AD95" s="65">
        <f t="shared" si="2"/>
        <v>0</v>
      </c>
      <c r="AE95" s="64"/>
    </row>
    <row r="96" spans="2:31" x14ac:dyDescent="0.3">
      <c r="B96" s="4" t="s">
        <v>86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3.0265</v>
      </c>
      <c r="P96" s="49">
        <v>5.3874999999999984</v>
      </c>
      <c r="Q96" s="48">
        <v>4.448666666666667</v>
      </c>
      <c r="R96" s="49">
        <v>0.63866666666666672</v>
      </c>
      <c r="S96" s="48">
        <v>0</v>
      </c>
      <c r="T96" s="49">
        <v>0</v>
      </c>
      <c r="U96" s="48">
        <v>0</v>
      </c>
      <c r="V96" s="49">
        <v>5.2243333333333322</v>
      </c>
      <c r="W96" s="48">
        <v>4.6909999999999998</v>
      </c>
      <c r="X96" s="49">
        <v>1.5673333333333346</v>
      </c>
      <c r="Y96" s="48">
        <v>0</v>
      </c>
      <c r="Z96" s="49">
        <v>0</v>
      </c>
      <c r="AA96" s="48">
        <v>0</v>
      </c>
      <c r="AB96" s="49">
        <v>0</v>
      </c>
      <c r="AC96" s="64"/>
      <c r="AD96" s="65">
        <f t="shared" si="2"/>
        <v>24.983999999999998</v>
      </c>
      <c r="AE96" s="64"/>
    </row>
    <row r="97" spans="2:31" x14ac:dyDescent="0.3">
      <c r="B97" s="4" t="s">
        <v>87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0</v>
      </c>
      <c r="N97" s="49">
        <v>0</v>
      </c>
      <c r="O97" s="48">
        <v>0</v>
      </c>
      <c r="P97" s="49">
        <v>0</v>
      </c>
      <c r="Q97" s="48">
        <v>0</v>
      </c>
      <c r="R97" s="49">
        <v>0</v>
      </c>
      <c r="S97" s="48">
        <v>0</v>
      </c>
      <c r="T97" s="49">
        <v>0</v>
      </c>
      <c r="U97" s="48">
        <v>0</v>
      </c>
      <c r="V97" s="49">
        <v>0</v>
      </c>
      <c r="W97" s="48">
        <v>0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4"/>
      <c r="AD97" s="65">
        <f t="shared" si="2"/>
        <v>0</v>
      </c>
      <c r="AE97" s="64"/>
    </row>
    <row r="98" spans="2:31" x14ac:dyDescent="0.3">
      <c r="B98" s="4" t="s">
        <v>95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5.0479999999999992</v>
      </c>
      <c r="P98" s="49">
        <v>6.807333333333335</v>
      </c>
      <c r="Q98" s="48">
        <v>4.7101666666666677</v>
      </c>
      <c r="R98" s="49">
        <v>1.0938333333333332</v>
      </c>
      <c r="S98" s="48">
        <v>0</v>
      </c>
      <c r="T98" s="49">
        <v>0</v>
      </c>
      <c r="U98" s="48">
        <v>0</v>
      </c>
      <c r="V98" s="49">
        <v>2.9490833333333319</v>
      </c>
      <c r="W98" s="48">
        <v>2.9668333333333323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4"/>
      <c r="AD98" s="65">
        <f t="shared" si="2"/>
        <v>23.575249999999997</v>
      </c>
      <c r="AE98" s="64"/>
    </row>
    <row r="99" spans="2:31" x14ac:dyDescent="0.3">
      <c r="B99" s="4" t="s">
        <v>106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38.983333333333327</v>
      </c>
      <c r="P99" s="49">
        <v>6.84</v>
      </c>
      <c r="Q99" s="48">
        <v>6.879999999999999</v>
      </c>
      <c r="R99" s="49">
        <v>10.639166666666666</v>
      </c>
      <c r="S99" s="48">
        <v>0</v>
      </c>
      <c r="T99" s="49">
        <v>0</v>
      </c>
      <c r="U99" s="48">
        <v>0</v>
      </c>
      <c r="V99" s="49">
        <v>1.0642416666666668</v>
      </c>
      <c r="W99" s="48">
        <v>2.0893166666666669</v>
      </c>
      <c r="X99" s="49">
        <v>0</v>
      </c>
      <c r="Y99" s="48">
        <v>0</v>
      </c>
      <c r="Z99" s="49">
        <v>0</v>
      </c>
      <c r="AA99" s="48">
        <v>0</v>
      </c>
      <c r="AB99" s="49">
        <v>0</v>
      </c>
      <c r="AC99" s="64"/>
      <c r="AD99" s="65">
        <f t="shared" si="2"/>
        <v>66.496058333333309</v>
      </c>
      <c r="AE99" s="64"/>
    </row>
    <row r="100" spans="2:31" x14ac:dyDescent="0.3">
      <c r="B100" s="4" t="s">
        <v>107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0</v>
      </c>
      <c r="N100" s="49">
        <v>0</v>
      </c>
      <c r="O100" s="48">
        <v>30.550666666666661</v>
      </c>
      <c r="P100" s="49">
        <v>34.778999999999996</v>
      </c>
      <c r="Q100" s="48">
        <v>26.358000000000004</v>
      </c>
      <c r="R100" s="49">
        <v>6.3819999999999997</v>
      </c>
      <c r="S100" s="48">
        <v>0</v>
      </c>
      <c r="T100" s="49">
        <v>0</v>
      </c>
      <c r="U100" s="48">
        <v>0</v>
      </c>
      <c r="V100" s="49">
        <v>4.8483750000000025</v>
      </c>
      <c r="W100" s="48">
        <v>33.825833333333343</v>
      </c>
      <c r="X100" s="49">
        <v>23.415333333333333</v>
      </c>
      <c r="Y100" s="48">
        <v>0</v>
      </c>
      <c r="Z100" s="49">
        <v>0</v>
      </c>
      <c r="AA100" s="48">
        <v>0</v>
      </c>
      <c r="AB100" s="49">
        <v>0</v>
      </c>
      <c r="AC100" s="64"/>
      <c r="AD100" s="65">
        <f t="shared" si="2"/>
        <v>160.15920833333334</v>
      </c>
      <c r="AE100" s="64"/>
    </row>
    <row r="101" spans="2:31" x14ac:dyDescent="0.3">
      <c r="B101" s="4" t="s">
        <v>108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7.4399999999999986</v>
      </c>
      <c r="P101" s="49">
        <v>38.591833333333327</v>
      </c>
      <c r="Q101" s="48">
        <v>44.593833333333322</v>
      </c>
      <c r="R101" s="49">
        <v>33.807833333333349</v>
      </c>
      <c r="S101" s="48">
        <v>48.64500000000001</v>
      </c>
      <c r="T101" s="49">
        <v>52.970666666666645</v>
      </c>
      <c r="U101" s="48">
        <v>52.968666666666685</v>
      </c>
      <c r="V101" s="49">
        <v>29.561666666666678</v>
      </c>
      <c r="W101" s="48">
        <v>21.352499999999999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64"/>
      <c r="AD101" s="65">
        <f t="shared" si="2"/>
        <v>329.93200000000007</v>
      </c>
      <c r="AE101" s="64"/>
    </row>
    <row r="102" spans="2:31" x14ac:dyDescent="0.3">
      <c r="B102" s="4" t="s">
        <v>109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3.5115000000000003</v>
      </c>
      <c r="P102" s="49">
        <v>7.9973333333333327</v>
      </c>
      <c r="Q102" s="48">
        <v>7.5928333333333349</v>
      </c>
      <c r="R102" s="49">
        <v>1.0276666666666665</v>
      </c>
      <c r="S102" s="48">
        <v>0</v>
      </c>
      <c r="T102" s="49">
        <v>0</v>
      </c>
      <c r="U102" s="48">
        <v>0</v>
      </c>
      <c r="V102" s="49">
        <v>3.1410749999999985</v>
      </c>
      <c r="W102" s="48">
        <v>3.0206416666666653</v>
      </c>
      <c r="X102" s="49">
        <v>2.9213749999999994</v>
      </c>
      <c r="Y102" s="48">
        <v>0</v>
      </c>
      <c r="Z102" s="49">
        <v>0</v>
      </c>
      <c r="AA102" s="48">
        <v>0</v>
      </c>
      <c r="AB102" s="49">
        <v>0</v>
      </c>
      <c r="AC102" s="64"/>
      <c r="AD102" s="65">
        <f t="shared" si="2"/>
        <v>29.212424999999996</v>
      </c>
      <c r="AE102" s="64"/>
    </row>
    <row r="103" spans="2:31" x14ac:dyDescent="0.3">
      <c r="B103" s="4" t="s">
        <v>116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21.674999999999997</v>
      </c>
      <c r="P103" s="49">
        <v>43.349999999999952</v>
      </c>
      <c r="Q103" s="48">
        <v>28.595333333333329</v>
      </c>
      <c r="R103" s="49">
        <v>0</v>
      </c>
      <c r="S103" s="48">
        <v>0</v>
      </c>
      <c r="T103" s="49">
        <v>0</v>
      </c>
      <c r="U103" s="48">
        <v>0</v>
      </c>
      <c r="V103" s="49">
        <v>0</v>
      </c>
      <c r="W103" s="48">
        <v>0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4"/>
      <c r="AD103" s="65">
        <f t="shared" si="2"/>
        <v>93.620333333333278</v>
      </c>
      <c r="AE103" s="64"/>
    </row>
    <row r="104" spans="2:31" x14ac:dyDescent="0.3">
      <c r="B104" s="4" t="s">
        <v>122</v>
      </c>
      <c r="C104" s="4"/>
      <c r="D104" s="4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0</v>
      </c>
      <c r="T104" s="49">
        <v>0</v>
      </c>
      <c r="U104" s="48">
        <v>0</v>
      </c>
      <c r="V104" s="49">
        <v>0</v>
      </c>
      <c r="W104" s="48">
        <v>0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4"/>
      <c r="AD104" s="65">
        <f t="shared" si="2"/>
        <v>0</v>
      </c>
      <c r="AE104" s="64"/>
    </row>
    <row r="105" spans="2:31" x14ac:dyDescent="0.3">
      <c r="B105" s="4" t="s">
        <v>130</v>
      </c>
      <c r="C105" s="4"/>
      <c r="D105" s="4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0</v>
      </c>
      <c r="U105" s="48">
        <v>0</v>
      </c>
      <c r="V105" s="49">
        <v>0</v>
      </c>
      <c r="W105" s="48">
        <v>0</v>
      </c>
      <c r="X105" s="49">
        <v>0</v>
      </c>
      <c r="Y105" s="48">
        <v>0</v>
      </c>
      <c r="Z105" s="49">
        <v>0</v>
      </c>
      <c r="AA105" s="48">
        <v>0</v>
      </c>
      <c r="AB105" s="49">
        <v>0</v>
      </c>
      <c r="AC105" s="64"/>
      <c r="AD105" s="65">
        <f t="shared" si="2"/>
        <v>0</v>
      </c>
      <c r="AE105" s="64"/>
    </row>
    <row r="106" spans="2:31" x14ac:dyDescent="0.3">
      <c r="B106" s="13" t="s">
        <v>2</v>
      </c>
      <c r="C106" s="13"/>
      <c r="D106" s="13"/>
      <c r="E106" s="14">
        <f>SUM(E60:E105)</f>
        <v>0</v>
      </c>
      <c r="F106" s="14">
        <f t="shared" ref="F106:AB106" si="3">SUM(F60:F105)</f>
        <v>0</v>
      </c>
      <c r="G106" s="14">
        <f t="shared" si="3"/>
        <v>0</v>
      </c>
      <c r="H106" s="14">
        <f t="shared" si="3"/>
        <v>0</v>
      </c>
      <c r="I106" s="14">
        <f t="shared" si="3"/>
        <v>0</v>
      </c>
      <c r="J106" s="14">
        <f t="shared" si="3"/>
        <v>0</v>
      </c>
      <c r="K106" s="14">
        <f t="shared" si="3"/>
        <v>0</v>
      </c>
      <c r="L106" s="14">
        <f t="shared" si="3"/>
        <v>0</v>
      </c>
      <c r="M106" s="14">
        <f t="shared" si="3"/>
        <v>0</v>
      </c>
      <c r="N106" s="14">
        <f t="shared" si="3"/>
        <v>0</v>
      </c>
      <c r="O106" s="14">
        <f t="shared" si="3"/>
        <v>292.72983333333332</v>
      </c>
      <c r="P106" s="14">
        <f t="shared" si="3"/>
        <v>548.43116666666651</v>
      </c>
      <c r="Q106" s="14">
        <f t="shared" si="3"/>
        <v>658.71799999999973</v>
      </c>
      <c r="R106" s="14">
        <f t="shared" si="3"/>
        <v>472.13454999999999</v>
      </c>
      <c r="S106" s="14">
        <f t="shared" si="3"/>
        <v>492.12216666666643</v>
      </c>
      <c r="T106" s="14">
        <f t="shared" si="3"/>
        <v>484.55566666666653</v>
      </c>
      <c r="U106" s="14">
        <f t="shared" si="3"/>
        <v>496.4088333333334</v>
      </c>
      <c r="V106" s="14">
        <f t="shared" si="3"/>
        <v>541.35716666666656</v>
      </c>
      <c r="W106" s="14">
        <f t="shared" si="3"/>
        <v>706.31778333333352</v>
      </c>
      <c r="X106" s="14">
        <f t="shared" si="3"/>
        <v>577.13463333333323</v>
      </c>
      <c r="Y106" s="14">
        <f t="shared" si="3"/>
        <v>0</v>
      </c>
      <c r="Z106" s="14">
        <f t="shared" si="3"/>
        <v>0</v>
      </c>
      <c r="AA106" s="14">
        <f t="shared" si="3"/>
        <v>0</v>
      </c>
      <c r="AB106" s="14">
        <f t="shared" si="3"/>
        <v>0</v>
      </c>
      <c r="AC106" s="94">
        <f>SUM(AC60:AE105)</f>
        <v>5269.9097999999994</v>
      </c>
      <c r="AD106" s="94"/>
      <c r="AE106" s="94"/>
    </row>
    <row r="109" spans="2:31" x14ac:dyDescent="0.3">
      <c r="B109" s="8">
        <f>'Resumen-Mensual'!$G$22</f>
        <v>45325</v>
      </c>
    </row>
    <row r="110" spans="2:31" x14ac:dyDescent="0.3">
      <c r="B110" s="8"/>
    </row>
    <row r="111" spans="2:31" x14ac:dyDescent="0.3">
      <c r="B111" s="9" t="s">
        <v>81</v>
      </c>
      <c r="C111" s="10"/>
      <c r="D111" s="10"/>
      <c r="E111" s="11">
        <v>1</v>
      </c>
      <c r="F111" s="11">
        <v>2</v>
      </c>
      <c r="G111" s="11">
        <v>3</v>
      </c>
      <c r="H111" s="11">
        <v>4</v>
      </c>
      <c r="I111" s="11">
        <v>5</v>
      </c>
      <c r="J111" s="11">
        <v>6</v>
      </c>
      <c r="K111" s="11">
        <v>7</v>
      </c>
      <c r="L111" s="11">
        <v>8</v>
      </c>
      <c r="M111" s="11">
        <v>9</v>
      </c>
      <c r="N111" s="11">
        <v>10</v>
      </c>
      <c r="O111" s="11">
        <v>11</v>
      </c>
      <c r="P111" s="11">
        <v>12</v>
      </c>
      <c r="Q111" s="11">
        <v>13</v>
      </c>
      <c r="R111" s="11">
        <v>14</v>
      </c>
      <c r="S111" s="11">
        <v>15</v>
      </c>
      <c r="T111" s="11">
        <v>16</v>
      </c>
      <c r="U111" s="11">
        <v>17</v>
      </c>
      <c r="V111" s="11">
        <v>18</v>
      </c>
      <c r="W111" s="11">
        <v>19</v>
      </c>
      <c r="X111" s="11">
        <v>20</v>
      </c>
      <c r="Y111" s="11">
        <v>21</v>
      </c>
      <c r="Z111" s="11">
        <v>22</v>
      </c>
      <c r="AA111" s="11">
        <v>23</v>
      </c>
      <c r="AB111" s="11">
        <v>24</v>
      </c>
      <c r="AC111" s="83" t="s">
        <v>2</v>
      </c>
      <c r="AD111" s="83"/>
      <c r="AE111" s="83"/>
    </row>
    <row r="112" spans="2:31" x14ac:dyDescent="0.3">
      <c r="B112" s="15" t="s">
        <v>4</v>
      </c>
      <c r="C112" s="52"/>
      <c r="D112" s="52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4.4499999999999948</v>
      </c>
      <c r="T112" s="49">
        <v>7.6600000000000099</v>
      </c>
      <c r="U112" s="48">
        <v>8.9900000000000055</v>
      </c>
      <c r="V112" s="49">
        <v>22.380000000000027</v>
      </c>
      <c r="W112" s="48">
        <v>21.22000000000002</v>
      </c>
      <c r="X112" s="49">
        <v>5.9652999999999938</v>
      </c>
      <c r="Y112" s="48">
        <v>0</v>
      </c>
      <c r="Z112" s="49">
        <v>0</v>
      </c>
      <c r="AA112" s="48">
        <v>0</v>
      </c>
      <c r="AB112" s="49">
        <v>0</v>
      </c>
      <c r="AC112" s="66"/>
      <c r="AD112" s="67">
        <f>SUM(E112:AB112)</f>
        <v>70.665300000000045</v>
      </c>
      <c r="AE112" s="66"/>
    </row>
    <row r="113" spans="2:31" x14ac:dyDescent="0.3">
      <c r="B113" s="15" t="s">
        <v>5</v>
      </c>
      <c r="C113" s="15"/>
      <c r="D113" s="15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6.2333333333333352E-2</v>
      </c>
      <c r="N113" s="49">
        <v>3.4738333333333355</v>
      </c>
      <c r="O113" s="48">
        <v>2.2971666666666675</v>
      </c>
      <c r="P113" s="49">
        <v>1.7588333333333337</v>
      </c>
      <c r="Q113" s="48">
        <v>18.399833333333333</v>
      </c>
      <c r="R113" s="49">
        <v>44.943666666666651</v>
      </c>
      <c r="S113" s="48">
        <v>50.513166666666656</v>
      </c>
      <c r="T113" s="49">
        <v>46.787000000000013</v>
      </c>
      <c r="U113" s="48">
        <v>35.140833333333347</v>
      </c>
      <c r="V113" s="49">
        <v>7.9768333333333308</v>
      </c>
      <c r="W113" s="48">
        <v>0.49600000000000388</v>
      </c>
      <c r="X113" s="49">
        <v>1.3207333333333329</v>
      </c>
      <c r="Y113" s="48">
        <v>0</v>
      </c>
      <c r="Z113" s="49">
        <v>0</v>
      </c>
      <c r="AA113" s="48">
        <v>0</v>
      </c>
      <c r="AB113" s="49">
        <v>0</v>
      </c>
      <c r="AC113" s="64"/>
      <c r="AD113" s="65">
        <f>SUM(E113:AB113)</f>
        <v>213.17023333333333</v>
      </c>
      <c r="AE113" s="64"/>
    </row>
    <row r="114" spans="2:31" x14ac:dyDescent="0.3">
      <c r="B114" s="15" t="s">
        <v>6</v>
      </c>
      <c r="C114" s="15"/>
      <c r="D114" s="15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0</v>
      </c>
      <c r="R114" s="49">
        <v>5.7850000000000046</v>
      </c>
      <c r="S114" s="48">
        <v>14.932000000000009</v>
      </c>
      <c r="T114" s="49">
        <v>16.736999999999988</v>
      </c>
      <c r="U114" s="48">
        <v>20.556000000000022</v>
      </c>
      <c r="V114" s="49">
        <v>22.275000000000013</v>
      </c>
      <c r="W114" s="48">
        <v>19.218499999999974</v>
      </c>
      <c r="X114" s="49">
        <v>23.668250000000018</v>
      </c>
      <c r="Y114" s="48">
        <v>0</v>
      </c>
      <c r="Z114" s="49">
        <v>0</v>
      </c>
      <c r="AA114" s="48">
        <v>0</v>
      </c>
      <c r="AB114" s="49">
        <v>0</v>
      </c>
      <c r="AC114" s="64"/>
      <c r="AD114" s="65">
        <f t="shared" ref="AD114:AD157" si="4">SUM(E114:AB114)</f>
        <v>123.17175000000002</v>
      </c>
      <c r="AE114" s="64"/>
    </row>
    <row r="115" spans="2:31" x14ac:dyDescent="0.3">
      <c r="B115" s="15" t="s">
        <v>113</v>
      </c>
      <c r="C115" s="15"/>
      <c r="D115" s="15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32.451000000000015</v>
      </c>
      <c r="T115" s="49">
        <v>38.087999999999994</v>
      </c>
      <c r="U115" s="48">
        <v>49.655000000000051</v>
      </c>
      <c r="V115" s="49">
        <v>51.228999999999957</v>
      </c>
      <c r="W115" s="48">
        <v>36.69000000000004</v>
      </c>
      <c r="X115" s="49">
        <v>41.497170000000061</v>
      </c>
      <c r="Y115" s="48">
        <v>0</v>
      </c>
      <c r="Z115" s="49">
        <v>0</v>
      </c>
      <c r="AA115" s="48">
        <v>0</v>
      </c>
      <c r="AB115" s="49">
        <v>0</v>
      </c>
      <c r="AC115" s="64"/>
      <c r="AD115" s="65">
        <f t="shared" si="4"/>
        <v>249.61017000000012</v>
      </c>
      <c r="AE115" s="64"/>
    </row>
    <row r="116" spans="2:31" x14ac:dyDescent="0.3">
      <c r="B116" s="15" t="s">
        <v>7</v>
      </c>
      <c r="C116" s="15"/>
      <c r="D116" s="15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0.32800000000000296</v>
      </c>
      <c r="R116" s="49">
        <v>0.64348333333333618</v>
      </c>
      <c r="S116" s="48">
        <v>0.95896666666666941</v>
      </c>
      <c r="T116" s="49">
        <v>1.2744500000000025</v>
      </c>
      <c r="U116" s="48">
        <v>1.5899333333333359</v>
      </c>
      <c r="V116" s="49">
        <v>1.9054166666666694</v>
      </c>
      <c r="W116" s="48">
        <v>2.2209000000000025</v>
      </c>
      <c r="X116" s="49">
        <v>2.5363833333333359</v>
      </c>
      <c r="Y116" s="48">
        <v>0</v>
      </c>
      <c r="Z116" s="49">
        <v>0</v>
      </c>
      <c r="AA116" s="48">
        <v>0</v>
      </c>
      <c r="AB116" s="49">
        <v>0</v>
      </c>
      <c r="AC116" s="64"/>
      <c r="AD116" s="65">
        <f t="shared" si="4"/>
        <v>11.457533333333355</v>
      </c>
      <c r="AE116" s="64"/>
    </row>
    <row r="117" spans="2:31" x14ac:dyDescent="0.3">
      <c r="B117" s="15" t="s">
        <v>8</v>
      </c>
      <c r="C117" s="15"/>
      <c r="D117" s="15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0</v>
      </c>
      <c r="T117" s="49">
        <v>6.8600000000000092</v>
      </c>
      <c r="U117" s="48">
        <v>8.0400000000000063</v>
      </c>
      <c r="V117" s="49">
        <v>4.7200000000000006</v>
      </c>
      <c r="W117" s="48">
        <v>0</v>
      </c>
      <c r="X117" s="49">
        <v>0</v>
      </c>
      <c r="Y117" s="48">
        <v>0</v>
      </c>
      <c r="Z117" s="49">
        <v>0</v>
      </c>
      <c r="AA117" s="48">
        <v>0</v>
      </c>
      <c r="AB117" s="49">
        <v>0</v>
      </c>
      <c r="AC117" s="64"/>
      <c r="AD117" s="65">
        <f t="shared" si="4"/>
        <v>19.620000000000019</v>
      </c>
      <c r="AE117" s="64"/>
    </row>
    <row r="118" spans="2:31" x14ac:dyDescent="0.3">
      <c r="B118" s="15" t="s">
        <v>9</v>
      </c>
      <c r="C118" s="15"/>
      <c r="D118" s="15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19.382566666666673</v>
      </c>
      <c r="N118" s="49">
        <v>56.31500000000004</v>
      </c>
      <c r="O118" s="48">
        <v>61.916000000000047</v>
      </c>
      <c r="P118" s="49">
        <v>60.159000000000077</v>
      </c>
      <c r="Q118" s="48">
        <v>55.793999999999976</v>
      </c>
      <c r="R118" s="49">
        <v>49.630999999999979</v>
      </c>
      <c r="S118" s="48">
        <v>37.787000000000006</v>
      </c>
      <c r="T118" s="49">
        <v>25.49800000000003</v>
      </c>
      <c r="U118" s="48">
        <v>17.04499999999998</v>
      </c>
      <c r="V118" s="49">
        <v>13.676000000000011</v>
      </c>
      <c r="W118" s="48">
        <v>12.18949999999999</v>
      </c>
      <c r="X118" s="49">
        <v>14.562454999999991</v>
      </c>
      <c r="Y118" s="48">
        <v>0</v>
      </c>
      <c r="Z118" s="49">
        <v>0</v>
      </c>
      <c r="AA118" s="48">
        <v>0</v>
      </c>
      <c r="AB118" s="49">
        <v>0</v>
      </c>
      <c r="AC118" s="64"/>
      <c r="AD118" s="65">
        <f t="shared" si="4"/>
        <v>423.95552166666687</v>
      </c>
      <c r="AE118" s="64"/>
    </row>
    <row r="119" spans="2:31" x14ac:dyDescent="0.3">
      <c r="B119" s="15" t="s">
        <v>10</v>
      </c>
      <c r="C119" s="15"/>
      <c r="D119" s="15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19.796833333333321</v>
      </c>
      <c r="N119" s="49">
        <v>54.583999999999946</v>
      </c>
      <c r="O119" s="48">
        <v>60.530000000000079</v>
      </c>
      <c r="P119" s="49">
        <v>10.748000000000005</v>
      </c>
      <c r="Q119" s="48">
        <v>9.703000000000003</v>
      </c>
      <c r="R119" s="49">
        <v>57.945999999999941</v>
      </c>
      <c r="S119" s="48">
        <v>0</v>
      </c>
      <c r="T119" s="49">
        <v>33.655999999999963</v>
      </c>
      <c r="U119" s="48">
        <v>22.661000000000037</v>
      </c>
      <c r="V119" s="49">
        <v>17.40499999999998</v>
      </c>
      <c r="W119" s="48">
        <v>13.686199999999992</v>
      </c>
      <c r="X119" s="49">
        <v>10.751990000000008</v>
      </c>
      <c r="Y119" s="48">
        <v>0</v>
      </c>
      <c r="Z119" s="49">
        <v>0</v>
      </c>
      <c r="AA119" s="48">
        <v>0</v>
      </c>
      <c r="AB119" s="49">
        <v>0</v>
      </c>
      <c r="AC119" s="64"/>
      <c r="AD119" s="65">
        <f t="shared" si="4"/>
        <v>311.46802333333329</v>
      </c>
      <c r="AE119" s="64"/>
    </row>
    <row r="120" spans="2:31" x14ac:dyDescent="0.3">
      <c r="B120" s="15" t="s">
        <v>11</v>
      </c>
      <c r="C120" s="15"/>
      <c r="D120" s="15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21.323033333333321</v>
      </c>
      <c r="N120" s="49">
        <v>62.677000000000042</v>
      </c>
      <c r="O120" s="48">
        <v>73.043000000000021</v>
      </c>
      <c r="P120" s="49">
        <v>84.076000000000008</v>
      </c>
      <c r="Q120" s="48">
        <v>90.786000000000044</v>
      </c>
      <c r="R120" s="49">
        <v>86.594999999999985</v>
      </c>
      <c r="S120" s="48">
        <v>71.603999999999942</v>
      </c>
      <c r="T120" s="49">
        <v>53.313999999999965</v>
      </c>
      <c r="U120" s="48">
        <v>35.683</v>
      </c>
      <c r="V120" s="49">
        <v>24.84500000000002</v>
      </c>
      <c r="W120" s="48">
        <v>17.704600000000021</v>
      </c>
      <c r="X120" s="49">
        <v>11.617884999999992</v>
      </c>
      <c r="Y120" s="48">
        <v>0</v>
      </c>
      <c r="Z120" s="49">
        <v>0</v>
      </c>
      <c r="AA120" s="48">
        <v>0</v>
      </c>
      <c r="AB120" s="49">
        <v>0</v>
      </c>
      <c r="AC120" s="64"/>
      <c r="AD120" s="65">
        <f t="shared" si="4"/>
        <v>633.26851833333342</v>
      </c>
      <c r="AE120" s="64"/>
    </row>
    <row r="121" spans="2:31" x14ac:dyDescent="0.3">
      <c r="B121" s="15" t="s">
        <v>12</v>
      </c>
      <c r="C121" s="15"/>
      <c r="D121" s="15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13.693333333333339</v>
      </c>
      <c r="N121" s="49">
        <v>35.299999999999976</v>
      </c>
      <c r="O121" s="48">
        <v>39.20000000000001</v>
      </c>
      <c r="P121" s="49">
        <v>41.199999999999996</v>
      </c>
      <c r="Q121" s="48">
        <v>35.799999999999976</v>
      </c>
      <c r="R121" s="49">
        <v>29.700000000000031</v>
      </c>
      <c r="S121" s="48">
        <v>23.900000000000016</v>
      </c>
      <c r="T121" s="49">
        <v>13.399999999999986</v>
      </c>
      <c r="U121" s="48">
        <v>8.6000000000000103</v>
      </c>
      <c r="V121" s="49">
        <v>7.5</v>
      </c>
      <c r="W121" s="48">
        <v>8.2699999999999925</v>
      </c>
      <c r="X121" s="49">
        <v>9.0185000000000084</v>
      </c>
      <c r="Y121" s="48">
        <v>0</v>
      </c>
      <c r="Z121" s="49">
        <v>0</v>
      </c>
      <c r="AA121" s="48">
        <v>0</v>
      </c>
      <c r="AB121" s="49">
        <v>0</v>
      </c>
      <c r="AC121" s="64"/>
      <c r="AD121" s="65">
        <f t="shared" si="4"/>
        <v>265.58183333333335</v>
      </c>
      <c r="AE121" s="64"/>
    </row>
    <row r="122" spans="2:31" x14ac:dyDescent="0.3">
      <c r="B122" s="15" t="s">
        <v>13</v>
      </c>
      <c r="C122" s="15"/>
      <c r="D122" s="15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</v>
      </c>
      <c r="R122" s="49">
        <v>0</v>
      </c>
      <c r="S122" s="48">
        <v>0</v>
      </c>
      <c r="T122" s="49">
        <v>0.59650000000000014</v>
      </c>
      <c r="U122" s="48">
        <v>2.4724999999999997</v>
      </c>
      <c r="V122" s="49">
        <v>2.4961666666666669</v>
      </c>
      <c r="W122" s="48">
        <v>2.4942833333333336</v>
      </c>
      <c r="X122" s="49">
        <v>8.5000000000000006E-3</v>
      </c>
      <c r="Y122" s="48">
        <v>0</v>
      </c>
      <c r="Z122" s="49">
        <v>0</v>
      </c>
      <c r="AA122" s="48">
        <v>0</v>
      </c>
      <c r="AB122" s="49">
        <v>0</v>
      </c>
      <c r="AC122" s="64"/>
      <c r="AD122" s="65">
        <f t="shared" si="4"/>
        <v>8.0679499999999997</v>
      </c>
      <c r="AE122" s="64"/>
    </row>
    <row r="123" spans="2:31" x14ac:dyDescent="0.3">
      <c r="B123" s="15" t="s">
        <v>14</v>
      </c>
      <c r="C123" s="15"/>
      <c r="D123" s="15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0.7000000000000004</v>
      </c>
      <c r="T123" s="49">
        <v>0</v>
      </c>
      <c r="U123" s="48">
        <v>9.9999999999999936E-2</v>
      </c>
      <c r="V123" s="49">
        <v>0</v>
      </c>
      <c r="W123" s="48">
        <v>0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64"/>
      <c r="AD123" s="65">
        <f t="shared" si="4"/>
        <v>0.80000000000000038</v>
      </c>
      <c r="AE123" s="64"/>
    </row>
    <row r="124" spans="2:31" x14ac:dyDescent="0.3">
      <c r="B124" s="15" t="s">
        <v>15</v>
      </c>
      <c r="C124" s="15"/>
      <c r="D124" s="15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0</v>
      </c>
      <c r="U124" s="48">
        <v>0</v>
      </c>
      <c r="V124" s="49">
        <v>0</v>
      </c>
      <c r="W124" s="48">
        <v>0</v>
      </c>
      <c r="X124" s="49">
        <v>5.2274999999999983</v>
      </c>
      <c r="Y124" s="48">
        <v>0</v>
      </c>
      <c r="Z124" s="49">
        <v>0</v>
      </c>
      <c r="AA124" s="48">
        <v>0</v>
      </c>
      <c r="AB124" s="49">
        <v>0</v>
      </c>
      <c r="AC124" s="64"/>
      <c r="AD124" s="65">
        <f t="shared" si="4"/>
        <v>5.2274999999999983</v>
      </c>
      <c r="AE124" s="64"/>
    </row>
    <row r="125" spans="2:31" x14ac:dyDescent="0.3">
      <c r="B125" s="15" t="s">
        <v>16</v>
      </c>
      <c r="C125" s="15"/>
      <c r="D125" s="15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0</v>
      </c>
      <c r="S125" s="48">
        <v>0</v>
      </c>
      <c r="T125" s="49">
        <v>0</v>
      </c>
      <c r="U125" s="48">
        <v>0</v>
      </c>
      <c r="V125" s="49">
        <v>0.32000000000000028</v>
      </c>
      <c r="W125" s="48">
        <v>4.4169999999999998</v>
      </c>
      <c r="X125" s="49">
        <v>8.9946999999999964</v>
      </c>
      <c r="Y125" s="48">
        <v>0</v>
      </c>
      <c r="Z125" s="49">
        <v>0</v>
      </c>
      <c r="AA125" s="48">
        <v>0</v>
      </c>
      <c r="AB125" s="49">
        <v>0</v>
      </c>
      <c r="AC125" s="64"/>
      <c r="AD125" s="65">
        <f t="shared" si="4"/>
        <v>13.731699999999996</v>
      </c>
      <c r="AE125" s="64"/>
    </row>
    <row r="126" spans="2:31" x14ac:dyDescent="0.3">
      <c r="B126" s="15" t="s">
        <v>17</v>
      </c>
      <c r="C126" s="15"/>
      <c r="D126" s="15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0.87099999999999989</v>
      </c>
      <c r="N126" s="49">
        <v>2.6899999999999986</v>
      </c>
      <c r="O126" s="48">
        <v>2.580000000000001</v>
      </c>
      <c r="P126" s="49">
        <v>4.1500000000000039</v>
      </c>
      <c r="Q126" s="48">
        <v>7.1499999999999932</v>
      </c>
      <c r="R126" s="49">
        <v>10.660000000000002</v>
      </c>
      <c r="S126" s="48">
        <v>14.230000000000011</v>
      </c>
      <c r="T126" s="49">
        <v>16.87</v>
      </c>
      <c r="U126" s="48">
        <v>19.52999999999998</v>
      </c>
      <c r="V126" s="49">
        <v>24.099999999999984</v>
      </c>
      <c r="W126" s="48">
        <v>28.156999999999982</v>
      </c>
      <c r="X126" s="49">
        <v>28.775900000000021</v>
      </c>
      <c r="Y126" s="48">
        <v>0</v>
      </c>
      <c r="Z126" s="49">
        <v>0</v>
      </c>
      <c r="AA126" s="48">
        <v>0</v>
      </c>
      <c r="AB126" s="49">
        <v>0</v>
      </c>
      <c r="AC126" s="64"/>
      <c r="AD126" s="65">
        <f t="shared" si="4"/>
        <v>159.76389999999998</v>
      </c>
      <c r="AE126" s="64"/>
    </row>
    <row r="127" spans="2:31" x14ac:dyDescent="0.3">
      <c r="B127" s="15" t="s">
        <v>18</v>
      </c>
      <c r="C127" s="15"/>
      <c r="D127" s="15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4"/>
      <c r="AD127" s="65">
        <f t="shared" si="4"/>
        <v>0</v>
      </c>
      <c r="AE127" s="64"/>
    </row>
    <row r="128" spans="2:31" x14ac:dyDescent="0.3">
      <c r="B128" s="15" t="s">
        <v>19</v>
      </c>
      <c r="C128" s="15"/>
      <c r="D128" s="15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1.1236666666666666</v>
      </c>
      <c r="N128" s="49">
        <v>3.9410000000000021</v>
      </c>
      <c r="O128" s="48">
        <v>4.8674999999999988</v>
      </c>
      <c r="P128" s="49">
        <v>5.6005000000000003</v>
      </c>
      <c r="Q128" s="48">
        <v>5.3979999999999979</v>
      </c>
      <c r="R128" s="49">
        <v>5.7673333333333288</v>
      </c>
      <c r="S128" s="48">
        <v>6.473833333333336</v>
      </c>
      <c r="T128" s="49">
        <v>6.6656666666666675</v>
      </c>
      <c r="U128" s="48">
        <v>9.4173333333333353</v>
      </c>
      <c r="V128" s="49">
        <v>14.266999999999998</v>
      </c>
      <c r="W128" s="48">
        <v>14.32883333333333</v>
      </c>
      <c r="X128" s="49">
        <v>16.041616666666666</v>
      </c>
      <c r="Y128" s="48">
        <v>0</v>
      </c>
      <c r="Z128" s="49">
        <v>0</v>
      </c>
      <c r="AA128" s="48">
        <v>0</v>
      </c>
      <c r="AB128" s="49">
        <v>0</v>
      </c>
      <c r="AC128" s="64"/>
      <c r="AD128" s="65">
        <f t="shared" si="4"/>
        <v>93.892283333333339</v>
      </c>
      <c r="AE128" s="64"/>
    </row>
    <row r="129" spans="2:31" x14ac:dyDescent="0.3">
      <c r="B129" s="4" t="s">
        <v>20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0</v>
      </c>
      <c r="N129" s="49">
        <v>0</v>
      </c>
      <c r="O129" s="48">
        <v>0</v>
      </c>
      <c r="P129" s="49">
        <v>0</v>
      </c>
      <c r="Q129" s="48">
        <v>0</v>
      </c>
      <c r="R129" s="49">
        <v>0</v>
      </c>
      <c r="S129" s="48">
        <v>0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64"/>
      <c r="AD129" s="65">
        <f t="shared" si="4"/>
        <v>0</v>
      </c>
      <c r="AE129" s="64"/>
    </row>
    <row r="130" spans="2:31" x14ac:dyDescent="0.3">
      <c r="B130" s="4" t="s">
        <v>21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</v>
      </c>
      <c r="N130" s="49">
        <v>0</v>
      </c>
      <c r="O130" s="48">
        <v>0</v>
      </c>
      <c r="P130" s="49">
        <v>0</v>
      </c>
      <c r="Q130" s="48">
        <v>0</v>
      </c>
      <c r="R130" s="49">
        <v>0</v>
      </c>
      <c r="S130" s="48">
        <v>0</v>
      </c>
      <c r="T130" s="49">
        <v>0</v>
      </c>
      <c r="U130" s="48">
        <v>0</v>
      </c>
      <c r="V130" s="49">
        <v>0</v>
      </c>
      <c r="W130" s="48">
        <v>0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64"/>
      <c r="AD130" s="65">
        <f t="shared" si="4"/>
        <v>0</v>
      </c>
      <c r="AE130" s="64"/>
    </row>
    <row r="131" spans="2:31" x14ac:dyDescent="0.3">
      <c r="B131" s="4" t="s">
        <v>22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0</v>
      </c>
      <c r="Q131" s="48">
        <v>0</v>
      </c>
      <c r="R131" s="49">
        <v>0</v>
      </c>
      <c r="S131" s="48">
        <v>0</v>
      </c>
      <c r="T131" s="49">
        <v>0</v>
      </c>
      <c r="U131" s="48">
        <v>0</v>
      </c>
      <c r="V131" s="49">
        <v>0</v>
      </c>
      <c r="W131" s="48">
        <v>0</v>
      </c>
      <c r="X131" s="49">
        <v>0</v>
      </c>
      <c r="Y131" s="48">
        <v>0</v>
      </c>
      <c r="Z131" s="49">
        <v>0</v>
      </c>
      <c r="AA131" s="48">
        <v>0</v>
      </c>
      <c r="AB131" s="49">
        <v>0</v>
      </c>
      <c r="AC131" s="64"/>
      <c r="AD131" s="65">
        <f t="shared" si="4"/>
        <v>0</v>
      </c>
      <c r="AE131" s="64"/>
    </row>
    <row r="132" spans="2:31" x14ac:dyDescent="0.3">
      <c r="B132" s="4" t="s">
        <v>23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</v>
      </c>
      <c r="N132" s="49">
        <v>0</v>
      </c>
      <c r="O132" s="48">
        <v>0</v>
      </c>
      <c r="P132" s="49">
        <v>0</v>
      </c>
      <c r="Q132" s="48">
        <v>0</v>
      </c>
      <c r="R132" s="49">
        <v>0</v>
      </c>
      <c r="S132" s="48">
        <v>0</v>
      </c>
      <c r="T132" s="49">
        <v>0</v>
      </c>
      <c r="U132" s="48">
        <v>0</v>
      </c>
      <c r="V132" s="49">
        <v>0</v>
      </c>
      <c r="W132" s="48">
        <v>0</v>
      </c>
      <c r="X132" s="49">
        <v>0</v>
      </c>
      <c r="Y132" s="48">
        <v>0</v>
      </c>
      <c r="Z132" s="49">
        <v>0</v>
      </c>
      <c r="AA132" s="48">
        <v>0</v>
      </c>
      <c r="AB132" s="49">
        <v>0</v>
      </c>
      <c r="AC132" s="64"/>
      <c r="AD132" s="65">
        <f t="shared" si="4"/>
        <v>0</v>
      </c>
      <c r="AE132" s="64"/>
    </row>
    <row r="133" spans="2:31" x14ac:dyDescent="0.3">
      <c r="B133" s="4" t="s">
        <v>24</v>
      </c>
      <c r="C133" s="4"/>
      <c r="D133" s="4"/>
      <c r="E133" s="48">
        <v>0</v>
      </c>
      <c r="F133" s="49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</v>
      </c>
      <c r="M133" s="48">
        <v>0.24250000000000002</v>
      </c>
      <c r="N133" s="49">
        <v>0.17666666666666667</v>
      </c>
      <c r="O133" s="48">
        <v>1.6666666666666658E-4</v>
      </c>
      <c r="P133" s="49">
        <v>0</v>
      </c>
      <c r="Q133" s="48">
        <v>0.59633333333333338</v>
      </c>
      <c r="R133" s="49">
        <v>0.17083333333333331</v>
      </c>
      <c r="S133" s="48">
        <v>1.200499999999999</v>
      </c>
      <c r="T133" s="49">
        <v>2.2069999999999999</v>
      </c>
      <c r="U133" s="48">
        <v>4.4153333333333347</v>
      </c>
      <c r="V133" s="49">
        <v>4.8390000000000004</v>
      </c>
      <c r="W133" s="48">
        <v>4.8591499999999996</v>
      </c>
      <c r="X133" s="49">
        <v>3.6505000000000005</v>
      </c>
      <c r="Y133" s="48">
        <v>0</v>
      </c>
      <c r="Z133" s="49">
        <v>0</v>
      </c>
      <c r="AA133" s="48">
        <v>0</v>
      </c>
      <c r="AB133" s="49">
        <v>0</v>
      </c>
      <c r="AC133" s="64"/>
      <c r="AD133" s="65">
        <f t="shared" si="4"/>
        <v>22.357983333333337</v>
      </c>
      <c r="AE133" s="64"/>
    </row>
    <row r="134" spans="2:31" x14ac:dyDescent="0.3">
      <c r="B134" s="4" t="s">
        <v>25</v>
      </c>
      <c r="C134" s="4"/>
      <c r="D134" s="4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6.0018666666666673</v>
      </c>
      <c r="N134" s="49">
        <v>5.8525000000000009</v>
      </c>
      <c r="O134" s="48">
        <v>5.2510000000000012</v>
      </c>
      <c r="P134" s="49">
        <v>3.3206333333333355</v>
      </c>
      <c r="Q134" s="48">
        <v>3.8135833333333333</v>
      </c>
      <c r="R134" s="49">
        <v>1.1498500000000003</v>
      </c>
      <c r="S134" s="48">
        <v>0</v>
      </c>
      <c r="T134" s="49">
        <v>0</v>
      </c>
      <c r="U134" s="48">
        <v>1.2659666666666671</v>
      </c>
      <c r="V134" s="49">
        <v>4.2820000000000009</v>
      </c>
      <c r="W134" s="48">
        <v>5.2084999999999999</v>
      </c>
      <c r="X134" s="49">
        <v>5.0575533333333338</v>
      </c>
      <c r="Y134" s="48">
        <v>0</v>
      </c>
      <c r="Z134" s="49">
        <v>0</v>
      </c>
      <c r="AA134" s="48">
        <v>0</v>
      </c>
      <c r="AB134" s="49">
        <v>0</v>
      </c>
      <c r="AC134" s="64"/>
      <c r="AD134" s="65">
        <f t="shared" si="4"/>
        <v>41.203453333333336</v>
      </c>
      <c r="AE134" s="64"/>
    </row>
    <row r="135" spans="2:31" x14ac:dyDescent="0.3">
      <c r="B135" s="4" t="s">
        <v>26</v>
      </c>
      <c r="C135" s="4"/>
      <c r="D135" s="4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</v>
      </c>
      <c r="N135" s="49">
        <v>0</v>
      </c>
      <c r="O135" s="48">
        <v>0.2378333333333334</v>
      </c>
      <c r="P135" s="49">
        <v>0.13183333333333339</v>
      </c>
      <c r="Q135" s="48">
        <v>0</v>
      </c>
      <c r="R135" s="49">
        <v>1.4411666666666665</v>
      </c>
      <c r="S135" s="48">
        <v>5.3336666666666641</v>
      </c>
      <c r="T135" s="49">
        <v>5.3401666666666676</v>
      </c>
      <c r="U135" s="48">
        <v>5.8796666666666653</v>
      </c>
      <c r="V135" s="49">
        <v>5.8959999999999981</v>
      </c>
      <c r="W135" s="48">
        <v>5.9108333333333318</v>
      </c>
      <c r="X135" s="49">
        <v>4.7639166666666677</v>
      </c>
      <c r="Y135" s="48">
        <v>0</v>
      </c>
      <c r="Z135" s="49">
        <v>0</v>
      </c>
      <c r="AA135" s="48">
        <v>0</v>
      </c>
      <c r="AB135" s="49">
        <v>0</v>
      </c>
      <c r="AC135" s="64"/>
      <c r="AD135" s="65">
        <f t="shared" si="4"/>
        <v>34.935083333333331</v>
      </c>
      <c r="AE135" s="64"/>
    </row>
    <row r="136" spans="2:31" x14ac:dyDescent="0.3">
      <c r="B136" s="4" t="s">
        <v>27</v>
      </c>
      <c r="C136" s="4"/>
      <c r="D136" s="4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27.21333333333332</v>
      </c>
      <c r="N136" s="49">
        <v>0</v>
      </c>
      <c r="O136" s="48">
        <v>0</v>
      </c>
      <c r="P136" s="49">
        <v>0</v>
      </c>
      <c r="Q136" s="48">
        <v>0</v>
      </c>
      <c r="R136" s="49">
        <v>2.8800000000000026</v>
      </c>
      <c r="S136" s="48">
        <v>61.449999999999939</v>
      </c>
      <c r="T136" s="49">
        <v>60.360000000000028</v>
      </c>
      <c r="U136" s="48">
        <v>59.800000000000061</v>
      </c>
      <c r="V136" s="49">
        <v>60.719999999999921</v>
      </c>
      <c r="W136" s="48">
        <v>60.658466666666591</v>
      </c>
      <c r="X136" s="49">
        <v>60.596933333333254</v>
      </c>
      <c r="Y136" s="48">
        <v>0</v>
      </c>
      <c r="Z136" s="49">
        <v>0</v>
      </c>
      <c r="AA136" s="48">
        <v>0</v>
      </c>
      <c r="AB136" s="49">
        <v>0</v>
      </c>
      <c r="AC136" s="64"/>
      <c r="AD136" s="65">
        <f t="shared" si="4"/>
        <v>393.67873333333313</v>
      </c>
      <c r="AE136" s="64"/>
    </row>
    <row r="137" spans="2:31" x14ac:dyDescent="0.3">
      <c r="B137" s="4" t="s">
        <v>28</v>
      </c>
      <c r="C137" s="4"/>
      <c r="D137" s="4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0</v>
      </c>
      <c r="N137" s="49">
        <v>0</v>
      </c>
      <c r="O137" s="48">
        <v>0</v>
      </c>
      <c r="P137" s="49">
        <v>0</v>
      </c>
      <c r="Q137" s="48">
        <v>0</v>
      </c>
      <c r="R137" s="49">
        <v>0</v>
      </c>
      <c r="S137" s="48">
        <v>0</v>
      </c>
      <c r="T137" s="49">
        <v>0</v>
      </c>
      <c r="U137" s="48">
        <v>0</v>
      </c>
      <c r="V137" s="49">
        <v>0</v>
      </c>
      <c r="W137" s="48">
        <v>0</v>
      </c>
      <c r="X137" s="49">
        <v>0</v>
      </c>
      <c r="Y137" s="48">
        <v>0</v>
      </c>
      <c r="Z137" s="49">
        <v>0</v>
      </c>
      <c r="AA137" s="48">
        <v>0</v>
      </c>
      <c r="AB137" s="49">
        <v>0</v>
      </c>
      <c r="AC137" s="64"/>
      <c r="AD137" s="65">
        <f t="shared" si="4"/>
        <v>0</v>
      </c>
      <c r="AE137" s="64"/>
    </row>
    <row r="138" spans="2:31" x14ac:dyDescent="0.3">
      <c r="B138" s="4" t="s">
        <v>114</v>
      </c>
      <c r="C138" s="4"/>
      <c r="D138" s="4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0</v>
      </c>
      <c r="N138" s="49">
        <v>0</v>
      </c>
      <c r="O138" s="48">
        <v>0</v>
      </c>
      <c r="P138" s="49">
        <v>4.2265000000000006</v>
      </c>
      <c r="Q138" s="48">
        <v>8.1779999999999973</v>
      </c>
      <c r="R138" s="49">
        <v>11.185499999999998</v>
      </c>
      <c r="S138" s="48">
        <v>14.673666666666671</v>
      </c>
      <c r="T138" s="49">
        <v>18.240500000000001</v>
      </c>
      <c r="U138" s="48">
        <v>23.098333333333326</v>
      </c>
      <c r="V138" s="49">
        <v>28.469833333333334</v>
      </c>
      <c r="W138" s="48">
        <v>22.19316666666667</v>
      </c>
      <c r="X138" s="49">
        <v>17.963166666666673</v>
      </c>
      <c r="Y138" s="48">
        <v>0</v>
      </c>
      <c r="Z138" s="49">
        <v>0</v>
      </c>
      <c r="AA138" s="48">
        <v>0</v>
      </c>
      <c r="AB138" s="49">
        <v>0</v>
      </c>
      <c r="AC138" s="64"/>
      <c r="AD138" s="65">
        <f t="shared" si="4"/>
        <v>148.22866666666664</v>
      </c>
      <c r="AE138" s="64"/>
    </row>
    <row r="139" spans="2:31" x14ac:dyDescent="0.3">
      <c r="B139" s="4" t="s">
        <v>29</v>
      </c>
      <c r="C139" s="4"/>
      <c r="D139" s="4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>
        <v>2.5203333333333364</v>
      </c>
      <c r="N139" s="49">
        <v>5.4711666666666616</v>
      </c>
      <c r="O139" s="48">
        <v>7.3438333333333361</v>
      </c>
      <c r="P139" s="49">
        <v>9.971000000000009</v>
      </c>
      <c r="Q139" s="48">
        <v>11.463499999999993</v>
      </c>
      <c r="R139" s="49">
        <v>13.386166666666668</v>
      </c>
      <c r="S139" s="48">
        <v>16.308</v>
      </c>
      <c r="T139" s="49">
        <v>19.189666666666664</v>
      </c>
      <c r="U139" s="48">
        <v>24.088833333333344</v>
      </c>
      <c r="V139" s="49">
        <v>29.119999999999994</v>
      </c>
      <c r="W139" s="48">
        <v>29.007116666666658</v>
      </c>
      <c r="X139" s="49">
        <v>18.938333333333329</v>
      </c>
      <c r="Y139" s="48">
        <v>0</v>
      </c>
      <c r="Z139" s="49">
        <v>0</v>
      </c>
      <c r="AA139" s="48">
        <v>0</v>
      </c>
      <c r="AB139" s="49">
        <v>0</v>
      </c>
      <c r="AC139" s="64"/>
      <c r="AD139" s="65">
        <f t="shared" si="4"/>
        <v>186.80795000000001</v>
      </c>
      <c r="AE139" s="64"/>
    </row>
    <row r="140" spans="2:31" x14ac:dyDescent="0.3">
      <c r="B140" s="4" t="s">
        <v>30</v>
      </c>
      <c r="C140" s="4"/>
      <c r="D140" s="4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18.444333333333336</v>
      </c>
      <c r="N140" s="49">
        <v>4.1844999999999999</v>
      </c>
      <c r="O140" s="48">
        <v>2.1905000000000014</v>
      </c>
      <c r="P140" s="49">
        <v>2.4751666666666554</v>
      </c>
      <c r="Q140" s="48">
        <v>4.1908333333333241</v>
      </c>
      <c r="R140" s="49">
        <v>26.126666666666672</v>
      </c>
      <c r="S140" s="48">
        <v>62.447166666666654</v>
      </c>
      <c r="T140" s="49">
        <v>63.225333333333346</v>
      </c>
      <c r="U140" s="48">
        <v>63.41866666666666</v>
      </c>
      <c r="V140" s="49">
        <v>10.404500000000001</v>
      </c>
      <c r="W140" s="48">
        <v>3.7353333333333341</v>
      </c>
      <c r="X140" s="49">
        <v>67.119833333333347</v>
      </c>
      <c r="Y140" s="48">
        <v>0</v>
      </c>
      <c r="Z140" s="49">
        <v>0</v>
      </c>
      <c r="AA140" s="48">
        <v>0</v>
      </c>
      <c r="AB140" s="49">
        <v>0</v>
      </c>
      <c r="AC140" s="64"/>
      <c r="AD140" s="65">
        <f t="shared" si="4"/>
        <v>327.96283333333338</v>
      </c>
      <c r="AE140" s="64"/>
    </row>
    <row r="141" spans="2:31" x14ac:dyDescent="0.3">
      <c r="B141" s="4" t="s">
        <v>31</v>
      </c>
      <c r="C141" s="4"/>
      <c r="D141" s="4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11.353333333333335</v>
      </c>
      <c r="N141" s="49">
        <v>26.900000000000023</v>
      </c>
      <c r="O141" s="48">
        <v>27</v>
      </c>
      <c r="P141" s="49">
        <v>26.700000000000028</v>
      </c>
      <c r="Q141" s="48">
        <v>26.900000000000023</v>
      </c>
      <c r="R141" s="49">
        <v>26.299999999999972</v>
      </c>
      <c r="S141" s="48">
        <v>25.40000000000002</v>
      </c>
      <c r="T141" s="49">
        <v>25.299999999999972</v>
      </c>
      <c r="U141" s="48">
        <v>23.799999999999972</v>
      </c>
      <c r="V141" s="49">
        <v>22.599999999999987</v>
      </c>
      <c r="W141" s="48">
        <v>21.33</v>
      </c>
      <c r="X141" s="49">
        <v>20.119499999999999</v>
      </c>
      <c r="Y141" s="48">
        <v>0</v>
      </c>
      <c r="Z141" s="49">
        <v>0</v>
      </c>
      <c r="AA141" s="48">
        <v>0</v>
      </c>
      <c r="AB141" s="49">
        <v>0</v>
      </c>
      <c r="AC141" s="64"/>
      <c r="AD141" s="65">
        <f t="shared" si="4"/>
        <v>283.70283333333339</v>
      </c>
      <c r="AE141" s="64"/>
    </row>
    <row r="142" spans="2:31" x14ac:dyDescent="0.3">
      <c r="B142" s="4" t="s">
        <v>32</v>
      </c>
      <c r="C142" s="4"/>
      <c r="D142" s="4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31.776333333333319</v>
      </c>
      <c r="N142" s="49">
        <v>4.8199999999999932</v>
      </c>
      <c r="O142" s="48">
        <v>0.70999999999999375</v>
      </c>
      <c r="P142" s="49">
        <v>0.68999999999999773</v>
      </c>
      <c r="Q142" s="48">
        <v>1.2600000000000051</v>
      </c>
      <c r="R142" s="49">
        <v>11.159999999999997</v>
      </c>
      <c r="S142" s="48">
        <v>28.430000000000007</v>
      </c>
      <c r="T142" s="49">
        <v>28.240000000000002</v>
      </c>
      <c r="U142" s="48">
        <v>29.11</v>
      </c>
      <c r="V142" s="49">
        <v>2.5700000000000074</v>
      </c>
      <c r="W142" s="48">
        <v>0</v>
      </c>
      <c r="X142" s="49">
        <v>25.08</v>
      </c>
      <c r="Y142" s="48">
        <v>0</v>
      </c>
      <c r="Z142" s="49">
        <v>0</v>
      </c>
      <c r="AA142" s="48">
        <v>0</v>
      </c>
      <c r="AB142" s="49">
        <v>0</v>
      </c>
      <c r="AC142" s="64"/>
      <c r="AD142" s="65">
        <f t="shared" si="4"/>
        <v>163.84633333333329</v>
      </c>
      <c r="AE142" s="64"/>
    </row>
    <row r="143" spans="2:31" x14ac:dyDescent="0.3">
      <c r="B143" s="4" t="s">
        <v>33</v>
      </c>
      <c r="C143" s="4"/>
      <c r="D143" s="4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2.221833333333334</v>
      </c>
      <c r="N143" s="49">
        <v>5.8994999999999997</v>
      </c>
      <c r="O143" s="48">
        <v>6.7314999999999996</v>
      </c>
      <c r="P143" s="49">
        <v>7.3914999999999988</v>
      </c>
      <c r="Q143" s="48">
        <v>7.7918333333333276</v>
      </c>
      <c r="R143" s="49">
        <v>8.1555</v>
      </c>
      <c r="S143" s="48">
        <v>8.2766666666666673</v>
      </c>
      <c r="T143" s="49">
        <v>8.8503333333333369</v>
      </c>
      <c r="U143" s="48">
        <v>10.362666666666664</v>
      </c>
      <c r="V143" s="49">
        <v>11.103666666666667</v>
      </c>
      <c r="W143" s="48">
        <v>9.0218333333333351</v>
      </c>
      <c r="X143" s="49">
        <v>6.4783833333333325</v>
      </c>
      <c r="Y143" s="48">
        <v>0</v>
      </c>
      <c r="Z143" s="49">
        <v>0</v>
      </c>
      <c r="AA143" s="48">
        <v>0</v>
      </c>
      <c r="AB143" s="49">
        <v>0</v>
      </c>
      <c r="AC143" s="64"/>
      <c r="AD143" s="65">
        <f t="shared" si="4"/>
        <v>92.28521666666667</v>
      </c>
      <c r="AE143" s="64"/>
    </row>
    <row r="144" spans="2:31" x14ac:dyDescent="0.3">
      <c r="B144" s="4" t="s">
        <v>34</v>
      </c>
      <c r="C144" s="4"/>
      <c r="D144" s="4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0</v>
      </c>
      <c r="N144" s="49">
        <v>0</v>
      </c>
      <c r="O144" s="48">
        <v>0</v>
      </c>
      <c r="P144" s="49">
        <v>0</v>
      </c>
      <c r="Q144" s="48">
        <v>0</v>
      </c>
      <c r="R144" s="49">
        <v>0</v>
      </c>
      <c r="S144" s="48">
        <v>0</v>
      </c>
      <c r="T144" s="49">
        <v>0</v>
      </c>
      <c r="U144" s="48">
        <v>0</v>
      </c>
      <c r="V144" s="49">
        <v>1.8099999999999996</v>
      </c>
      <c r="W144" s="48">
        <v>1.37</v>
      </c>
      <c r="X144" s="49">
        <v>0.21999999999999975</v>
      </c>
      <c r="Y144" s="48">
        <v>0</v>
      </c>
      <c r="Z144" s="49">
        <v>0</v>
      </c>
      <c r="AA144" s="48">
        <v>0</v>
      </c>
      <c r="AB144" s="49">
        <v>0</v>
      </c>
      <c r="AC144" s="64"/>
      <c r="AD144" s="65">
        <f t="shared" si="4"/>
        <v>3.3999999999999995</v>
      </c>
      <c r="AE144" s="64"/>
    </row>
    <row r="145" spans="2:31" x14ac:dyDescent="0.3">
      <c r="B145" s="4" t="s">
        <v>35</v>
      </c>
      <c r="C145" s="4"/>
      <c r="D145" s="4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2.0005000000000002</v>
      </c>
      <c r="N145" s="49">
        <v>7.3864999999999998</v>
      </c>
      <c r="O145" s="48">
        <v>5.6209999999999969</v>
      </c>
      <c r="P145" s="49">
        <v>2.3416666666666681</v>
      </c>
      <c r="Q145" s="48">
        <v>5.6880000000000006</v>
      </c>
      <c r="R145" s="49">
        <v>5.7548333333333312</v>
      </c>
      <c r="S145" s="48">
        <v>6.6135000000000002</v>
      </c>
      <c r="T145" s="49">
        <v>11.524666666666663</v>
      </c>
      <c r="U145" s="48">
        <v>13.989333333333327</v>
      </c>
      <c r="V145" s="49">
        <v>13.317000000000002</v>
      </c>
      <c r="W145" s="48">
        <v>13.347166666666661</v>
      </c>
      <c r="X145" s="49">
        <v>14.008999999999999</v>
      </c>
      <c r="Y145" s="48">
        <v>0</v>
      </c>
      <c r="Z145" s="49">
        <v>0</v>
      </c>
      <c r="AA145" s="48">
        <v>0</v>
      </c>
      <c r="AB145" s="49">
        <v>0</v>
      </c>
      <c r="AC145" s="64"/>
      <c r="AD145" s="65">
        <f t="shared" si="4"/>
        <v>101.59316666666666</v>
      </c>
      <c r="AE145" s="64"/>
    </row>
    <row r="146" spans="2:31" x14ac:dyDescent="0.3">
      <c r="B146" s="4" t="s">
        <v>36</v>
      </c>
      <c r="C146" s="4"/>
      <c r="D146" s="4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0</v>
      </c>
      <c r="N146" s="49">
        <v>0</v>
      </c>
      <c r="O146" s="48">
        <v>0</v>
      </c>
      <c r="P146" s="49">
        <v>0</v>
      </c>
      <c r="Q146" s="48">
        <v>0</v>
      </c>
      <c r="R146" s="49">
        <v>0</v>
      </c>
      <c r="S146" s="48">
        <v>0</v>
      </c>
      <c r="T146" s="49">
        <v>0</v>
      </c>
      <c r="U146" s="48">
        <v>0</v>
      </c>
      <c r="V146" s="49">
        <v>0</v>
      </c>
      <c r="W146" s="48">
        <v>0</v>
      </c>
      <c r="X146" s="49">
        <v>0</v>
      </c>
      <c r="Y146" s="48">
        <v>0</v>
      </c>
      <c r="Z146" s="49">
        <v>0</v>
      </c>
      <c r="AA146" s="48">
        <v>0</v>
      </c>
      <c r="AB146" s="49">
        <v>0</v>
      </c>
      <c r="AC146" s="64"/>
      <c r="AD146" s="65">
        <f t="shared" si="4"/>
        <v>0</v>
      </c>
      <c r="AE146" s="64"/>
    </row>
    <row r="147" spans="2:31" x14ac:dyDescent="0.3">
      <c r="B147" s="4" t="s">
        <v>115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</v>
      </c>
      <c r="R147" s="49">
        <v>0</v>
      </c>
      <c r="S147" s="48">
        <v>0</v>
      </c>
      <c r="T147" s="49">
        <v>0</v>
      </c>
      <c r="U147" s="48">
        <v>0</v>
      </c>
      <c r="V147" s="49">
        <v>0</v>
      </c>
      <c r="W147" s="48">
        <v>0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4"/>
      <c r="AD147" s="65">
        <f t="shared" si="4"/>
        <v>0</v>
      </c>
      <c r="AE147" s="64"/>
    </row>
    <row r="148" spans="2:31" x14ac:dyDescent="0.3">
      <c r="B148" s="4" t="s">
        <v>86</v>
      </c>
      <c r="C148" s="4"/>
      <c r="D148" s="4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1.3169999999999993</v>
      </c>
      <c r="N148" s="49">
        <v>2.2304999999999993</v>
      </c>
      <c r="O148" s="48">
        <v>4.5503333333333327</v>
      </c>
      <c r="P148" s="49">
        <v>3.8771666666666684</v>
      </c>
      <c r="Q148" s="48">
        <v>3.2876666666666647</v>
      </c>
      <c r="R148" s="49">
        <v>3.2004999999999999</v>
      </c>
      <c r="S148" s="48">
        <v>2.6938333333333326</v>
      </c>
      <c r="T148" s="49">
        <v>1.3055000000000012</v>
      </c>
      <c r="U148" s="48">
        <v>0.89550000000000152</v>
      </c>
      <c r="V148" s="49">
        <v>1.417666666666668</v>
      </c>
      <c r="W148" s="48">
        <v>0.11516666666666703</v>
      </c>
      <c r="X148" s="49">
        <v>1.3481666666666676</v>
      </c>
      <c r="Y148" s="48">
        <v>0</v>
      </c>
      <c r="Z148" s="49">
        <v>0</v>
      </c>
      <c r="AA148" s="48">
        <v>0</v>
      </c>
      <c r="AB148" s="49">
        <v>0</v>
      </c>
      <c r="AC148" s="64"/>
      <c r="AD148" s="65">
        <f t="shared" si="4"/>
        <v>26.239000000000004</v>
      </c>
      <c r="AE148" s="64"/>
    </row>
    <row r="149" spans="2:31" x14ac:dyDescent="0.3">
      <c r="B149" s="4" t="s">
        <v>87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</v>
      </c>
      <c r="R149" s="49">
        <v>0</v>
      </c>
      <c r="S149" s="48">
        <v>0</v>
      </c>
      <c r="T149" s="49">
        <v>0</v>
      </c>
      <c r="U149" s="48">
        <v>0</v>
      </c>
      <c r="V149" s="49">
        <v>0</v>
      </c>
      <c r="W149" s="48">
        <v>0</v>
      </c>
      <c r="X149" s="49">
        <v>0</v>
      </c>
      <c r="Y149" s="48">
        <v>0</v>
      </c>
      <c r="Z149" s="49">
        <v>0</v>
      </c>
      <c r="AA149" s="48">
        <v>0</v>
      </c>
      <c r="AB149" s="49">
        <v>0</v>
      </c>
      <c r="AC149" s="64"/>
      <c r="AD149" s="65">
        <f t="shared" si="4"/>
        <v>0</v>
      </c>
      <c r="AE149" s="64"/>
    </row>
    <row r="150" spans="2:31" x14ac:dyDescent="0.3">
      <c r="B150" s="4" t="s">
        <v>95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0</v>
      </c>
      <c r="Q150" s="48">
        <v>0</v>
      </c>
      <c r="R150" s="49">
        <v>0.58116666666666694</v>
      </c>
      <c r="S150" s="48">
        <v>1.5338333333333347</v>
      </c>
      <c r="T150" s="49">
        <v>1.7660000000000013</v>
      </c>
      <c r="U150" s="48">
        <v>2.2773333333333339</v>
      </c>
      <c r="V150" s="49">
        <v>3.1151666666666649</v>
      </c>
      <c r="W150" s="48">
        <v>3.1113333333333317</v>
      </c>
      <c r="X150" s="49">
        <v>0</v>
      </c>
      <c r="Y150" s="48">
        <v>0</v>
      </c>
      <c r="Z150" s="49">
        <v>0</v>
      </c>
      <c r="AA150" s="48">
        <v>0</v>
      </c>
      <c r="AB150" s="49">
        <v>0</v>
      </c>
      <c r="AC150" s="64"/>
      <c r="AD150" s="65">
        <f t="shared" si="4"/>
        <v>12.384833333333333</v>
      </c>
      <c r="AE150" s="64"/>
    </row>
    <row r="151" spans="2:31" x14ac:dyDescent="0.3">
      <c r="B151" s="4" t="s">
        <v>106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7.0610000000000026</v>
      </c>
      <c r="N151" s="49">
        <v>2.3200000000000003</v>
      </c>
      <c r="O151" s="48">
        <v>2.2499999999999964</v>
      </c>
      <c r="P151" s="49">
        <v>2.8000000000000007</v>
      </c>
      <c r="Q151" s="48">
        <v>4.59</v>
      </c>
      <c r="R151" s="49">
        <v>6.6500000000000021</v>
      </c>
      <c r="S151" s="48">
        <v>8.0100000000000016</v>
      </c>
      <c r="T151" s="49">
        <v>8.2499999999999964</v>
      </c>
      <c r="U151" s="48">
        <v>8.8900000000000041</v>
      </c>
      <c r="V151" s="49">
        <v>8.8900000000000041</v>
      </c>
      <c r="W151" s="48">
        <v>8.8900000000000041</v>
      </c>
      <c r="X151" s="49">
        <v>6.5839999999999961</v>
      </c>
      <c r="Y151" s="48">
        <v>0</v>
      </c>
      <c r="Z151" s="49">
        <v>0</v>
      </c>
      <c r="AA151" s="48">
        <v>0</v>
      </c>
      <c r="AB151" s="49">
        <v>0</v>
      </c>
      <c r="AC151" s="64"/>
      <c r="AD151" s="65">
        <f t="shared" si="4"/>
        <v>75.185000000000002</v>
      </c>
      <c r="AE151" s="64"/>
    </row>
    <row r="152" spans="2:31" x14ac:dyDescent="0.3">
      <c r="B152" s="4" t="s">
        <v>107</v>
      </c>
      <c r="C152" s="4"/>
      <c r="D152" s="4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8.5333333333333332</v>
      </c>
      <c r="N152" s="49">
        <v>39.943833333333309</v>
      </c>
      <c r="O152" s="48">
        <v>47.868333333333318</v>
      </c>
      <c r="P152" s="49">
        <v>46.618833333333349</v>
      </c>
      <c r="Q152" s="48">
        <v>50.70450000000001</v>
      </c>
      <c r="R152" s="49">
        <v>51.064166666666665</v>
      </c>
      <c r="S152" s="48">
        <v>47.402833333333341</v>
      </c>
      <c r="T152" s="49">
        <v>58.713666666666676</v>
      </c>
      <c r="U152" s="48">
        <v>76.316333333333361</v>
      </c>
      <c r="V152" s="49">
        <v>81.898833333333343</v>
      </c>
      <c r="W152" s="48">
        <v>75.827333333333328</v>
      </c>
      <c r="X152" s="49">
        <v>66.085666666666683</v>
      </c>
      <c r="Y152" s="48">
        <v>0</v>
      </c>
      <c r="Z152" s="49">
        <v>0</v>
      </c>
      <c r="AA152" s="48">
        <v>0</v>
      </c>
      <c r="AB152" s="49">
        <v>0</v>
      </c>
      <c r="AC152" s="64"/>
      <c r="AD152" s="65">
        <f t="shared" si="4"/>
        <v>650.97766666666678</v>
      </c>
      <c r="AE152" s="64"/>
    </row>
    <row r="153" spans="2:31" x14ac:dyDescent="0.3">
      <c r="B153" s="4" t="s">
        <v>108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1.3576666666666668</v>
      </c>
      <c r="N153" s="49">
        <v>11.96316666666667</v>
      </c>
      <c r="O153" s="48">
        <v>12.896333333333329</v>
      </c>
      <c r="P153" s="49">
        <v>14.661333333333348</v>
      </c>
      <c r="Q153" s="48">
        <v>28.867833333333337</v>
      </c>
      <c r="R153" s="49">
        <v>76.112333333333339</v>
      </c>
      <c r="S153" s="48">
        <v>49.654666666666657</v>
      </c>
      <c r="T153" s="49">
        <v>60.631166666666658</v>
      </c>
      <c r="U153" s="48">
        <v>64.465333333333319</v>
      </c>
      <c r="V153" s="49">
        <v>68.015000000000001</v>
      </c>
      <c r="W153" s="48">
        <v>52.397166666666685</v>
      </c>
      <c r="X153" s="49">
        <v>25.873499999999986</v>
      </c>
      <c r="Y153" s="48">
        <v>0</v>
      </c>
      <c r="Z153" s="49">
        <v>0</v>
      </c>
      <c r="AA153" s="48">
        <v>0</v>
      </c>
      <c r="AB153" s="49">
        <v>0</v>
      </c>
      <c r="AC153" s="64"/>
      <c r="AD153" s="65">
        <f t="shared" si="4"/>
        <v>466.89549999999997</v>
      </c>
      <c r="AE153" s="64"/>
    </row>
    <row r="154" spans="2:31" x14ac:dyDescent="0.3">
      <c r="B154" s="4" t="s">
        <v>109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2.5868333333333333</v>
      </c>
      <c r="N154" s="49">
        <v>5.8266666666666662</v>
      </c>
      <c r="O154" s="48">
        <v>6.6880000000000015</v>
      </c>
      <c r="P154" s="49">
        <v>7.4303333333333343</v>
      </c>
      <c r="Q154" s="48">
        <v>8.5003333333333337</v>
      </c>
      <c r="R154" s="49">
        <v>10.820333333333329</v>
      </c>
      <c r="S154" s="48">
        <v>14.719833333333344</v>
      </c>
      <c r="T154" s="49">
        <v>15.846499999999997</v>
      </c>
      <c r="U154" s="48">
        <v>16.979000000000003</v>
      </c>
      <c r="V154" s="49">
        <v>19.094166666666663</v>
      </c>
      <c r="W154" s="48">
        <v>19.050800000000002</v>
      </c>
      <c r="X154" s="49">
        <v>19.006100000000004</v>
      </c>
      <c r="Y154" s="48">
        <v>0</v>
      </c>
      <c r="Z154" s="49">
        <v>0</v>
      </c>
      <c r="AA154" s="48">
        <v>0</v>
      </c>
      <c r="AB154" s="49">
        <v>0</v>
      </c>
      <c r="AC154" s="64"/>
      <c r="AD154" s="65">
        <f t="shared" si="4"/>
        <v>146.5489</v>
      </c>
      <c r="AE154" s="64"/>
    </row>
    <row r="155" spans="2:31" x14ac:dyDescent="0.3">
      <c r="B155" s="4" t="s">
        <v>116</v>
      </c>
      <c r="C155" s="4"/>
      <c r="D155" s="4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0</v>
      </c>
      <c r="N155" s="49">
        <v>0</v>
      </c>
      <c r="O155" s="48">
        <v>0</v>
      </c>
      <c r="P155" s="49">
        <v>0</v>
      </c>
      <c r="Q155" s="48">
        <v>0</v>
      </c>
      <c r="R155" s="49">
        <v>0</v>
      </c>
      <c r="S155" s="48">
        <v>0</v>
      </c>
      <c r="T155" s="49">
        <v>0</v>
      </c>
      <c r="U155" s="48">
        <v>0</v>
      </c>
      <c r="V155" s="49">
        <v>0</v>
      </c>
      <c r="W155" s="48">
        <v>0</v>
      </c>
      <c r="X155" s="49">
        <v>0</v>
      </c>
      <c r="Y155" s="48">
        <v>0</v>
      </c>
      <c r="Z155" s="49">
        <v>0</v>
      </c>
      <c r="AA155" s="48">
        <v>0</v>
      </c>
      <c r="AB155" s="49">
        <v>0</v>
      </c>
      <c r="AC155" s="64"/>
      <c r="AD155" s="65">
        <f t="shared" si="4"/>
        <v>0</v>
      </c>
      <c r="AE155" s="64"/>
    </row>
    <row r="156" spans="2:31" x14ac:dyDescent="0.3">
      <c r="B156" s="4" t="s">
        <v>122</v>
      </c>
      <c r="C156" s="4"/>
      <c r="D156" s="4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0</v>
      </c>
      <c r="N156" s="49">
        <v>0</v>
      </c>
      <c r="O156" s="48">
        <v>0</v>
      </c>
      <c r="P156" s="49">
        <v>0</v>
      </c>
      <c r="Q156" s="48">
        <v>0</v>
      </c>
      <c r="R156" s="49">
        <v>0</v>
      </c>
      <c r="S156" s="48">
        <v>0</v>
      </c>
      <c r="T156" s="49">
        <v>0</v>
      </c>
      <c r="U156" s="48">
        <v>0</v>
      </c>
      <c r="V156" s="49">
        <v>0</v>
      </c>
      <c r="W156" s="48">
        <v>0</v>
      </c>
      <c r="X156" s="49">
        <v>0</v>
      </c>
      <c r="Y156" s="48">
        <v>0</v>
      </c>
      <c r="Z156" s="49">
        <v>0</v>
      </c>
      <c r="AA156" s="48">
        <v>0</v>
      </c>
      <c r="AB156" s="49">
        <v>0</v>
      </c>
      <c r="AC156" s="64"/>
      <c r="AD156" s="65">
        <f t="shared" si="4"/>
        <v>0</v>
      </c>
      <c r="AE156" s="64"/>
    </row>
    <row r="157" spans="2:31" x14ac:dyDescent="0.3">
      <c r="B157" s="4" t="s">
        <v>130</v>
      </c>
      <c r="C157" s="4"/>
      <c r="D157" s="4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0</v>
      </c>
      <c r="N157" s="49">
        <v>0</v>
      </c>
      <c r="O157" s="48">
        <v>0</v>
      </c>
      <c r="P157" s="49">
        <v>0</v>
      </c>
      <c r="Q157" s="48">
        <v>0</v>
      </c>
      <c r="R157" s="49">
        <v>0</v>
      </c>
      <c r="S157" s="48">
        <v>0</v>
      </c>
      <c r="T157" s="49">
        <v>0</v>
      </c>
      <c r="U157" s="48">
        <v>0</v>
      </c>
      <c r="V157" s="49">
        <v>0</v>
      </c>
      <c r="W157" s="48">
        <v>0</v>
      </c>
      <c r="X157" s="49">
        <v>0</v>
      </c>
      <c r="Y157" s="48">
        <v>0</v>
      </c>
      <c r="Z157" s="49">
        <v>0</v>
      </c>
      <c r="AA157" s="48">
        <v>0</v>
      </c>
      <c r="AB157" s="49">
        <v>0</v>
      </c>
      <c r="AC157" s="64"/>
      <c r="AD157" s="65">
        <f t="shared" si="4"/>
        <v>0</v>
      </c>
      <c r="AE157" s="64"/>
    </row>
    <row r="158" spans="2:31" x14ac:dyDescent="0.3">
      <c r="B158" s="13" t="s">
        <v>2</v>
      </c>
      <c r="C158" s="13"/>
      <c r="D158" s="13"/>
      <c r="E158" s="14">
        <f>SUM(E112:E157)</f>
        <v>0</v>
      </c>
      <c r="F158" s="14">
        <f t="shared" ref="F158:AB158" si="5">SUM(F112:F157)</f>
        <v>0</v>
      </c>
      <c r="G158" s="14">
        <f t="shared" si="5"/>
        <v>0</v>
      </c>
      <c r="H158" s="14">
        <f t="shared" si="5"/>
        <v>0</v>
      </c>
      <c r="I158" s="14">
        <f t="shared" si="5"/>
        <v>0</v>
      </c>
      <c r="J158" s="14">
        <f t="shared" si="5"/>
        <v>0</v>
      </c>
      <c r="K158" s="14">
        <f t="shared" si="5"/>
        <v>0</v>
      </c>
      <c r="L158" s="14">
        <f t="shared" si="5"/>
        <v>0</v>
      </c>
      <c r="M158" s="14">
        <f t="shared" si="5"/>
        <v>198.88296666666665</v>
      </c>
      <c r="N158" s="14">
        <f t="shared" si="5"/>
        <v>341.95583333333337</v>
      </c>
      <c r="O158" s="14">
        <f t="shared" si="5"/>
        <v>373.77250000000009</v>
      </c>
      <c r="P158" s="14">
        <f t="shared" si="5"/>
        <v>340.32830000000013</v>
      </c>
      <c r="Q158" s="14">
        <f t="shared" si="5"/>
        <v>389.19124999999997</v>
      </c>
      <c r="R158" s="14">
        <f t="shared" si="5"/>
        <v>547.81049999999993</v>
      </c>
      <c r="S158" s="14">
        <f t="shared" si="5"/>
        <v>612.14813333333325</v>
      </c>
      <c r="T158" s="14">
        <f t="shared" si="5"/>
        <v>656.39711666666653</v>
      </c>
      <c r="U158" s="14">
        <f t="shared" si="5"/>
        <v>668.53290000000015</v>
      </c>
      <c r="V158" s="14">
        <f t="shared" si="5"/>
        <v>592.65824999999984</v>
      </c>
      <c r="W158" s="14">
        <f t="shared" si="5"/>
        <v>517.1261833333333</v>
      </c>
      <c r="X158" s="14">
        <f t="shared" si="5"/>
        <v>542.88143666666679</v>
      </c>
      <c r="Y158" s="14">
        <f t="shared" si="5"/>
        <v>0</v>
      </c>
      <c r="Z158" s="14">
        <f t="shared" si="5"/>
        <v>0</v>
      </c>
      <c r="AA158" s="14">
        <f t="shared" si="5"/>
        <v>0</v>
      </c>
      <c r="AB158" s="14">
        <f t="shared" si="5"/>
        <v>0</v>
      </c>
      <c r="AC158" s="94">
        <f>SUM(AC112:AE157)</f>
        <v>5781.6853699999992</v>
      </c>
      <c r="AD158" s="94"/>
      <c r="AE158" s="94"/>
    </row>
    <row r="159" spans="2:31" x14ac:dyDescent="0.3">
      <c r="B159" s="15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2:31" x14ac:dyDescent="0.3">
      <c r="B160" s="15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2:31" x14ac:dyDescent="0.3">
      <c r="B161" s="8">
        <f>'Resumen-Mensual'!$H$22</f>
        <v>45326</v>
      </c>
    </row>
    <row r="162" spans="2:31" x14ac:dyDescent="0.3">
      <c r="B162" s="8"/>
    </row>
    <row r="163" spans="2:31" x14ac:dyDescent="0.3">
      <c r="B163" s="9" t="s">
        <v>81</v>
      </c>
      <c r="C163" s="10"/>
      <c r="D163" s="10"/>
      <c r="E163" s="11">
        <v>1</v>
      </c>
      <c r="F163" s="11">
        <v>2</v>
      </c>
      <c r="G163" s="11">
        <v>3</v>
      </c>
      <c r="H163" s="11">
        <v>4</v>
      </c>
      <c r="I163" s="11">
        <v>5</v>
      </c>
      <c r="J163" s="11">
        <v>6</v>
      </c>
      <c r="K163" s="11">
        <v>7</v>
      </c>
      <c r="L163" s="11">
        <v>8</v>
      </c>
      <c r="M163" s="11">
        <v>9</v>
      </c>
      <c r="N163" s="11">
        <v>10</v>
      </c>
      <c r="O163" s="11">
        <v>11</v>
      </c>
      <c r="P163" s="11">
        <v>12</v>
      </c>
      <c r="Q163" s="11">
        <v>13</v>
      </c>
      <c r="R163" s="11">
        <v>14</v>
      </c>
      <c r="S163" s="11">
        <v>15</v>
      </c>
      <c r="T163" s="11">
        <v>16</v>
      </c>
      <c r="U163" s="11">
        <v>17</v>
      </c>
      <c r="V163" s="11">
        <v>18</v>
      </c>
      <c r="W163" s="11">
        <v>19</v>
      </c>
      <c r="X163" s="11">
        <v>20</v>
      </c>
      <c r="Y163" s="11">
        <v>21</v>
      </c>
      <c r="Z163" s="11">
        <v>22</v>
      </c>
      <c r="AA163" s="11">
        <v>23</v>
      </c>
      <c r="AB163" s="11">
        <v>24</v>
      </c>
      <c r="AC163" s="83" t="s">
        <v>2</v>
      </c>
      <c r="AD163" s="83"/>
      <c r="AE163" s="83"/>
    </row>
    <row r="164" spans="2:31" x14ac:dyDescent="0.3">
      <c r="B164" s="15" t="s">
        <v>4</v>
      </c>
      <c r="C164" s="52"/>
      <c r="D164" s="52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0</v>
      </c>
      <c r="N164" s="49">
        <v>0</v>
      </c>
      <c r="O164" s="48">
        <v>0</v>
      </c>
      <c r="P164" s="49">
        <v>0</v>
      </c>
      <c r="Q164" s="48">
        <v>0</v>
      </c>
      <c r="R164" s="49">
        <v>0</v>
      </c>
      <c r="S164" s="48">
        <v>9.5599999999999952</v>
      </c>
      <c r="T164" s="49">
        <v>20.22000000000002</v>
      </c>
      <c r="U164" s="48">
        <v>31.630000000000049</v>
      </c>
      <c r="V164" s="49">
        <v>24.609999999999975</v>
      </c>
      <c r="W164" s="48">
        <v>7.5400000000000054</v>
      </c>
      <c r="X164" s="49">
        <v>0</v>
      </c>
      <c r="Y164" s="48">
        <v>0</v>
      </c>
      <c r="Z164" s="49">
        <v>0</v>
      </c>
      <c r="AA164" s="48">
        <v>0</v>
      </c>
      <c r="AB164" s="49">
        <v>0</v>
      </c>
      <c r="AC164" s="66"/>
      <c r="AD164" s="67">
        <f>SUM(E164:AB164)</f>
        <v>93.560000000000045</v>
      </c>
      <c r="AE164" s="66"/>
    </row>
    <row r="165" spans="2:31" x14ac:dyDescent="0.3">
      <c r="B165" s="15" t="s">
        <v>5</v>
      </c>
      <c r="C165" s="15"/>
      <c r="D165" s="15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1.1411666666666669</v>
      </c>
      <c r="N165" s="49">
        <v>5.3126666666666642</v>
      </c>
      <c r="O165" s="48">
        <v>2.7219999999999986</v>
      </c>
      <c r="P165" s="49">
        <v>5.4255000000000013</v>
      </c>
      <c r="Q165" s="48">
        <v>26.09066666666666</v>
      </c>
      <c r="R165" s="49">
        <v>42.392166666666654</v>
      </c>
      <c r="S165" s="48">
        <v>28.313833333333342</v>
      </c>
      <c r="T165" s="49">
        <v>34.022833333333338</v>
      </c>
      <c r="U165" s="48">
        <v>40.114833333333323</v>
      </c>
      <c r="V165" s="49">
        <v>28.326499999999992</v>
      </c>
      <c r="W165" s="48">
        <v>0</v>
      </c>
      <c r="X165" s="49">
        <v>0</v>
      </c>
      <c r="Y165" s="48">
        <v>0</v>
      </c>
      <c r="Z165" s="49">
        <v>0</v>
      </c>
      <c r="AA165" s="48">
        <v>0</v>
      </c>
      <c r="AB165" s="49">
        <v>0</v>
      </c>
      <c r="AC165" s="64"/>
      <c r="AD165" s="65">
        <f>SUM(E165:AB165)</f>
        <v>213.86216666666664</v>
      </c>
      <c r="AE165" s="64"/>
    </row>
    <row r="166" spans="2:31" x14ac:dyDescent="0.3">
      <c r="B166" s="15" t="s">
        <v>6</v>
      </c>
      <c r="C166" s="15"/>
      <c r="D166" s="15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0</v>
      </c>
      <c r="O166" s="48">
        <v>0</v>
      </c>
      <c r="P166" s="49">
        <v>0</v>
      </c>
      <c r="Q166" s="48">
        <v>0</v>
      </c>
      <c r="R166" s="49">
        <v>5.6619999999999973</v>
      </c>
      <c r="S166" s="48">
        <v>17.222999999999981</v>
      </c>
      <c r="T166" s="49">
        <v>18.475000000000009</v>
      </c>
      <c r="U166" s="48">
        <v>22.715999999999976</v>
      </c>
      <c r="V166" s="49">
        <v>24.028000000000016</v>
      </c>
      <c r="W166" s="48">
        <v>19.883599999999984</v>
      </c>
      <c r="X166" s="49">
        <v>6.0754749999999982</v>
      </c>
      <c r="Y166" s="48">
        <v>0</v>
      </c>
      <c r="Z166" s="49">
        <v>0</v>
      </c>
      <c r="AA166" s="48">
        <v>0</v>
      </c>
      <c r="AB166" s="49">
        <v>0</v>
      </c>
      <c r="AC166" s="64"/>
      <c r="AD166" s="65">
        <f t="shared" ref="AD166:AD209" si="6">SUM(E166:AB166)</f>
        <v>114.06307499999997</v>
      </c>
      <c r="AE166" s="64"/>
    </row>
    <row r="167" spans="2:31" x14ac:dyDescent="0.3">
      <c r="B167" s="15" t="s">
        <v>113</v>
      </c>
      <c r="C167" s="15"/>
      <c r="D167" s="15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0</v>
      </c>
      <c r="O167" s="48">
        <v>0</v>
      </c>
      <c r="P167" s="49">
        <v>0</v>
      </c>
      <c r="Q167" s="48">
        <v>0</v>
      </c>
      <c r="R167" s="49">
        <v>0</v>
      </c>
      <c r="S167" s="48">
        <v>19.899999999999995</v>
      </c>
      <c r="T167" s="49">
        <v>34.366999999999976</v>
      </c>
      <c r="U167" s="48">
        <v>46.336999999999996</v>
      </c>
      <c r="V167" s="49">
        <v>48.001999999999967</v>
      </c>
      <c r="W167" s="48">
        <v>38.202900000000014</v>
      </c>
      <c r="X167" s="49">
        <v>9.3513499999999983</v>
      </c>
      <c r="Y167" s="48">
        <v>0</v>
      </c>
      <c r="Z167" s="49">
        <v>0</v>
      </c>
      <c r="AA167" s="48">
        <v>0</v>
      </c>
      <c r="AB167" s="49">
        <v>0</v>
      </c>
      <c r="AC167" s="64"/>
      <c r="AD167" s="65">
        <f t="shared" si="6"/>
        <v>196.16024999999993</v>
      </c>
      <c r="AE167" s="64"/>
    </row>
    <row r="168" spans="2:31" x14ac:dyDescent="0.3">
      <c r="B168" s="15" t="s">
        <v>7</v>
      </c>
      <c r="C168" s="15"/>
      <c r="D168" s="15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0</v>
      </c>
      <c r="N168" s="49">
        <v>0</v>
      </c>
      <c r="O168" s="48">
        <v>0</v>
      </c>
      <c r="P168" s="49">
        <v>0</v>
      </c>
      <c r="Q168" s="48">
        <v>8.8160000000000149</v>
      </c>
      <c r="R168" s="49">
        <v>9.199466666666682</v>
      </c>
      <c r="S168" s="48">
        <v>9.5829333333333473</v>
      </c>
      <c r="T168" s="49">
        <v>9.9664000000000126</v>
      </c>
      <c r="U168" s="48">
        <v>10.349866666666678</v>
      </c>
      <c r="V168" s="49">
        <v>10.733333333333343</v>
      </c>
      <c r="W168" s="48">
        <v>11.11680000000001</v>
      </c>
      <c r="X168" s="49">
        <v>11.500266666666676</v>
      </c>
      <c r="Y168" s="48">
        <v>0</v>
      </c>
      <c r="Z168" s="49">
        <v>0</v>
      </c>
      <c r="AA168" s="48">
        <v>0</v>
      </c>
      <c r="AB168" s="49">
        <v>0</v>
      </c>
      <c r="AC168" s="64"/>
      <c r="AD168" s="65">
        <f t="shared" si="6"/>
        <v>81.265066666666755</v>
      </c>
      <c r="AE168" s="64"/>
    </row>
    <row r="169" spans="2:31" x14ac:dyDescent="0.3">
      <c r="B169" s="15" t="s">
        <v>8</v>
      </c>
      <c r="C169" s="15"/>
      <c r="D169" s="15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0</v>
      </c>
      <c r="N169" s="49">
        <v>0</v>
      </c>
      <c r="O169" s="48">
        <v>0</v>
      </c>
      <c r="P169" s="49">
        <v>0</v>
      </c>
      <c r="Q169" s="48">
        <v>0</v>
      </c>
      <c r="R169" s="49">
        <v>0</v>
      </c>
      <c r="S169" s="48">
        <v>0</v>
      </c>
      <c r="T169" s="49">
        <v>3.1899999999999977</v>
      </c>
      <c r="U169" s="48">
        <v>0.56000000000000227</v>
      </c>
      <c r="V169" s="49">
        <v>0</v>
      </c>
      <c r="W169" s="48">
        <v>0</v>
      </c>
      <c r="X169" s="49">
        <v>0</v>
      </c>
      <c r="Y169" s="48">
        <v>0</v>
      </c>
      <c r="Z169" s="49">
        <v>0</v>
      </c>
      <c r="AA169" s="48">
        <v>0</v>
      </c>
      <c r="AB169" s="49">
        <v>0</v>
      </c>
      <c r="AC169" s="64"/>
      <c r="AD169" s="65">
        <f t="shared" si="6"/>
        <v>3.75</v>
      </c>
      <c r="AE169" s="64"/>
    </row>
    <row r="170" spans="2:31" x14ac:dyDescent="0.3">
      <c r="B170" s="15" t="s">
        <v>9</v>
      </c>
      <c r="C170" s="15"/>
      <c r="D170" s="15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7.5130000000000035</v>
      </c>
      <c r="N170" s="49">
        <v>17.980999999999998</v>
      </c>
      <c r="O170" s="48">
        <v>20.34500000000002</v>
      </c>
      <c r="P170" s="49">
        <v>22.596</v>
      </c>
      <c r="Q170" s="48">
        <v>21.391000000000005</v>
      </c>
      <c r="R170" s="49">
        <v>21.439000000000007</v>
      </c>
      <c r="S170" s="48">
        <v>16.004999999999999</v>
      </c>
      <c r="T170" s="49">
        <v>11.107000000000005</v>
      </c>
      <c r="U170" s="48">
        <v>9.9390000000000018</v>
      </c>
      <c r="V170" s="49">
        <v>6.7889999999999917</v>
      </c>
      <c r="W170" s="48">
        <v>7.1027000000000102</v>
      </c>
      <c r="X170" s="49">
        <v>6.1676750000000018</v>
      </c>
      <c r="Y170" s="48">
        <v>0</v>
      </c>
      <c r="Z170" s="49">
        <v>0</v>
      </c>
      <c r="AA170" s="48">
        <v>0</v>
      </c>
      <c r="AB170" s="49">
        <v>0</v>
      </c>
      <c r="AC170" s="64"/>
      <c r="AD170" s="65">
        <f t="shared" si="6"/>
        <v>168.37537500000002</v>
      </c>
      <c r="AE170" s="64"/>
    </row>
    <row r="171" spans="2:31" x14ac:dyDescent="0.3">
      <c r="B171" s="15" t="s">
        <v>10</v>
      </c>
      <c r="C171" s="15"/>
      <c r="D171" s="15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10.685</v>
      </c>
      <c r="N171" s="49">
        <v>26.115000000000006</v>
      </c>
      <c r="O171" s="48">
        <v>31.993999999999971</v>
      </c>
      <c r="P171" s="49">
        <v>37.877999999999993</v>
      </c>
      <c r="Q171" s="48">
        <v>39.565999999999988</v>
      </c>
      <c r="R171" s="49">
        <v>38.768000000000015</v>
      </c>
      <c r="S171" s="48">
        <v>34.808999999999976</v>
      </c>
      <c r="T171" s="49">
        <v>25.171000000000031</v>
      </c>
      <c r="U171" s="48">
        <v>16.184999999999974</v>
      </c>
      <c r="V171" s="49">
        <v>11.50400000000001</v>
      </c>
      <c r="W171" s="48">
        <v>10.3193</v>
      </c>
      <c r="X171" s="49">
        <v>3.1878999999999995</v>
      </c>
      <c r="Y171" s="48">
        <v>0</v>
      </c>
      <c r="Z171" s="49">
        <v>0</v>
      </c>
      <c r="AA171" s="48">
        <v>0</v>
      </c>
      <c r="AB171" s="49">
        <v>0</v>
      </c>
      <c r="AC171" s="64"/>
      <c r="AD171" s="65">
        <f t="shared" si="6"/>
        <v>286.18219999999997</v>
      </c>
      <c r="AE171" s="64"/>
    </row>
    <row r="172" spans="2:31" x14ac:dyDescent="0.3">
      <c r="B172" s="15" t="s">
        <v>11</v>
      </c>
      <c r="C172" s="15"/>
      <c r="D172" s="15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11.226000000000001</v>
      </c>
      <c r="N172" s="49">
        <v>28.546000000000035</v>
      </c>
      <c r="O172" s="48">
        <v>37.089999999999989</v>
      </c>
      <c r="P172" s="49">
        <v>47.224000000000025</v>
      </c>
      <c r="Q172" s="48">
        <v>55.099999999999945</v>
      </c>
      <c r="R172" s="49">
        <v>56.405999999999963</v>
      </c>
      <c r="S172" s="48">
        <v>52.215000000000032</v>
      </c>
      <c r="T172" s="49">
        <v>40.64699999999997</v>
      </c>
      <c r="U172" s="48">
        <v>24.025000000000016</v>
      </c>
      <c r="V172" s="49">
        <v>12.476999999999984</v>
      </c>
      <c r="W172" s="48">
        <v>6.5473000000000052</v>
      </c>
      <c r="X172" s="49">
        <v>1.3834124999999997</v>
      </c>
      <c r="Y172" s="48">
        <v>0</v>
      </c>
      <c r="Z172" s="49">
        <v>0</v>
      </c>
      <c r="AA172" s="48">
        <v>0</v>
      </c>
      <c r="AB172" s="49">
        <v>0</v>
      </c>
      <c r="AC172" s="64"/>
      <c r="AD172" s="65">
        <f t="shared" si="6"/>
        <v>372.88671249999999</v>
      </c>
      <c r="AE172" s="64"/>
    </row>
    <row r="173" spans="2:31" x14ac:dyDescent="0.3">
      <c r="B173" s="15" t="s">
        <v>12</v>
      </c>
      <c r="C173" s="15"/>
      <c r="D173" s="15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8.8000000000000043</v>
      </c>
      <c r="N173" s="49">
        <v>21.799999999999976</v>
      </c>
      <c r="O173" s="48">
        <v>25</v>
      </c>
      <c r="P173" s="49">
        <v>28.5</v>
      </c>
      <c r="Q173" s="48">
        <v>25.09999999999998</v>
      </c>
      <c r="R173" s="49">
        <v>23.5</v>
      </c>
      <c r="S173" s="48">
        <v>22.799999999999972</v>
      </c>
      <c r="T173" s="49">
        <v>10.799999999999995</v>
      </c>
      <c r="U173" s="48">
        <v>6.1999999999999931</v>
      </c>
      <c r="V173" s="49">
        <v>5.8999999999999959</v>
      </c>
      <c r="W173" s="48">
        <v>8.0899999999999892</v>
      </c>
      <c r="X173" s="49">
        <v>3.5237500000000002</v>
      </c>
      <c r="Y173" s="48">
        <v>0</v>
      </c>
      <c r="Z173" s="49">
        <v>0</v>
      </c>
      <c r="AA173" s="48">
        <v>0</v>
      </c>
      <c r="AB173" s="49">
        <v>0</v>
      </c>
      <c r="AC173" s="64"/>
      <c r="AD173" s="65">
        <f t="shared" si="6"/>
        <v>190.0137499999999</v>
      </c>
      <c r="AE173" s="64"/>
    </row>
    <row r="174" spans="2:31" x14ac:dyDescent="0.3">
      <c r="B174" s="15" t="s">
        <v>13</v>
      </c>
      <c r="C174" s="15"/>
      <c r="D174" s="15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0</v>
      </c>
      <c r="O174" s="48">
        <v>0</v>
      </c>
      <c r="P174" s="49">
        <v>0</v>
      </c>
      <c r="Q174" s="48">
        <v>0</v>
      </c>
      <c r="R174" s="49">
        <v>0</v>
      </c>
      <c r="S174" s="48">
        <v>0</v>
      </c>
      <c r="T174" s="49">
        <v>0.30083333333333317</v>
      </c>
      <c r="U174" s="48">
        <v>0.45400000000000013</v>
      </c>
      <c r="V174" s="49">
        <v>0.27299999999999996</v>
      </c>
      <c r="W174" s="48">
        <v>0.27299999999999996</v>
      </c>
      <c r="X174" s="49">
        <v>0</v>
      </c>
      <c r="Y174" s="48">
        <v>0</v>
      </c>
      <c r="Z174" s="49">
        <v>0</v>
      </c>
      <c r="AA174" s="48">
        <v>0</v>
      </c>
      <c r="AB174" s="49">
        <v>0</v>
      </c>
      <c r="AC174" s="64"/>
      <c r="AD174" s="65">
        <f t="shared" si="6"/>
        <v>1.3008333333333331</v>
      </c>
      <c r="AE174" s="64"/>
    </row>
    <row r="175" spans="2:31" x14ac:dyDescent="0.3">
      <c r="B175" s="15" t="s">
        <v>14</v>
      </c>
      <c r="C175" s="15"/>
      <c r="D175" s="15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0</v>
      </c>
      <c r="N175" s="49">
        <v>0</v>
      </c>
      <c r="O175" s="48">
        <v>0</v>
      </c>
      <c r="P175" s="49">
        <v>0</v>
      </c>
      <c r="Q175" s="48">
        <v>0</v>
      </c>
      <c r="R175" s="49">
        <v>0</v>
      </c>
      <c r="S175" s="48">
        <v>0</v>
      </c>
      <c r="T175" s="49">
        <v>0</v>
      </c>
      <c r="U175" s="48">
        <v>0</v>
      </c>
      <c r="V175" s="49">
        <v>0</v>
      </c>
      <c r="W175" s="48">
        <v>0</v>
      </c>
      <c r="X175" s="49">
        <v>0</v>
      </c>
      <c r="Y175" s="48">
        <v>0</v>
      </c>
      <c r="Z175" s="49">
        <v>0</v>
      </c>
      <c r="AA175" s="48">
        <v>0</v>
      </c>
      <c r="AB175" s="49">
        <v>0</v>
      </c>
      <c r="AC175" s="64"/>
      <c r="AD175" s="65">
        <f t="shared" si="6"/>
        <v>0</v>
      </c>
      <c r="AE175" s="64"/>
    </row>
    <row r="176" spans="2:31" x14ac:dyDescent="0.3">
      <c r="B176" s="15" t="s">
        <v>15</v>
      </c>
      <c r="C176" s="15"/>
      <c r="D176" s="15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0</v>
      </c>
      <c r="O176" s="48">
        <v>0</v>
      </c>
      <c r="P176" s="49">
        <v>0</v>
      </c>
      <c r="Q176" s="48">
        <v>0</v>
      </c>
      <c r="R176" s="49">
        <v>20.460000000000019</v>
      </c>
      <c r="S176" s="48">
        <v>10.660000000000002</v>
      </c>
      <c r="T176" s="49">
        <v>0.25999999999999979</v>
      </c>
      <c r="U176" s="48">
        <v>0</v>
      </c>
      <c r="V176" s="49">
        <v>0</v>
      </c>
      <c r="W176" s="48">
        <v>0</v>
      </c>
      <c r="X176" s="49">
        <v>0</v>
      </c>
      <c r="Y176" s="48">
        <v>0</v>
      </c>
      <c r="Z176" s="49">
        <v>0</v>
      </c>
      <c r="AA176" s="48">
        <v>0</v>
      </c>
      <c r="AB176" s="49">
        <v>0</v>
      </c>
      <c r="AC176" s="64"/>
      <c r="AD176" s="65">
        <f t="shared" si="6"/>
        <v>31.380000000000017</v>
      </c>
      <c r="AE176" s="64"/>
    </row>
    <row r="177" spans="2:31" x14ac:dyDescent="0.3">
      <c r="B177" s="15" t="s">
        <v>16</v>
      </c>
      <c r="C177" s="15"/>
      <c r="D177" s="15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0</v>
      </c>
      <c r="N177" s="49">
        <v>0</v>
      </c>
      <c r="O177" s="48">
        <v>0</v>
      </c>
      <c r="P177" s="49">
        <v>0.22000000000000064</v>
      </c>
      <c r="Q177" s="48">
        <v>5.8000000000000069</v>
      </c>
      <c r="R177" s="49">
        <v>10.339999999999996</v>
      </c>
      <c r="S177" s="48">
        <v>9.2599999999999945</v>
      </c>
      <c r="T177" s="49">
        <v>5.180000000000005</v>
      </c>
      <c r="U177" s="48">
        <v>0.32000000000000028</v>
      </c>
      <c r="V177" s="49">
        <v>0</v>
      </c>
      <c r="W177" s="48">
        <v>0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4"/>
      <c r="AD177" s="65">
        <f t="shared" si="6"/>
        <v>31.120000000000005</v>
      </c>
      <c r="AE177" s="64"/>
    </row>
    <row r="178" spans="2:31" x14ac:dyDescent="0.3">
      <c r="B178" s="15" t="s">
        <v>17</v>
      </c>
      <c r="C178" s="15"/>
      <c r="D178" s="15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2.4249999999999985</v>
      </c>
      <c r="N178" s="49">
        <v>7.6999999999999922</v>
      </c>
      <c r="O178" s="48">
        <v>9.8300000000000018</v>
      </c>
      <c r="P178" s="49">
        <v>11.66</v>
      </c>
      <c r="Q178" s="48">
        <v>16.88999999999999</v>
      </c>
      <c r="R178" s="49">
        <v>24.579999999999991</v>
      </c>
      <c r="S178" s="48">
        <v>24.519999999999985</v>
      </c>
      <c r="T178" s="49">
        <v>17.889999999999993</v>
      </c>
      <c r="U178" s="48">
        <v>12.929999999999986</v>
      </c>
      <c r="V178" s="49">
        <v>9.4599999999999973</v>
      </c>
      <c r="W178" s="48">
        <v>6.3679999999999968</v>
      </c>
      <c r="X178" s="49">
        <v>1.3140000000000001</v>
      </c>
      <c r="Y178" s="48">
        <v>0</v>
      </c>
      <c r="Z178" s="49">
        <v>0</v>
      </c>
      <c r="AA178" s="48">
        <v>0</v>
      </c>
      <c r="AB178" s="49">
        <v>0</v>
      </c>
      <c r="AC178" s="64"/>
      <c r="AD178" s="65">
        <f t="shared" si="6"/>
        <v>145.56699999999992</v>
      </c>
      <c r="AE178" s="64"/>
    </row>
    <row r="179" spans="2:31" x14ac:dyDescent="0.3">
      <c r="B179" s="15" t="s">
        <v>18</v>
      </c>
      <c r="C179" s="15"/>
      <c r="D179" s="15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4"/>
      <c r="AD179" s="65">
        <f t="shared" si="6"/>
        <v>0</v>
      </c>
      <c r="AE179" s="64"/>
    </row>
    <row r="180" spans="2:31" x14ac:dyDescent="0.3">
      <c r="B180" s="15" t="s">
        <v>19</v>
      </c>
      <c r="C180" s="15"/>
      <c r="D180" s="15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0.83150000000000024</v>
      </c>
      <c r="N180" s="49">
        <v>2.5105</v>
      </c>
      <c r="O180" s="48">
        <v>0.6954999999999999</v>
      </c>
      <c r="P180" s="49">
        <v>3.6135000000000002</v>
      </c>
      <c r="Q180" s="48">
        <v>2.1735000000000011</v>
      </c>
      <c r="R180" s="49">
        <v>1.161</v>
      </c>
      <c r="S180" s="48">
        <v>2.0306666666666668</v>
      </c>
      <c r="T180" s="49">
        <v>6.194166666666665</v>
      </c>
      <c r="U180" s="48">
        <v>4.8188333333333322</v>
      </c>
      <c r="V180" s="49">
        <v>3.4233333333333342</v>
      </c>
      <c r="W180" s="48">
        <v>3.4342666666666677</v>
      </c>
      <c r="X180" s="49">
        <v>0.15183333333333332</v>
      </c>
      <c r="Y180" s="48">
        <v>0</v>
      </c>
      <c r="Z180" s="49">
        <v>0</v>
      </c>
      <c r="AA180" s="48">
        <v>0</v>
      </c>
      <c r="AB180" s="49">
        <v>0</v>
      </c>
      <c r="AC180" s="64"/>
      <c r="AD180" s="65">
        <f t="shared" si="6"/>
        <v>31.038599999999999</v>
      </c>
      <c r="AE180" s="64"/>
    </row>
    <row r="181" spans="2:31" x14ac:dyDescent="0.3">
      <c r="B181" s="4" t="s">
        <v>20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0</v>
      </c>
      <c r="P181" s="49">
        <v>0</v>
      </c>
      <c r="Q181" s="48">
        <v>0</v>
      </c>
      <c r="R181" s="49">
        <v>0</v>
      </c>
      <c r="S181" s="48">
        <v>0</v>
      </c>
      <c r="T181" s="49">
        <v>0</v>
      </c>
      <c r="U181" s="48">
        <v>0</v>
      </c>
      <c r="V181" s="49">
        <v>0</v>
      </c>
      <c r="W181" s="48">
        <v>0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4"/>
      <c r="AD181" s="65">
        <f t="shared" si="6"/>
        <v>0</v>
      </c>
      <c r="AE181" s="64"/>
    </row>
    <row r="182" spans="2:31" x14ac:dyDescent="0.3">
      <c r="B182" s="4" t="s">
        <v>21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0</v>
      </c>
      <c r="Z182" s="49">
        <v>0</v>
      </c>
      <c r="AA182" s="48">
        <v>0</v>
      </c>
      <c r="AB182" s="49">
        <v>0</v>
      </c>
      <c r="AC182" s="64"/>
      <c r="AD182" s="65">
        <f t="shared" si="6"/>
        <v>0</v>
      </c>
      <c r="AE182" s="64"/>
    </row>
    <row r="183" spans="2:31" x14ac:dyDescent="0.3">
      <c r="B183" s="4" t="s">
        <v>22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0</v>
      </c>
      <c r="N183" s="49">
        <v>0</v>
      </c>
      <c r="O183" s="48">
        <v>0</v>
      </c>
      <c r="P183" s="49">
        <v>0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</v>
      </c>
      <c r="X183" s="49">
        <v>0</v>
      </c>
      <c r="Y183" s="48">
        <v>0</v>
      </c>
      <c r="Z183" s="49">
        <v>0</v>
      </c>
      <c r="AA183" s="48">
        <v>0</v>
      </c>
      <c r="AB183" s="49">
        <v>0</v>
      </c>
      <c r="AC183" s="64"/>
      <c r="AD183" s="65">
        <f t="shared" si="6"/>
        <v>0</v>
      </c>
      <c r="AE183" s="64"/>
    </row>
    <row r="184" spans="2:31" x14ac:dyDescent="0.3">
      <c r="B184" s="4" t="s">
        <v>23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0</v>
      </c>
      <c r="N184" s="49">
        <v>0</v>
      </c>
      <c r="O184" s="48">
        <v>0</v>
      </c>
      <c r="P184" s="49">
        <v>0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</v>
      </c>
      <c r="Y184" s="48">
        <v>0</v>
      </c>
      <c r="Z184" s="49">
        <v>0</v>
      </c>
      <c r="AA184" s="48">
        <v>0</v>
      </c>
      <c r="AB184" s="49">
        <v>0</v>
      </c>
      <c r="AC184" s="64"/>
      <c r="AD184" s="65">
        <f t="shared" si="6"/>
        <v>0</v>
      </c>
      <c r="AE184" s="64"/>
    </row>
    <row r="185" spans="2:31" x14ac:dyDescent="0.3">
      <c r="B185" s="4" t="s">
        <v>24</v>
      </c>
      <c r="C185" s="4"/>
      <c r="D185" s="4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0</v>
      </c>
      <c r="N185" s="49">
        <v>0.1546666666666667</v>
      </c>
      <c r="O185" s="48">
        <v>2.6833333333333341E-2</v>
      </c>
      <c r="P185" s="49">
        <v>0</v>
      </c>
      <c r="Q185" s="48">
        <v>2.0666666666666667E-2</v>
      </c>
      <c r="R185" s="49">
        <v>0</v>
      </c>
      <c r="S185" s="48">
        <v>0.29883333333333328</v>
      </c>
      <c r="T185" s="49">
        <v>4.7254999999999994</v>
      </c>
      <c r="U185" s="48">
        <v>5.8731666666666662</v>
      </c>
      <c r="V185" s="49">
        <v>2.7775000000000003</v>
      </c>
      <c r="W185" s="48">
        <v>2.7315333333333331</v>
      </c>
      <c r="X185" s="49">
        <v>9.4166666666666661E-4</v>
      </c>
      <c r="Y185" s="48">
        <v>0</v>
      </c>
      <c r="Z185" s="49">
        <v>0</v>
      </c>
      <c r="AA185" s="48">
        <v>0</v>
      </c>
      <c r="AB185" s="49">
        <v>0</v>
      </c>
      <c r="AC185" s="64"/>
      <c r="AD185" s="65">
        <f t="shared" si="6"/>
        <v>16.609641666666665</v>
      </c>
      <c r="AE185" s="64"/>
    </row>
    <row r="186" spans="2:31" x14ac:dyDescent="0.3">
      <c r="B186" s="4" t="s">
        <v>25</v>
      </c>
      <c r="C186" s="4"/>
      <c r="D186" s="4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0</v>
      </c>
      <c r="N186" s="49">
        <v>0</v>
      </c>
      <c r="O186" s="48">
        <v>0</v>
      </c>
      <c r="P186" s="49">
        <v>0</v>
      </c>
      <c r="Q186" s="48">
        <v>0</v>
      </c>
      <c r="R186" s="49">
        <v>0</v>
      </c>
      <c r="S186" s="48">
        <v>0</v>
      </c>
      <c r="T186" s="49">
        <v>0</v>
      </c>
      <c r="U186" s="48">
        <v>1.9299999999999991E-2</v>
      </c>
      <c r="V186" s="49">
        <v>1.4011000000000002</v>
      </c>
      <c r="W186" s="48">
        <v>2.7271333333333327</v>
      </c>
      <c r="X186" s="49">
        <v>0.69617083333333329</v>
      </c>
      <c r="Y186" s="48">
        <v>0</v>
      </c>
      <c r="Z186" s="49">
        <v>0</v>
      </c>
      <c r="AA186" s="48">
        <v>0</v>
      </c>
      <c r="AB186" s="49">
        <v>0</v>
      </c>
      <c r="AC186" s="64"/>
      <c r="AD186" s="65">
        <f t="shared" si="6"/>
        <v>4.8437041666666669</v>
      </c>
      <c r="AE186" s="64"/>
    </row>
    <row r="187" spans="2:31" x14ac:dyDescent="0.3">
      <c r="B187" s="4" t="s">
        <v>26</v>
      </c>
      <c r="C187" s="4"/>
      <c r="D187" s="4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3.2156666666666665</v>
      </c>
      <c r="N187" s="49">
        <v>8.0875000000000004</v>
      </c>
      <c r="O187" s="48">
        <v>4.4893333333333336</v>
      </c>
      <c r="P187" s="49">
        <v>4.7826666666666684</v>
      </c>
      <c r="Q187" s="48">
        <v>3.4900000000000024</v>
      </c>
      <c r="R187" s="49">
        <v>1.4899999999999989</v>
      </c>
      <c r="S187" s="48">
        <v>0.67000000000000104</v>
      </c>
      <c r="T187" s="49">
        <v>0.60999999999999965</v>
      </c>
      <c r="U187" s="48">
        <v>0.90999999999999859</v>
      </c>
      <c r="V187" s="49">
        <v>0.91949999999999865</v>
      </c>
      <c r="W187" s="48">
        <v>0.92849999999999866</v>
      </c>
      <c r="X187" s="49">
        <v>0.93174999999999963</v>
      </c>
      <c r="Y187" s="48">
        <v>0</v>
      </c>
      <c r="Z187" s="49">
        <v>0</v>
      </c>
      <c r="AA187" s="48">
        <v>0</v>
      </c>
      <c r="AB187" s="49">
        <v>0</v>
      </c>
      <c r="AC187" s="64"/>
      <c r="AD187" s="65">
        <f t="shared" si="6"/>
        <v>30.52491666666667</v>
      </c>
      <c r="AE187" s="64"/>
    </row>
    <row r="188" spans="2:31" x14ac:dyDescent="0.3">
      <c r="B188" s="4" t="s">
        <v>27</v>
      </c>
      <c r="C188" s="4"/>
      <c r="D188" s="4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2.9699999999999989</v>
      </c>
      <c r="N188" s="49">
        <v>49.44000000000004</v>
      </c>
      <c r="O188" s="48">
        <v>31.180000000000017</v>
      </c>
      <c r="P188" s="49">
        <v>18.480000000000011</v>
      </c>
      <c r="Q188" s="48">
        <v>9.82</v>
      </c>
      <c r="R188" s="49">
        <v>4.6399999999999926</v>
      </c>
      <c r="S188" s="48">
        <v>2.5900000000000025</v>
      </c>
      <c r="T188" s="49">
        <v>1.9699999999999991</v>
      </c>
      <c r="U188" s="48">
        <v>2.0300000000000007</v>
      </c>
      <c r="V188" s="49">
        <v>2.8000000000000016</v>
      </c>
      <c r="W188" s="48">
        <v>2.8617000000000012</v>
      </c>
      <c r="X188" s="49">
        <v>2.9234000000000013</v>
      </c>
      <c r="Y188" s="48">
        <v>0</v>
      </c>
      <c r="Z188" s="49">
        <v>0</v>
      </c>
      <c r="AA188" s="48">
        <v>0</v>
      </c>
      <c r="AB188" s="49">
        <v>0</v>
      </c>
      <c r="AC188" s="64"/>
      <c r="AD188" s="65">
        <f t="shared" si="6"/>
        <v>131.70510000000007</v>
      </c>
      <c r="AE188" s="64"/>
    </row>
    <row r="189" spans="2:31" x14ac:dyDescent="0.3">
      <c r="B189" s="4" t="s">
        <v>28</v>
      </c>
      <c r="C189" s="4"/>
      <c r="D189" s="4"/>
      <c r="E189" s="48">
        <v>0</v>
      </c>
      <c r="F189" s="49">
        <v>6.4765000000000006</v>
      </c>
      <c r="G189" s="48">
        <v>13.478333333333342</v>
      </c>
      <c r="H189" s="49">
        <v>13.689833333333329</v>
      </c>
      <c r="I189" s="48">
        <v>13.402000000000006</v>
      </c>
      <c r="J189" s="49">
        <v>12.525666666666661</v>
      </c>
      <c r="K189" s="48">
        <v>10.630166666666664</v>
      </c>
      <c r="L189" s="49">
        <v>12.779500000000002</v>
      </c>
      <c r="M189" s="48">
        <v>10.749333333333327</v>
      </c>
      <c r="N189" s="49">
        <v>4.012000000000004</v>
      </c>
      <c r="O189" s="48">
        <v>15.178166666666668</v>
      </c>
      <c r="P189" s="49">
        <v>19.359166666666667</v>
      </c>
      <c r="Q189" s="48">
        <v>16.209833333333329</v>
      </c>
      <c r="R189" s="49">
        <v>9.125</v>
      </c>
      <c r="S189" s="48">
        <v>4.9871666666666661</v>
      </c>
      <c r="T189" s="49">
        <v>3.7836666666666665</v>
      </c>
      <c r="U189" s="48">
        <v>4.5831666666666671</v>
      </c>
      <c r="V189" s="49">
        <v>8.2766666666666637</v>
      </c>
      <c r="W189" s="48">
        <v>13.620833333333332</v>
      </c>
      <c r="X189" s="49">
        <v>5.7982499999999986</v>
      </c>
      <c r="Y189" s="48">
        <v>0</v>
      </c>
      <c r="Z189" s="49">
        <v>0</v>
      </c>
      <c r="AA189" s="48">
        <v>0</v>
      </c>
      <c r="AB189" s="49">
        <v>0</v>
      </c>
      <c r="AC189" s="64"/>
      <c r="AD189" s="65">
        <f t="shared" si="6"/>
        <v>198.66525000000001</v>
      </c>
      <c r="AE189" s="64"/>
    </row>
    <row r="190" spans="2:31" x14ac:dyDescent="0.3">
      <c r="B190" s="4" t="s">
        <v>114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0.14600000000000055</v>
      </c>
      <c r="K190" s="48">
        <v>0</v>
      </c>
      <c r="L190" s="49">
        <v>0</v>
      </c>
      <c r="M190" s="48">
        <v>7.9743333333333348</v>
      </c>
      <c r="N190" s="49">
        <v>21.311000000000003</v>
      </c>
      <c r="O190" s="48">
        <v>17.214166666666667</v>
      </c>
      <c r="P190" s="49">
        <v>13.308333333333326</v>
      </c>
      <c r="Q190" s="48">
        <v>8.1338333333333335</v>
      </c>
      <c r="R190" s="49">
        <v>4.9981666666666653</v>
      </c>
      <c r="S190" s="48">
        <v>8.6833333333333318E-2</v>
      </c>
      <c r="T190" s="49">
        <v>0.15083333333333335</v>
      </c>
      <c r="U190" s="48">
        <v>3.971166666666667</v>
      </c>
      <c r="V190" s="49">
        <v>2.2199999999999993</v>
      </c>
      <c r="W190" s="48">
        <v>8.8118333333333325</v>
      </c>
      <c r="X190" s="49">
        <v>5.6747916666666676</v>
      </c>
      <c r="Y190" s="48">
        <v>0</v>
      </c>
      <c r="Z190" s="49">
        <v>0</v>
      </c>
      <c r="AA190" s="48">
        <v>0</v>
      </c>
      <c r="AB190" s="49">
        <v>0</v>
      </c>
      <c r="AC190" s="64"/>
      <c r="AD190" s="65">
        <f t="shared" si="6"/>
        <v>94.001291666666646</v>
      </c>
      <c r="AE190" s="64"/>
    </row>
    <row r="191" spans="2:31" x14ac:dyDescent="0.3">
      <c r="B191" s="4" t="s">
        <v>29</v>
      </c>
      <c r="C191" s="4"/>
      <c r="D191" s="4"/>
      <c r="E191" s="48">
        <v>0</v>
      </c>
      <c r="F191" s="49">
        <v>0.33450000000000107</v>
      </c>
      <c r="G191" s="48">
        <v>6.2758333333333347</v>
      </c>
      <c r="H191" s="49">
        <v>6.7031666666666654</v>
      </c>
      <c r="I191" s="48">
        <v>6.3065000000000033</v>
      </c>
      <c r="J191" s="49">
        <v>5.7640000000000047</v>
      </c>
      <c r="K191" s="48">
        <v>10.949999999999994</v>
      </c>
      <c r="L191" s="49">
        <v>7.7448333333333377</v>
      </c>
      <c r="M191" s="48">
        <v>5.9253333333333327</v>
      </c>
      <c r="N191" s="49">
        <v>19.342833333333335</v>
      </c>
      <c r="O191" s="48">
        <v>18.706333333333326</v>
      </c>
      <c r="P191" s="49">
        <v>19.2775</v>
      </c>
      <c r="Q191" s="48">
        <v>10.9315</v>
      </c>
      <c r="R191" s="49">
        <v>6.6471666666666671</v>
      </c>
      <c r="S191" s="48">
        <v>5.1000000000000052E-2</v>
      </c>
      <c r="T191" s="49">
        <v>4.3499999999999997E-2</v>
      </c>
      <c r="U191" s="48">
        <v>2.9479999999999991</v>
      </c>
      <c r="V191" s="49">
        <v>0.76533333333333298</v>
      </c>
      <c r="W191" s="48">
        <v>0.76578333333333315</v>
      </c>
      <c r="X191" s="49">
        <v>5.3980416666666677</v>
      </c>
      <c r="Y191" s="48">
        <v>0</v>
      </c>
      <c r="Z191" s="49">
        <v>0</v>
      </c>
      <c r="AA191" s="48">
        <v>0</v>
      </c>
      <c r="AB191" s="49">
        <v>0</v>
      </c>
      <c r="AC191" s="64"/>
      <c r="AD191" s="65">
        <f t="shared" si="6"/>
        <v>134.88115833333333</v>
      </c>
      <c r="AE191" s="64"/>
    </row>
    <row r="192" spans="2:31" x14ac:dyDescent="0.3">
      <c r="B192" s="4" t="s">
        <v>30</v>
      </c>
      <c r="C192" s="4"/>
      <c r="D192" s="4"/>
      <c r="E192" s="48">
        <v>0</v>
      </c>
      <c r="F192" s="49">
        <v>22.573333333333334</v>
      </c>
      <c r="G192" s="48">
        <v>27.98683333333334</v>
      </c>
      <c r="H192" s="49">
        <v>27.807999999999979</v>
      </c>
      <c r="I192" s="48">
        <v>27.352000000000018</v>
      </c>
      <c r="J192" s="49">
        <v>29.55500000000001</v>
      </c>
      <c r="K192" s="48">
        <v>27.188833333333346</v>
      </c>
      <c r="L192" s="49">
        <v>24.053666666666665</v>
      </c>
      <c r="M192" s="48">
        <v>10.038666666666662</v>
      </c>
      <c r="N192" s="49">
        <v>12.483500000000003</v>
      </c>
      <c r="O192" s="48">
        <v>28.122500000000006</v>
      </c>
      <c r="P192" s="49">
        <v>32.155000000000008</v>
      </c>
      <c r="Q192" s="48">
        <v>22.922333333333338</v>
      </c>
      <c r="R192" s="49">
        <v>11.185500000000012</v>
      </c>
      <c r="S192" s="48">
        <v>6.4399999999999986</v>
      </c>
      <c r="T192" s="49">
        <v>4.84</v>
      </c>
      <c r="U192" s="48">
        <v>5.54</v>
      </c>
      <c r="V192" s="49">
        <v>10.449499999999999</v>
      </c>
      <c r="W192" s="48">
        <v>20.26466666666666</v>
      </c>
      <c r="X192" s="49">
        <v>11.025833333333335</v>
      </c>
      <c r="Y192" s="48">
        <v>0</v>
      </c>
      <c r="Z192" s="49">
        <v>0</v>
      </c>
      <c r="AA192" s="48">
        <v>0</v>
      </c>
      <c r="AB192" s="49">
        <v>0</v>
      </c>
      <c r="AC192" s="64"/>
      <c r="AD192" s="65">
        <f t="shared" si="6"/>
        <v>361.9851666666666</v>
      </c>
      <c r="AE192" s="64"/>
    </row>
    <row r="193" spans="2:31" x14ac:dyDescent="0.3">
      <c r="B193" s="4" t="s">
        <v>31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</v>
      </c>
      <c r="M193" s="48">
        <v>10.25</v>
      </c>
      <c r="N193" s="49">
        <v>18.399999999999991</v>
      </c>
      <c r="O193" s="48">
        <v>13.700000000000012</v>
      </c>
      <c r="P193" s="49">
        <v>7.3999999999999924</v>
      </c>
      <c r="Q193" s="48">
        <v>3.1999999999999971</v>
      </c>
      <c r="R193" s="49">
        <v>1.5</v>
      </c>
      <c r="S193" s="48">
        <v>0.89999999999999902</v>
      </c>
      <c r="T193" s="49">
        <v>0.7000000000000004</v>
      </c>
      <c r="U193" s="48">
        <v>1.2999999999999985</v>
      </c>
      <c r="V193" s="49">
        <v>3.5999999999999961</v>
      </c>
      <c r="W193" s="48">
        <v>7.3799999999999963</v>
      </c>
      <c r="X193" s="49">
        <v>3.1875</v>
      </c>
      <c r="Y193" s="48">
        <v>0</v>
      </c>
      <c r="Z193" s="49">
        <v>0</v>
      </c>
      <c r="AA193" s="48">
        <v>0</v>
      </c>
      <c r="AB193" s="49">
        <v>0</v>
      </c>
      <c r="AC193" s="64"/>
      <c r="AD193" s="65">
        <f t="shared" si="6"/>
        <v>71.517499999999984</v>
      </c>
      <c r="AE193" s="64"/>
    </row>
    <row r="194" spans="2:31" x14ac:dyDescent="0.3">
      <c r="B194" s="4" t="s">
        <v>32</v>
      </c>
      <c r="C194" s="4"/>
      <c r="D194" s="4"/>
      <c r="E194" s="48">
        <v>0</v>
      </c>
      <c r="F194" s="49">
        <v>0</v>
      </c>
      <c r="G194" s="48">
        <v>0</v>
      </c>
      <c r="H194" s="49">
        <v>0</v>
      </c>
      <c r="I194" s="48">
        <v>0</v>
      </c>
      <c r="J194" s="49">
        <v>0.96000000000000796</v>
      </c>
      <c r="K194" s="48">
        <v>1.3599999999999994</v>
      </c>
      <c r="L194" s="49">
        <v>0</v>
      </c>
      <c r="M194" s="48">
        <v>0</v>
      </c>
      <c r="N194" s="49">
        <v>0</v>
      </c>
      <c r="O194" s="48">
        <v>44.929999999999971</v>
      </c>
      <c r="P194" s="49">
        <v>28.829999999999981</v>
      </c>
      <c r="Q194" s="48">
        <v>16.929999999999978</v>
      </c>
      <c r="R194" s="49">
        <v>9.4300000000000015</v>
      </c>
      <c r="S194" s="48">
        <v>4.8300000000000027</v>
      </c>
      <c r="T194" s="49">
        <v>3.0300000000000007</v>
      </c>
      <c r="U194" s="48">
        <v>2.9300000000000046</v>
      </c>
      <c r="V194" s="49">
        <v>5.0299999999999967</v>
      </c>
      <c r="W194" s="48">
        <v>11.700000000000008</v>
      </c>
      <c r="X194" s="49">
        <v>6.0949999999999998</v>
      </c>
      <c r="Y194" s="48">
        <v>0</v>
      </c>
      <c r="Z194" s="49">
        <v>0</v>
      </c>
      <c r="AA194" s="48">
        <v>0</v>
      </c>
      <c r="AB194" s="49">
        <v>0</v>
      </c>
      <c r="AC194" s="64"/>
      <c r="AD194" s="65">
        <f t="shared" si="6"/>
        <v>136.05499999999995</v>
      </c>
      <c r="AE194" s="64"/>
    </row>
    <row r="195" spans="2:31" x14ac:dyDescent="0.3">
      <c r="B195" s="4" t="s">
        <v>33</v>
      </c>
      <c r="C195" s="4"/>
      <c r="D195" s="4"/>
      <c r="E195" s="48">
        <v>0</v>
      </c>
      <c r="F195" s="49">
        <v>0</v>
      </c>
      <c r="G195" s="48">
        <v>0</v>
      </c>
      <c r="H195" s="49">
        <v>0</v>
      </c>
      <c r="I195" s="48">
        <v>0</v>
      </c>
      <c r="J195" s="49">
        <v>0</v>
      </c>
      <c r="K195" s="48">
        <v>0</v>
      </c>
      <c r="L195" s="49">
        <v>0</v>
      </c>
      <c r="M195" s="48">
        <v>0.7048333333333332</v>
      </c>
      <c r="N195" s="49">
        <v>3.1153333333333331</v>
      </c>
      <c r="O195" s="48">
        <v>4.5321666666666651</v>
      </c>
      <c r="P195" s="49">
        <v>4.3721666666666694</v>
      </c>
      <c r="Q195" s="48">
        <v>2.0521666666666665</v>
      </c>
      <c r="R195" s="49">
        <v>0.76316666666666788</v>
      </c>
      <c r="S195" s="48">
        <v>0.36400000000000005</v>
      </c>
      <c r="T195" s="49">
        <v>0.43516666666666698</v>
      </c>
      <c r="U195" s="48">
        <v>0.88466666666666682</v>
      </c>
      <c r="V195" s="49">
        <v>0.2533333333333333</v>
      </c>
      <c r="W195" s="48">
        <v>0</v>
      </c>
      <c r="X195" s="49">
        <v>0</v>
      </c>
      <c r="Y195" s="48">
        <v>0</v>
      </c>
      <c r="Z195" s="49">
        <v>0</v>
      </c>
      <c r="AA195" s="48">
        <v>0</v>
      </c>
      <c r="AB195" s="49">
        <v>0</v>
      </c>
      <c r="AC195" s="64"/>
      <c r="AD195" s="65">
        <f t="shared" si="6"/>
        <v>17.477000000000004</v>
      </c>
      <c r="AE195" s="64"/>
    </row>
    <row r="196" spans="2:31" x14ac:dyDescent="0.3">
      <c r="B196" s="4" t="s">
        <v>34</v>
      </c>
      <c r="C196" s="4"/>
      <c r="D196" s="4"/>
      <c r="E196" s="48">
        <v>0</v>
      </c>
      <c r="F196" s="49">
        <v>0</v>
      </c>
      <c r="G196" s="48">
        <v>0</v>
      </c>
      <c r="H196" s="49">
        <v>0</v>
      </c>
      <c r="I196" s="48">
        <v>0</v>
      </c>
      <c r="J196" s="49">
        <v>0</v>
      </c>
      <c r="K196" s="48">
        <v>0</v>
      </c>
      <c r="L196" s="49">
        <v>0</v>
      </c>
      <c r="M196" s="48">
        <v>0</v>
      </c>
      <c r="N196" s="49">
        <v>0</v>
      </c>
      <c r="O196" s="48">
        <v>0</v>
      </c>
      <c r="P196" s="49">
        <v>1.5799999999999987</v>
      </c>
      <c r="Q196" s="48">
        <v>0.88000000000000078</v>
      </c>
      <c r="R196" s="49">
        <v>0.57999999999999907</v>
      </c>
      <c r="S196" s="48">
        <v>0.37999999999999995</v>
      </c>
      <c r="T196" s="49">
        <v>0.37999999999999995</v>
      </c>
      <c r="U196" s="48">
        <v>0.67999999999999983</v>
      </c>
      <c r="V196" s="49">
        <v>0.88000000000000078</v>
      </c>
      <c r="W196" s="48">
        <v>1.7800000000000009</v>
      </c>
      <c r="X196" s="49">
        <v>0.82375000000000032</v>
      </c>
      <c r="Y196" s="48">
        <v>0</v>
      </c>
      <c r="Z196" s="49">
        <v>0</v>
      </c>
      <c r="AA196" s="48">
        <v>0</v>
      </c>
      <c r="AB196" s="49">
        <v>0</v>
      </c>
      <c r="AC196" s="64"/>
      <c r="AD196" s="65">
        <f t="shared" si="6"/>
        <v>7.963750000000001</v>
      </c>
      <c r="AE196" s="64"/>
    </row>
    <row r="197" spans="2:31" x14ac:dyDescent="0.3">
      <c r="B197" s="4" t="s">
        <v>35</v>
      </c>
      <c r="C197" s="4"/>
      <c r="D197" s="4"/>
      <c r="E197" s="48">
        <v>0</v>
      </c>
      <c r="F197" s="49">
        <v>3.2256666666666689</v>
      </c>
      <c r="G197" s="48">
        <v>5.0633333333333308</v>
      </c>
      <c r="H197" s="49">
        <v>4.9628333333333323</v>
      </c>
      <c r="I197" s="48">
        <v>4.7709999999999981</v>
      </c>
      <c r="J197" s="49">
        <v>3.8610000000000029</v>
      </c>
      <c r="K197" s="48">
        <v>0</v>
      </c>
      <c r="L197" s="49">
        <v>5.2913333333333323</v>
      </c>
      <c r="M197" s="48">
        <v>7.5111666666666661</v>
      </c>
      <c r="N197" s="49">
        <v>4.5035000000000007</v>
      </c>
      <c r="O197" s="48">
        <v>6.6504999999999992</v>
      </c>
      <c r="P197" s="49">
        <v>5.7019999999999982</v>
      </c>
      <c r="Q197" s="48">
        <v>5.0253333333333332</v>
      </c>
      <c r="R197" s="49">
        <v>6.1096666666666675</v>
      </c>
      <c r="S197" s="48">
        <v>3.7304999999999997</v>
      </c>
      <c r="T197" s="49">
        <v>3.0816666666666674</v>
      </c>
      <c r="U197" s="48">
        <v>0.92983333333333329</v>
      </c>
      <c r="V197" s="49">
        <v>3.0426666666666664</v>
      </c>
      <c r="W197" s="48">
        <v>5.9011666666666676</v>
      </c>
      <c r="X197" s="49">
        <v>0.49816666666666659</v>
      </c>
      <c r="Y197" s="48">
        <v>0</v>
      </c>
      <c r="Z197" s="49">
        <v>0</v>
      </c>
      <c r="AA197" s="48">
        <v>0</v>
      </c>
      <c r="AB197" s="49">
        <v>0</v>
      </c>
      <c r="AC197" s="64"/>
      <c r="AD197" s="65">
        <f t="shared" si="6"/>
        <v>79.861333333333334</v>
      </c>
      <c r="AE197" s="64"/>
    </row>
    <row r="198" spans="2:31" x14ac:dyDescent="0.3">
      <c r="B198" s="4" t="s">
        <v>36</v>
      </c>
      <c r="C198" s="4"/>
      <c r="D198" s="4"/>
      <c r="E198" s="48">
        <v>0</v>
      </c>
      <c r="F198" s="49">
        <v>1.2015</v>
      </c>
      <c r="G198" s="48">
        <v>1.3208333333333333</v>
      </c>
      <c r="H198" s="49">
        <v>1.2161666666666666</v>
      </c>
      <c r="I198" s="48">
        <v>1.0725</v>
      </c>
      <c r="J198" s="49">
        <v>1.2181666666666666</v>
      </c>
      <c r="K198" s="48">
        <v>1.1905000000000001</v>
      </c>
      <c r="L198" s="49">
        <v>1.1265000000000007</v>
      </c>
      <c r="M198" s="48">
        <v>1.120000000000001</v>
      </c>
      <c r="N198" s="49">
        <v>1.113500000000001</v>
      </c>
      <c r="O198" s="48">
        <v>1.1070000000000013</v>
      </c>
      <c r="P198" s="49">
        <v>1.1005000000000009</v>
      </c>
      <c r="Q198" s="48">
        <v>1.0941666666666674</v>
      </c>
      <c r="R198" s="49">
        <v>1.0878333333333337</v>
      </c>
      <c r="S198" s="48">
        <v>1.0815000000000006</v>
      </c>
      <c r="T198" s="49">
        <v>1.0751666666666673</v>
      </c>
      <c r="U198" s="48">
        <v>1.068833333333334</v>
      </c>
      <c r="V198" s="49">
        <v>1.0625000000000007</v>
      </c>
      <c r="W198" s="48">
        <v>1.0561666666666671</v>
      </c>
      <c r="X198" s="49">
        <v>1.0498333333333338</v>
      </c>
      <c r="Y198" s="48">
        <v>0</v>
      </c>
      <c r="Z198" s="49">
        <v>0</v>
      </c>
      <c r="AA198" s="48">
        <v>0</v>
      </c>
      <c r="AB198" s="49">
        <v>0</v>
      </c>
      <c r="AC198" s="64"/>
      <c r="AD198" s="65">
        <f t="shared" si="6"/>
        <v>21.363166666666672</v>
      </c>
      <c r="AE198" s="64"/>
    </row>
    <row r="199" spans="2:31" x14ac:dyDescent="0.3">
      <c r="B199" s="4" t="s">
        <v>115</v>
      </c>
      <c r="C199" s="4"/>
      <c r="D199" s="4"/>
      <c r="E199" s="48">
        <v>0</v>
      </c>
      <c r="F199" s="49">
        <v>2.1603333333333348</v>
      </c>
      <c r="G199" s="48">
        <v>2.8174999999999994</v>
      </c>
      <c r="H199" s="49">
        <v>2.9780000000000002</v>
      </c>
      <c r="I199" s="48">
        <v>2.4949999999999997</v>
      </c>
      <c r="J199" s="49">
        <v>2.6223333333333354</v>
      </c>
      <c r="K199" s="48">
        <v>2.2785000000000006</v>
      </c>
      <c r="L199" s="49">
        <v>2.2473333333333341</v>
      </c>
      <c r="M199" s="48">
        <v>2.2313333333333332</v>
      </c>
      <c r="N199" s="49">
        <v>2.2153333333333327</v>
      </c>
      <c r="O199" s="48">
        <v>2.1994999999999991</v>
      </c>
      <c r="P199" s="49">
        <v>2.183666666666666</v>
      </c>
      <c r="Q199" s="48">
        <v>2.1678333333333324</v>
      </c>
      <c r="R199" s="49">
        <v>2.1519999999999992</v>
      </c>
      <c r="S199" s="48">
        <v>2.1363333333333325</v>
      </c>
      <c r="T199" s="49">
        <v>2.1206666666666658</v>
      </c>
      <c r="U199" s="48">
        <v>2.1049999999999991</v>
      </c>
      <c r="V199" s="49">
        <v>2.0894999999999992</v>
      </c>
      <c r="W199" s="48">
        <v>2.073999999999999</v>
      </c>
      <c r="X199" s="49">
        <v>2.0584999999999991</v>
      </c>
      <c r="Y199" s="48">
        <v>0</v>
      </c>
      <c r="Z199" s="49">
        <v>0</v>
      </c>
      <c r="AA199" s="48">
        <v>0</v>
      </c>
      <c r="AB199" s="49">
        <v>0</v>
      </c>
      <c r="AC199" s="64"/>
      <c r="AD199" s="65">
        <f t="shared" si="6"/>
        <v>43.332666666666668</v>
      </c>
      <c r="AE199" s="64"/>
    </row>
    <row r="200" spans="2:31" x14ac:dyDescent="0.3">
      <c r="B200" s="4" t="s">
        <v>86</v>
      </c>
      <c r="C200" s="4"/>
      <c r="D200" s="4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0.53133333333333299</v>
      </c>
      <c r="N200" s="49">
        <v>3.971333333333332</v>
      </c>
      <c r="O200" s="48">
        <v>3.5353333333333326</v>
      </c>
      <c r="P200" s="49">
        <v>3.2335000000000043</v>
      </c>
      <c r="Q200" s="48">
        <v>1.4565000000000006</v>
      </c>
      <c r="R200" s="49">
        <v>0.72183333333333333</v>
      </c>
      <c r="S200" s="48">
        <v>0.78650000000000064</v>
      </c>
      <c r="T200" s="49">
        <v>1.3516666666666677</v>
      </c>
      <c r="U200" s="48">
        <v>2.7164999999999964</v>
      </c>
      <c r="V200" s="49">
        <v>0.64850000000000008</v>
      </c>
      <c r="W200" s="48">
        <v>0</v>
      </c>
      <c r="X200" s="49">
        <v>0</v>
      </c>
      <c r="Y200" s="48">
        <v>0</v>
      </c>
      <c r="Z200" s="49">
        <v>0</v>
      </c>
      <c r="AA200" s="48">
        <v>0</v>
      </c>
      <c r="AB200" s="49">
        <v>0</v>
      </c>
      <c r="AC200" s="64"/>
      <c r="AD200" s="65">
        <f t="shared" si="6"/>
        <v>18.952999999999996</v>
      </c>
      <c r="AE200" s="64"/>
    </row>
    <row r="201" spans="2:31" x14ac:dyDescent="0.3">
      <c r="B201" s="4" t="s">
        <v>87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11.262999999999998</v>
      </c>
      <c r="N201" s="49">
        <v>15.827</v>
      </c>
      <c r="O201" s="48">
        <v>7.1970000000000018</v>
      </c>
      <c r="P201" s="49">
        <v>1.9719999999999978</v>
      </c>
      <c r="Q201" s="48">
        <v>0.78399999999999936</v>
      </c>
      <c r="R201" s="49">
        <v>7.8E-2</v>
      </c>
      <c r="S201" s="48">
        <v>0.94700000000000084</v>
      </c>
      <c r="T201" s="49">
        <v>3.2930000000000041</v>
      </c>
      <c r="U201" s="48">
        <v>9.7959999999999994</v>
      </c>
      <c r="V201" s="49">
        <v>9.9920000000000009</v>
      </c>
      <c r="W201" s="48">
        <v>4.3960999999999952</v>
      </c>
      <c r="X201" s="49">
        <v>1.5391499999999996</v>
      </c>
      <c r="Y201" s="48">
        <v>0</v>
      </c>
      <c r="Z201" s="49">
        <v>0</v>
      </c>
      <c r="AA201" s="48">
        <v>0</v>
      </c>
      <c r="AB201" s="49">
        <v>0</v>
      </c>
      <c r="AC201" s="64"/>
      <c r="AD201" s="65">
        <f t="shared" si="6"/>
        <v>67.084250000000011</v>
      </c>
      <c r="AE201" s="64"/>
    </row>
    <row r="202" spans="2:31" x14ac:dyDescent="0.3">
      <c r="B202" s="4" t="s">
        <v>95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0</v>
      </c>
      <c r="M202" s="48">
        <v>9.5166666666666747E-2</v>
      </c>
      <c r="N202" s="49">
        <v>5.8534999999999995</v>
      </c>
      <c r="O202" s="48">
        <v>5.7793333333333345</v>
      </c>
      <c r="P202" s="49">
        <v>4.5049999999999972</v>
      </c>
      <c r="Q202" s="48">
        <v>1.5999999999999985</v>
      </c>
      <c r="R202" s="49">
        <v>0.7000000000000004</v>
      </c>
      <c r="S202" s="48">
        <v>1.1000000000000008</v>
      </c>
      <c r="T202" s="49">
        <v>1.5999999999999985</v>
      </c>
      <c r="U202" s="48">
        <v>2.5135000000000001</v>
      </c>
      <c r="V202" s="49">
        <v>0.20800000000000002</v>
      </c>
      <c r="W202" s="48">
        <v>0.153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4"/>
      <c r="AD202" s="65">
        <f t="shared" si="6"/>
        <v>24.107499999999991</v>
      </c>
      <c r="AE202" s="64"/>
    </row>
    <row r="203" spans="2:31" x14ac:dyDescent="0.3">
      <c r="B203" s="4" t="s">
        <v>106</v>
      </c>
      <c r="C203" s="4"/>
      <c r="D203" s="4"/>
      <c r="E203" s="48">
        <v>0</v>
      </c>
      <c r="F203" s="49">
        <v>0</v>
      </c>
      <c r="G203" s="48">
        <v>0.43750000000000022</v>
      </c>
      <c r="H203" s="49">
        <v>0</v>
      </c>
      <c r="I203" s="48">
        <v>0</v>
      </c>
      <c r="J203" s="49">
        <v>0</v>
      </c>
      <c r="K203" s="48">
        <v>9.3500000000000458E-2</v>
      </c>
      <c r="L203" s="49">
        <v>0</v>
      </c>
      <c r="M203" s="48">
        <v>21.844333333333335</v>
      </c>
      <c r="N203" s="49">
        <v>31.965833333333329</v>
      </c>
      <c r="O203" s="48">
        <v>30.326499999999989</v>
      </c>
      <c r="P203" s="49">
        <v>36.17650000000004</v>
      </c>
      <c r="Q203" s="48">
        <v>30.728333333333364</v>
      </c>
      <c r="R203" s="49">
        <v>19.734500000000004</v>
      </c>
      <c r="S203" s="48">
        <v>10.10933333333333</v>
      </c>
      <c r="T203" s="49">
        <v>13.330000000000013</v>
      </c>
      <c r="U203" s="48">
        <v>26.705333333333328</v>
      </c>
      <c r="V203" s="49">
        <v>27.086666666666659</v>
      </c>
      <c r="W203" s="48">
        <v>27.467666666666663</v>
      </c>
      <c r="X203" s="49">
        <v>19.830375000000007</v>
      </c>
      <c r="Y203" s="48">
        <v>0</v>
      </c>
      <c r="Z203" s="49">
        <v>0</v>
      </c>
      <c r="AA203" s="48">
        <v>0</v>
      </c>
      <c r="AB203" s="49">
        <v>0</v>
      </c>
      <c r="AC203" s="64"/>
      <c r="AD203" s="65">
        <f t="shared" si="6"/>
        <v>295.83637500000003</v>
      </c>
      <c r="AE203" s="64"/>
    </row>
    <row r="204" spans="2:31" x14ac:dyDescent="0.3">
      <c r="B204" s="4" t="s">
        <v>107</v>
      </c>
      <c r="C204" s="4"/>
      <c r="D204" s="4"/>
      <c r="E204" s="48">
        <v>0</v>
      </c>
      <c r="F204" s="49">
        <v>0</v>
      </c>
      <c r="G204" s="48">
        <v>0</v>
      </c>
      <c r="H204" s="49">
        <v>6.6511666666666667</v>
      </c>
      <c r="I204" s="48">
        <v>2.0496666666666608</v>
      </c>
      <c r="J204" s="49">
        <v>1.3333333333333523E-2</v>
      </c>
      <c r="K204" s="48">
        <v>0.9558333333333342</v>
      </c>
      <c r="L204" s="49">
        <v>15.327333333333337</v>
      </c>
      <c r="M204" s="48">
        <v>37.00716666666667</v>
      </c>
      <c r="N204" s="49">
        <v>40.922166666666676</v>
      </c>
      <c r="O204" s="48">
        <v>34.059666666666644</v>
      </c>
      <c r="P204" s="49">
        <v>36.389666666666706</v>
      </c>
      <c r="Q204" s="48">
        <v>30.930833333333364</v>
      </c>
      <c r="R204" s="49">
        <v>20.038166666666662</v>
      </c>
      <c r="S204" s="48">
        <v>10.434333333333335</v>
      </c>
      <c r="T204" s="49">
        <v>12.873000000000003</v>
      </c>
      <c r="U204" s="48">
        <v>19.894333333333336</v>
      </c>
      <c r="V204" s="49">
        <v>27.942499999999999</v>
      </c>
      <c r="W204" s="48">
        <v>52.7605</v>
      </c>
      <c r="X204" s="49">
        <v>18.372374999999998</v>
      </c>
      <c r="Y204" s="48">
        <v>0</v>
      </c>
      <c r="Z204" s="49">
        <v>0</v>
      </c>
      <c r="AA204" s="48">
        <v>0</v>
      </c>
      <c r="AB204" s="49">
        <v>0</v>
      </c>
      <c r="AC204" s="64"/>
      <c r="AD204" s="65">
        <f t="shared" si="6"/>
        <v>366.62204166666669</v>
      </c>
      <c r="AE204" s="64"/>
    </row>
    <row r="205" spans="2:31" x14ac:dyDescent="0.3">
      <c r="B205" s="4" t="s">
        <v>108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2</v>
      </c>
      <c r="N205" s="49">
        <v>9.3288333333333338</v>
      </c>
      <c r="O205" s="48">
        <v>21.35983333333332</v>
      </c>
      <c r="P205" s="49">
        <v>19.700000000000024</v>
      </c>
      <c r="Q205" s="48">
        <v>19.399999999999995</v>
      </c>
      <c r="R205" s="49">
        <v>29.60083333333333</v>
      </c>
      <c r="S205" s="48">
        <v>38.294166666666683</v>
      </c>
      <c r="T205" s="49">
        <v>31.823499999999992</v>
      </c>
      <c r="U205" s="48">
        <v>37.347833333333334</v>
      </c>
      <c r="V205" s="49">
        <v>59.796166666666672</v>
      </c>
      <c r="W205" s="48">
        <v>50.148000000000003</v>
      </c>
      <c r="X205" s="49">
        <v>7.4096666666666655</v>
      </c>
      <c r="Y205" s="48">
        <v>0</v>
      </c>
      <c r="Z205" s="49">
        <v>0</v>
      </c>
      <c r="AA205" s="48">
        <v>0</v>
      </c>
      <c r="AB205" s="49">
        <v>0</v>
      </c>
      <c r="AC205" s="64"/>
      <c r="AD205" s="65">
        <f t="shared" si="6"/>
        <v>326.20883333333342</v>
      </c>
      <c r="AE205" s="64"/>
    </row>
    <row r="206" spans="2:31" x14ac:dyDescent="0.3">
      <c r="B206" s="4" t="s">
        <v>109</v>
      </c>
      <c r="C206" s="4"/>
      <c r="D206" s="4"/>
      <c r="E206" s="48">
        <v>0</v>
      </c>
      <c r="F206" s="49">
        <v>0</v>
      </c>
      <c r="G206" s="48">
        <v>0</v>
      </c>
      <c r="H206" s="49">
        <v>0</v>
      </c>
      <c r="I206" s="48">
        <v>0</v>
      </c>
      <c r="J206" s="49">
        <v>0</v>
      </c>
      <c r="K206" s="48">
        <v>2.6833333333333324E-2</v>
      </c>
      <c r="L206" s="49">
        <v>0.11333333333333329</v>
      </c>
      <c r="M206" s="48">
        <v>0.23200000000000004</v>
      </c>
      <c r="N206" s="49">
        <v>4.0894999999999992</v>
      </c>
      <c r="O206" s="48">
        <v>9.1668333333333329</v>
      </c>
      <c r="P206" s="49">
        <v>8.4926666666666666</v>
      </c>
      <c r="Q206" s="48">
        <v>4.0503333333333362</v>
      </c>
      <c r="R206" s="49">
        <v>1.6054999999999995</v>
      </c>
      <c r="S206" s="48">
        <v>0.62766666666666671</v>
      </c>
      <c r="T206" s="49">
        <v>0.28699999999999998</v>
      </c>
      <c r="U206" s="48">
        <v>0.19499999999999998</v>
      </c>
      <c r="V206" s="49">
        <v>0</v>
      </c>
      <c r="W206" s="48">
        <v>0</v>
      </c>
      <c r="X206" s="49">
        <v>0</v>
      </c>
      <c r="Y206" s="48">
        <v>0</v>
      </c>
      <c r="Z206" s="49">
        <v>0</v>
      </c>
      <c r="AA206" s="48">
        <v>0</v>
      </c>
      <c r="AB206" s="49">
        <v>0</v>
      </c>
      <c r="AC206" s="64"/>
      <c r="AD206" s="65">
        <f t="shared" si="6"/>
        <v>28.886666666666667</v>
      </c>
      <c r="AE206" s="64"/>
    </row>
    <row r="207" spans="2:31" x14ac:dyDescent="0.3">
      <c r="B207" s="4" t="s">
        <v>116</v>
      </c>
      <c r="C207" s="4"/>
      <c r="D207" s="4"/>
      <c r="E207" s="48">
        <v>0</v>
      </c>
      <c r="F207" s="49">
        <v>0</v>
      </c>
      <c r="G207" s="48">
        <v>1.1068333333333387</v>
      </c>
      <c r="H207" s="49">
        <v>0.58350000000000313</v>
      </c>
      <c r="I207" s="48">
        <v>0</v>
      </c>
      <c r="J207" s="49">
        <v>8.0803333333333285</v>
      </c>
      <c r="K207" s="48">
        <v>5.9356666666666689</v>
      </c>
      <c r="L207" s="49">
        <v>9.5011666666666716</v>
      </c>
      <c r="M207" s="48">
        <v>0.1898333333333331</v>
      </c>
      <c r="N207" s="49">
        <v>0</v>
      </c>
      <c r="O207" s="48">
        <v>2.4883333333333342</v>
      </c>
      <c r="P207" s="49">
        <v>12.658166666666665</v>
      </c>
      <c r="Q207" s="48">
        <v>16.88866666666668</v>
      </c>
      <c r="R207" s="49">
        <v>10.199999999999999</v>
      </c>
      <c r="S207" s="48">
        <v>6.1600000000000064</v>
      </c>
      <c r="T207" s="49">
        <v>2.3699999999999997</v>
      </c>
      <c r="U207" s="48">
        <v>1.5978333333333337</v>
      </c>
      <c r="V207" s="49">
        <v>6.2810000000000041</v>
      </c>
      <c r="W207" s="48">
        <v>0</v>
      </c>
      <c r="X207" s="49">
        <v>0</v>
      </c>
      <c r="Y207" s="48">
        <v>0</v>
      </c>
      <c r="Z207" s="49">
        <v>0</v>
      </c>
      <c r="AA207" s="48">
        <v>0</v>
      </c>
      <c r="AB207" s="49">
        <v>0</v>
      </c>
      <c r="AC207" s="64"/>
      <c r="AD207" s="65">
        <f t="shared" si="6"/>
        <v>84.04133333333337</v>
      </c>
      <c r="AE207" s="64"/>
    </row>
    <row r="208" spans="2:31" x14ac:dyDescent="0.3">
      <c r="B208" s="4" t="s">
        <v>122</v>
      </c>
      <c r="C208" s="4"/>
      <c r="D208" s="4"/>
      <c r="E208" s="48">
        <v>0</v>
      </c>
      <c r="F208" s="49">
        <v>0</v>
      </c>
      <c r="G208" s="48">
        <v>0</v>
      </c>
      <c r="H208" s="49">
        <v>0</v>
      </c>
      <c r="I208" s="48">
        <v>0</v>
      </c>
      <c r="J208" s="49">
        <v>0</v>
      </c>
      <c r="K208" s="48">
        <v>0</v>
      </c>
      <c r="L208" s="49">
        <v>0</v>
      </c>
      <c r="M208" s="48">
        <v>0</v>
      </c>
      <c r="N208" s="49">
        <v>0</v>
      </c>
      <c r="O208" s="48">
        <v>0</v>
      </c>
      <c r="P208" s="49">
        <v>0</v>
      </c>
      <c r="Q208" s="48">
        <v>0</v>
      </c>
      <c r="R208" s="49">
        <v>0</v>
      </c>
      <c r="S208" s="48">
        <v>0</v>
      </c>
      <c r="T208" s="49">
        <v>0</v>
      </c>
      <c r="U208" s="48">
        <v>0</v>
      </c>
      <c r="V208" s="49">
        <v>0</v>
      </c>
      <c r="W208" s="48">
        <v>0</v>
      </c>
      <c r="X208" s="49">
        <v>0</v>
      </c>
      <c r="Y208" s="48">
        <v>0</v>
      </c>
      <c r="Z208" s="49">
        <v>0</v>
      </c>
      <c r="AA208" s="48">
        <v>0</v>
      </c>
      <c r="AB208" s="49">
        <v>0</v>
      </c>
      <c r="AC208" s="64"/>
      <c r="AD208" s="65">
        <f t="shared" si="6"/>
        <v>0</v>
      </c>
      <c r="AE208" s="64"/>
    </row>
    <row r="209" spans="2:31" x14ac:dyDescent="0.3">
      <c r="B209" s="4" t="s">
        <v>130</v>
      </c>
      <c r="C209" s="4"/>
      <c r="D209" s="4"/>
      <c r="E209" s="48">
        <v>0</v>
      </c>
      <c r="F209" s="49">
        <v>0</v>
      </c>
      <c r="G209" s="48">
        <v>0</v>
      </c>
      <c r="H209" s="49">
        <v>0</v>
      </c>
      <c r="I209" s="48">
        <v>0</v>
      </c>
      <c r="J209" s="49">
        <v>0</v>
      </c>
      <c r="K209" s="48">
        <v>0</v>
      </c>
      <c r="L209" s="49">
        <v>0</v>
      </c>
      <c r="M209" s="48">
        <v>0</v>
      </c>
      <c r="N209" s="49">
        <v>0</v>
      </c>
      <c r="O209" s="48">
        <v>0</v>
      </c>
      <c r="P209" s="49">
        <v>0</v>
      </c>
      <c r="Q209" s="48">
        <v>0</v>
      </c>
      <c r="R209" s="49">
        <v>0</v>
      </c>
      <c r="S209" s="48">
        <v>0</v>
      </c>
      <c r="T209" s="49">
        <v>0</v>
      </c>
      <c r="U209" s="48">
        <v>0</v>
      </c>
      <c r="V209" s="49">
        <v>0</v>
      </c>
      <c r="W209" s="48">
        <v>0</v>
      </c>
      <c r="X209" s="49">
        <v>0</v>
      </c>
      <c r="Y209" s="48">
        <v>0</v>
      </c>
      <c r="Z209" s="49">
        <v>0</v>
      </c>
      <c r="AA209" s="48">
        <v>0</v>
      </c>
      <c r="AB209" s="49">
        <v>0</v>
      </c>
      <c r="AC209" s="64"/>
      <c r="AD209" s="65">
        <f t="shared" si="6"/>
        <v>0</v>
      </c>
      <c r="AE209" s="64"/>
    </row>
    <row r="210" spans="2:31" x14ac:dyDescent="0.3">
      <c r="B210" s="13" t="s">
        <v>2</v>
      </c>
      <c r="C210" s="13"/>
      <c r="D210" s="13"/>
      <c r="E210" s="14">
        <f>SUM(E164:E209)</f>
        <v>0</v>
      </c>
      <c r="F210" s="14">
        <f t="shared" ref="F210:AB210" si="7">SUM(F164:F209)</f>
        <v>35.971833333333343</v>
      </c>
      <c r="G210" s="14">
        <f t="shared" si="7"/>
        <v>58.487000000000023</v>
      </c>
      <c r="H210" s="14">
        <f t="shared" si="7"/>
        <v>64.592666666666631</v>
      </c>
      <c r="I210" s="14">
        <f t="shared" si="7"/>
        <v>57.448666666666682</v>
      </c>
      <c r="J210" s="14">
        <f t="shared" si="7"/>
        <v>64.745833333333366</v>
      </c>
      <c r="K210" s="14">
        <f t="shared" si="7"/>
        <v>60.609833333333341</v>
      </c>
      <c r="L210" s="14">
        <f t="shared" si="7"/>
        <v>78.185000000000016</v>
      </c>
      <c r="M210" s="14">
        <f t="shared" si="7"/>
        <v>178.47516666666667</v>
      </c>
      <c r="N210" s="14">
        <f t="shared" si="7"/>
        <v>366.10249999999996</v>
      </c>
      <c r="O210" s="14">
        <f t="shared" si="7"/>
        <v>429.62583333333333</v>
      </c>
      <c r="P210" s="14">
        <f t="shared" si="7"/>
        <v>438.77550000000002</v>
      </c>
      <c r="Q210" s="14">
        <f t="shared" si="7"/>
        <v>409.6434999999999</v>
      </c>
      <c r="R210" s="14">
        <f t="shared" si="7"/>
        <v>396.29496666666665</v>
      </c>
      <c r="S210" s="14">
        <f t="shared" si="7"/>
        <v>353.88459999999986</v>
      </c>
      <c r="T210" s="14">
        <f t="shared" si="7"/>
        <v>331.66556666666668</v>
      </c>
      <c r="U210" s="14">
        <f t="shared" si="7"/>
        <v>363.11899999999991</v>
      </c>
      <c r="V210" s="14">
        <f t="shared" si="7"/>
        <v>363.04859999999996</v>
      </c>
      <c r="W210" s="14">
        <f t="shared" si="7"/>
        <v>336.40645000000006</v>
      </c>
      <c r="X210" s="14">
        <f t="shared" si="7"/>
        <v>135.96915833333335</v>
      </c>
      <c r="Y210" s="14">
        <f t="shared" si="7"/>
        <v>0</v>
      </c>
      <c r="Z210" s="14">
        <f t="shared" si="7"/>
        <v>0</v>
      </c>
      <c r="AA210" s="14">
        <f t="shared" si="7"/>
        <v>0</v>
      </c>
      <c r="AB210" s="14">
        <f t="shared" si="7"/>
        <v>0</v>
      </c>
      <c r="AC210" s="94">
        <f>SUM(AC164:AE209)</f>
        <v>4523.0516749999979</v>
      </c>
      <c r="AD210" s="94"/>
      <c r="AE210" s="94"/>
    </row>
    <row r="211" spans="2:31" x14ac:dyDescent="0.3">
      <c r="B211" s="15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2:31" x14ac:dyDescent="0.3">
      <c r="B212" s="15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2:31" x14ac:dyDescent="0.3">
      <c r="B213" s="8">
        <f>'Resumen-Mensual'!$I$22</f>
        <v>45327</v>
      </c>
    </row>
    <row r="214" spans="2:31" x14ac:dyDescent="0.3">
      <c r="B214" s="8"/>
    </row>
    <row r="215" spans="2:31" x14ac:dyDescent="0.3">
      <c r="B215" s="9" t="s">
        <v>81</v>
      </c>
      <c r="C215" s="10"/>
      <c r="D215" s="10"/>
      <c r="E215" s="11">
        <v>1</v>
      </c>
      <c r="F215" s="11">
        <v>2</v>
      </c>
      <c r="G215" s="11">
        <v>3</v>
      </c>
      <c r="H215" s="11">
        <v>4</v>
      </c>
      <c r="I215" s="11">
        <v>5</v>
      </c>
      <c r="J215" s="11">
        <v>6</v>
      </c>
      <c r="K215" s="11">
        <v>7</v>
      </c>
      <c r="L215" s="11">
        <v>8</v>
      </c>
      <c r="M215" s="11">
        <v>9</v>
      </c>
      <c r="N215" s="11">
        <v>10</v>
      </c>
      <c r="O215" s="11">
        <v>11</v>
      </c>
      <c r="P215" s="11">
        <v>12</v>
      </c>
      <c r="Q215" s="11">
        <v>13</v>
      </c>
      <c r="R215" s="11">
        <v>14</v>
      </c>
      <c r="S215" s="11">
        <v>15</v>
      </c>
      <c r="T215" s="11">
        <v>16</v>
      </c>
      <c r="U215" s="11">
        <v>17</v>
      </c>
      <c r="V215" s="11">
        <v>18</v>
      </c>
      <c r="W215" s="11">
        <v>19</v>
      </c>
      <c r="X215" s="11">
        <v>20</v>
      </c>
      <c r="Y215" s="11">
        <v>21</v>
      </c>
      <c r="Z215" s="11">
        <v>22</v>
      </c>
      <c r="AA215" s="11">
        <v>23</v>
      </c>
      <c r="AB215" s="11">
        <v>24</v>
      </c>
      <c r="AC215" s="83" t="s">
        <v>2</v>
      </c>
      <c r="AD215" s="83"/>
      <c r="AE215" s="83"/>
    </row>
    <row r="216" spans="2:31" x14ac:dyDescent="0.3">
      <c r="B216" s="15" t="s">
        <v>4</v>
      </c>
      <c r="C216" s="52"/>
      <c r="D216" s="52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0</v>
      </c>
      <c r="N216" s="49">
        <v>0</v>
      </c>
      <c r="O216" s="48">
        <v>0</v>
      </c>
      <c r="P216" s="49">
        <v>0</v>
      </c>
      <c r="Q216" s="48">
        <v>0</v>
      </c>
      <c r="R216" s="49">
        <v>0</v>
      </c>
      <c r="S216" s="48">
        <v>9.5599999999999952</v>
      </c>
      <c r="T216" s="49">
        <v>20.22000000000002</v>
      </c>
      <c r="U216" s="48">
        <v>31.630000000000049</v>
      </c>
      <c r="V216" s="49">
        <v>24.609999999999975</v>
      </c>
      <c r="W216" s="48">
        <v>2.7826666666666693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6"/>
      <c r="AD216" s="67">
        <f>SUM(E216:AB216)</f>
        <v>88.80266666666671</v>
      </c>
      <c r="AE216" s="66"/>
    </row>
    <row r="217" spans="2:31" x14ac:dyDescent="0.3">
      <c r="B217" s="15" t="s">
        <v>5</v>
      </c>
      <c r="C217" s="15"/>
      <c r="D217" s="15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0.15766666666666668</v>
      </c>
      <c r="N217" s="49">
        <v>0</v>
      </c>
      <c r="O217" s="48">
        <v>0</v>
      </c>
      <c r="P217" s="49">
        <v>0</v>
      </c>
      <c r="Q217" s="48">
        <v>0</v>
      </c>
      <c r="R217" s="49">
        <v>0</v>
      </c>
      <c r="S217" s="48">
        <v>0</v>
      </c>
      <c r="T217" s="49">
        <v>0</v>
      </c>
      <c r="U217" s="48">
        <v>0</v>
      </c>
      <c r="V217" s="49">
        <v>0</v>
      </c>
      <c r="W217" s="48">
        <v>45.252000000000017</v>
      </c>
      <c r="X217" s="49">
        <v>0</v>
      </c>
      <c r="Y217" s="48">
        <v>0</v>
      </c>
      <c r="Z217" s="49">
        <v>0</v>
      </c>
      <c r="AA217" s="48">
        <v>0</v>
      </c>
      <c r="AB217" s="49">
        <v>0</v>
      </c>
      <c r="AC217" s="64"/>
      <c r="AD217" s="65">
        <f>SUM(E217:AB217)</f>
        <v>45.409666666666681</v>
      </c>
      <c r="AE217" s="64"/>
    </row>
    <row r="218" spans="2:31" x14ac:dyDescent="0.3">
      <c r="B218" s="15" t="s">
        <v>6</v>
      </c>
      <c r="C218" s="15"/>
      <c r="D218" s="15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0</v>
      </c>
      <c r="N218" s="49">
        <v>0</v>
      </c>
      <c r="O218" s="48">
        <v>0</v>
      </c>
      <c r="P218" s="49">
        <v>0</v>
      </c>
      <c r="Q218" s="48">
        <v>0</v>
      </c>
      <c r="R218" s="49">
        <v>5.6619999999999973</v>
      </c>
      <c r="S218" s="48">
        <v>17.222999999999981</v>
      </c>
      <c r="T218" s="49">
        <v>18.475000000000009</v>
      </c>
      <c r="U218" s="48">
        <v>22.715999999999976</v>
      </c>
      <c r="V218" s="49">
        <v>24.028000000000016</v>
      </c>
      <c r="W218" s="48">
        <v>10.183493333333338</v>
      </c>
      <c r="X218" s="49">
        <v>0</v>
      </c>
      <c r="Y218" s="48">
        <v>0</v>
      </c>
      <c r="Z218" s="49">
        <v>0</v>
      </c>
      <c r="AA218" s="48">
        <v>0</v>
      </c>
      <c r="AB218" s="49">
        <v>0</v>
      </c>
      <c r="AC218" s="64"/>
      <c r="AD218" s="65">
        <f t="shared" ref="AD218:AD261" si="8">SUM(E218:AB218)</f>
        <v>98.287493333333316</v>
      </c>
      <c r="AE218" s="64"/>
    </row>
    <row r="219" spans="2:31" x14ac:dyDescent="0.3">
      <c r="B219" s="15" t="s">
        <v>113</v>
      </c>
      <c r="C219" s="15"/>
      <c r="D219" s="15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0</v>
      </c>
      <c r="N219" s="49">
        <v>0</v>
      </c>
      <c r="O219" s="48">
        <v>0</v>
      </c>
      <c r="P219" s="49">
        <v>0</v>
      </c>
      <c r="Q219" s="48">
        <v>0</v>
      </c>
      <c r="R219" s="49">
        <v>0</v>
      </c>
      <c r="S219" s="48">
        <v>19.899999999999995</v>
      </c>
      <c r="T219" s="49">
        <v>34.366999999999976</v>
      </c>
      <c r="U219" s="48">
        <v>46.336999999999996</v>
      </c>
      <c r="V219" s="49">
        <v>48.001999999999967</v>
      </c>
      <c r="W219" s="48">
        <v>18.143739999999987</v>
      </c>
      <c r="X219" s="49">
        <v>0</v>
      </c>
      <c r="Y219" s="48">
        <v>0</v>
      </c>
      <c r="Z219" s="49">
        <v>0</v>
      </c>
      <c r="AA219" s="48">
        <v>0</v>
      </c>
      <c r="AB219" s="49">
        <v>0</v>
      </c>
      <c r="AC219" s="64"/>
      <c r="AD219" s="65">
        <f t="shared" si="8"/>
        <v>166.74973999999992</v>
      </c>
      <c r="AE219" s="64"/>
    </row>
    <row r="220" spans="2:31" x14ac:dyDescent="0.3">
      <c r="B220" s="15" t="s">
        <v>7</v>
      </c>
      <c r="C220" s="15"/>
      <c r="D220" s="15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0</v>
      </c>
      <c r="N220" s="49">
        <v>0</v>
      </c>
      <c r="O220" s="48">
        <v>0</v>
      </c>
      <c r="P220" s="49">
        <v>0</v>
      </c>
      <c r="Q220" s="48" t="s">
        <v>103</v>
      </c>
      <c r="R220" s="49" t="s">
        <v>103</v>
      </c>
      <c r="S220" s="48" t="s">
        <v>103</v>
      </c>
      <c r="T220" s="49" t="s">
        <v>103</v>
      </c>
      <c r="U220" s="48" t="s">
        <v>103</v>
      </c>
      <c r="V220" s="49" t="s">
        <v>103</v>
      </c>
      <c r="W220" s="48" t="s">
        <v>103</v>
      </c>
      <c r="X220" s="49" t="s">
        <v>103</v>
      </c>
      <c r="Y220" s="48">
        <v>0</v>
      </c>
      <c r="Z220" s="49">
        <v>0</v>
      </c>
      <c r="AA220" s="48">
        <v>0</v>
      </c>
      <c r="AB220" s="49">
        <v>0</v>
      </c>
      <c r="AC220" s="64"/>
      <c r="AD220" s="65">
        <f t="shared" si="8"/>
        <v>0</v>
      </c>
      <c r="AE220" s="64"/>
    </row>
    <row r="221" spans="2:31" x14ac:dyDescent="0.3">
      <c r="B221" s="15" t="s">
        <v>8</v>
      </c>
      <c r="C221" s="15"/>
      <c r="D221" s="15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0</v>
      </c>
      <c r="N221" s="49">
        <v>0</v>
      </c>
      <c r="O221" s="48">
        <v>0</v>
      </c>
      <c r="P221" s="49">
        <v>0</v>
      </c>
      <c r="Q221" s="48">
        <v>0</v>
      </c>
      <c r="R221" s="49">
        <v>0</v>
      </c>
      <c r="S221" s="48">
        <v>0</v>
      </c>
      <c r="T221" s="49">
        <v>3.1899999999999977</v>
      </c>
      <c r="U221" s="48">
        <v>0.56000000000000227</v>
      </c>
      <c r="V221" s="49">
        <v>0</v>
      </c>
      <c r="W221" s="48">
        <v>0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4"/>
      <c r="AD221" s="65">
        <f t="shared" si="8"/>
        <v>3.75</v>
      </c>
      <c r="AE221" s="64"/>
    </row>
    <row r="222" spans="2:31" x14ac:dyDescent="0.3">
      <c r="B222" s="15" t="s">
        <v>9</v>
      </c>
      <c r="C222" s="15"/>
      <c r="D222" s="15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4.2573666666666679</v>
      </c>
      <c r="N222" s="49">
        <v>17.980999999999998</v>
      </c>
      <c r="O222" s="48">
        <v>20.34500000000002</v>
      </c>
      <c r="P222" s="49">
        <v>22.596</v>
      </c>
      <c r="Q222" s="48">
        <v>21.391000000000005</v>
      </c>
      <c r="R222" s="49">
        <v>21.439000000000007</v>
      </c>
      <c r="S222" s="48">
        <v>16.004999999999999</v>
      </c>
      <c r="T222" s="49">
        <v>11.107000000000005</v>
      </c>
      <c r="U222" s="48">
        <v>9.9390000000000018</v>
      </c>
      <c r="V222" s="49">
        <v>6.7889999999999917</v>
      </c>
      <c r="W222" s="48">
        <v>4.2549533333333338</v>
      </c>
      <c r="X222" s="49">
        <v>0</v>
      </c>
      <c r="Y222" s="48">
        <v>0</v>
      </c>
      <c r="Z222" s="49">
        <v>0</v>
      </c>
      <c r="AA222" s="48">
        <v>0</v>
      </c>
      <c r="AB222" s="49">
        <v>0</v>
      </c>
      <c r="AC222" s="64"/>
      <c r="AD222" s="65">
        <f t="shared" si="8"/>
        <v>156.10432</v>
      </c>
      <c r="AE222" s="64"/>
    </row>
    <row r="223" spans="2:31" x14ac:dyDescent="0.3">
      <c r="B223" s="15" t="s">
        <v>10</v>
      </c>
      <c r="C223" s="15"/>
      <c r="D223" s="15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6.0548333333333337</v>
      </c>
      <c r="N223" s="49">
        <v>26.115000000000006</v>
      </c>
      <c r="O223" s="48">
        <v>31.993999999999971</v>
      </c>
      <c r="P223" s="49">
        <v>37.877999999999993</v>
      </c>
      <c r="Q223" s="48">
        <v>39.565999999999988</v>
      </c>
      <c r="R223" s="49">
        <v>38.768000000000015</v>
      </c>
      <c r="S223" s="48">
        <v>34.808999999999976</v>
      </c>
      <c r="T223" s="49">
        <v>25.171000000000031</v>
      </c>
      <c r="U223" s="48">
        <v>16.184999999999974</v>
      </c>
      <c r="V223" s="49">
        <v>11.50400000000001</v>
      </c>
      <c r="W223" s="48">
        <v>6.1069133333333339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4"/>
      <c r="AD223" s="65">
        <f t="shared" si="8"/>
        <v>274.15174666666667</v>
      </c>
      <c r="AE223" s="64"/>
    </row>
    <row r="224" spans="2:31" x14ac:dyDescent="0.3">
      <c r="B224" s="15" t="s">
        <v>11</v>
      </c>
      <c r="C224" s="15"/>
      <c r="D224" s="15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6.3614000000000006</v>
      </c>
      <c r="N224" s="49">
        <v>28.546000000000035</v>
      </c>
      <c r="O224" s="48">
        <v>37.089999999999989</v>
      </c>
      <c r="P224" s="49">
        <v>47.224000000000025</v>
      </c>
      <c r="Q224" s="48">
        <v>55.099999999999945</v>
      </c>
      <c r="R224" s="49">
        <v>56.405999999999963</v>
      </c>
      <c r="S224" s="48">
        <v>52.215000000000032</v>
      </c>
      <c r="T224" s="49">
        <v>40.64699999999997</v>
      </c>
      <c r="U224" s="48">
        <v>24.025000000000016</v>
      </c>
      <c r="V224" s="49">
        <v>12.476999999999984</v>
      </c>
      <c r="W224" s="48">
        <v>3.7890466666666685</v>
      </c>
      <c r="X224" s="49">
        <v>0</v>
      </c>
      <c r="Y224" s="48">
        <v>0</v>
      </c>
      <c r="Z224" s="49">
        <v>0</v>
      </c>
      <c r="AA224" s="48">
        <v>0</v>
      </c>
      <c r="AB224" s="49">
        <v>0</v>
      </c>
      <c r="AC224" s="64"/>
      <c r="AD224" s="65">
        <f t="shared" si="8"/>
        <v>363.88044666666661</v>
      </c>
      <c r="AE224" s="64"/>
    </row>
    <row r="225" spans="2:31" x14ac:dyDescent="0.3">
      <c r="B225" s="15" t="s">
        <v>12</v>
      </c>
      <c r="C225" s="15"/>
      <c r="D225" s="15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4.9866666666666664</v>
      </c>
      <c r="N225" s="49">
        <v>21.799999999999976</v>
      </c>
      <c r="O225" s="48">
        <v>25</v>
      </c>
      <c r="P225" s="49">
        <v>28.5</v>
      </c>
      <c r="Q225" s="48">
        <v>25.09999999999998</v>
      </c>
      <c r="R225" s="49">
        <v>23.5</v>
      </c>
      <c r="S225" s="48">
        <v>22.799999999999972</v>
      </c>
      <c r="T225" s="49">
        <v>10.799999999999995</v>
      </c>
      <c r="U225" s="48">
        <v>6.1999999999999931</v>
      </c>
      <c r="V225" s="49">
        <v>5.8999999999999959</v>
      </c>
      <c r="W225" s="48">
        <v>4.8473333333333386</v>
      </c>
      <c r="X225" s="49">
        <v>0</v>
      </c>
      <c r="Y225" s="48">
        <v>0</v>
      </c>
      <c r="Z225" s="49">
        <v>0</v>
      </c>
      <c r="AA225" s="48">
        <v>0</v>
      </c>
      <c r="AB225" s="49">
        <v>0</v>
      </c>
      <c r="AC225" s="64"/>
      <c r="AD225" s="65">
        <f t="shared" si="8"/>
        <v>179.43399999999991</v>
      </c>
      <c r="AE225" s="64"/>
    </row>
    <row r="226" spans="2:31" x14ac:dyDescent="0.3">
      <c r="B226" s="15" t="s">
        <v>13</v>
      </c>
      <c r="C226" s="15"/>
      <c r="D226" s="15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0.38716666666666671</v>
      </c>
      <c r="N226" s="49">
        <v>0.14683333333333329</v>
      </c>
      <c r="O226" s="48">
        <v>6.9808333333333339</v>
      </c>
      <c r="P226" s="49">
        <v>18.623000000000005</v>
      </c>
      <c r="Q226" s="48">
        <v>19.885333333333328</v>
      </c>
      <c r="R226" s="49">
        <v>12.631833333333335</v>
      </c>
      <c r="S226" s="48">
        <v>0.44516666666666693</v>
      </c>
      <c r="T226" s="49">
        <v>0</v>
      </c>
      <c r="U226" s="48">
        <v>0</v>
      </c>
      <c r="V226" s="49">
        <v>0</v>
      </c>
      <c r="W226" s="48">
        <v>0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4"/>
      <c r="AD226" s="65">
        <f t="shared" si="8"/>
        <v>59.100166666666667</v>
      </c>
      <c r="AE226" s="64"/>
    </row>
    <row r="227" spans="2:31" x14ac:dyDescent="0.3">
      <c r="B227" s="15" t="s">
        <v>14</v>
      </c>
      <c r="C227" s="15"/>
      <c r="D227" s="15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0</v>
      </c>
      <c r="N227" s="49">
        <v>0</v>
      </c>
      <c r="O227" s="48">
        <v>0</v>
      </c>
      <c r="P227" s="49">
        <v>0</v>
      </c>
      <c r="Q227" s="48">
        <v>0</v>
      </c>
      <c r="R227" s="49">
        <v>0</v>
      </c>
      <c r="S227" s="48">
        <v>0.5</v>
      </c>
      <c r="T227" s="49">
        <v>0</v>
      </c>
      <c r="U227" s="48">
        <v>0</v>
      </c>
      <c r="V227" s="49">
        <v>0</v>
      </c>
      <c r="W227" s="48">
        <v>0</v>
      </c>
      <c r="X227" s="49">
        <v>0</v>
      </c>
      <c r="Y227" s="48">
        <v>0</v>
      </c>
      <c r="Z227" s="49">
        <v>0</v>
      </c>
      <c r="AA227" s="48">
        <v>0</v>
      </c>
      <c r="AB227" s="49">
        <v>0</v>
      </c>
      <c r="AC227" s="64"/>
      <c r="AD227" s="65">
        <f t="shared" si="8"/>
        <v>0.5</v>
      </c>
      <c r="AE227" s="64"/>
    </row>
    <row r="228" spans="2:31" x14ac:dyDescent="0.3">
      <c r="B228" s="15" t="s">
        <v>15</v>
      </c>
      <c r="C228" s="15"/>
      <c r="D228" s="15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0</v>
      </c>
      <c r="N228" s="49">
        <v>0</v>
      </c>
      <c r="O228" s="48">
        <v>0</v>
      </c>
      <c r="P228" s="49">
        <v>0</v>
      </c>
      <c r="Q228" s="48">
        <v>0</v>
      </c>
      <c r="R228" s="49">
        <v>20.460000000000019</v>
      </c>
      <c r="S228" s="48">
        <v>10.660000000000002</v>
      </c>
      <c r="T228" s="49">
        <v>4.3333333333333297E-3</v>
      </c>
      <c r="U228" s="48">
        <v>0</v>
      </c>
      <c r="V228" s="49">
        <v>0</v>
      </c>
      <c r="W228" s="48">
        <v>0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4"/>
      <c r="AD228" s="65">
        <f t="shared" si="8"/>
        <v>31.124333333333354</v>
      </c>
      <c r="AE228" s="64"/>
    </row>
    <row r="229" spans="2:31" x14ac:dyDescent="0.3">
      <c r="B229" s="15" t="s">
        <v>16</v>
      </c>
      <c r="C229" s="15"/>
      <c r="D229" s="15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0</v>
      </c>
      <c r="N229" s="49">
        <v>0</v>
      </c>
      <c r="O229" s="48">
        <v>0</v>
      </c>
      <c r="P229" s="49">
        <v>0.22000000000000064</v>
      </c>
      <c r="Q229" s="48">
        <v>5.8000000000000069</v>
      </c>
      <c r="R229" s="49">
        <v>10.339999999999996</v>
      </c>
      <c r="S229" s="48">
        <v>9.2599999999999945</v>
      </c>
      <c r="T229" s="49">
        <v>8.6333333333333331E-2</v>
      </c>
      <c r="U229" s="48">
        <v>0</v>
      </c>
      <c r="V229" s="49">
        <v>0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4"/>
      <c r="AD229" s="65">
        <f t="shared" si="8"/>
        <v>25.70633333333333</v>
      </c>
      <c r="AE229" s="64"/>
    </row>
    <row r="230" spans="2:31" x14ac:dyDescent="0.3">
      <c r="B230" s="15" t="s">
        <v>17</v>
      </c>
      <c r="C230" s="15"/>
      <c r="D230" s="15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1.3741666666666665</v>
      </c>
      <c r="N230" s="49">
        <v>7.6999999999999922</v>
      </c>
      <c r="O230" s="48">
        <v>9.8300000000000018</v>
      </c>
      <c r="P230" s="49">
        <v>11.66</v>
      </c>
      <c r="Q230" s="48">
        <v>16.88999999999999</v>
      </c>
      <c r="R230" s="49">
        <v>24.579999999999991</v>
      </c>
      <c r="S230" s="48">
        <v>24.519999999999985</v>
      </c>
      <c r="T230" s="49">
        <v>0.29816666666666669</v>
      </c>
      <c r="U230" s="48">
        <v>0</v>
      </c>
      <c r="V230" s="49">
        <v>0</v>
      </c>
      <c r="W230" s="48">
        <v>0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4"/>
      <c r="AD230" s="65">
        <f t="shared" si="8"/>
        <v>96.852333333333277</v>
      </c>
      <c r="AE230" s="64"/>
    </row>
    <row r="231" spans="2:31" x14ac:dyDescent="0.3">
      <c r="B231" s="15" t="s">
        <v>18</v>
      </c>
      <c r="C231" s="15"/>
      <c r="D231" s="15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</v>
      </c>
      <c r="N231" s="49">
        <v>0</v>
      </c>
      <c r="O231" s="48">
        <v>0</v>
      </c>
      <c r="P231" s="49">
        <v>0</v>
      </c>
      <c r="Q231" s="48">
        <v>0</v>
      </c>
      <c r="R231" s="49">
        <v>0</v>
      </c>
      <c r="S231" s="48">
        <v>0</v>
      </c>
      <c r="T231" s="49">
        <v>0</v>
      </c>
      <c r="U231" s="48">
        <v>0</v>
      </c>
      <c r="V231" s="49">
        <v>0</v>
      </c>
      <c r="W231" s="48">
        <v>0</v>
      </c>
      <c r="X231" s="49">
        <v>0</v>
      </c>
      <c r="Y231" s="48">
        <v>0</v>
      </c>
      <c r="Z231" s="49">
        <v>0</v>
      </c>
      <c r="AA231" s="48">
        <v>0</v>
      </c>
      <c r="AB231" s="49">
        <v>0</v>
      </c>
      <c r="AC231" s="64"/>
      <c r="AD231" s="65">
        <f t="shared" si="8"/>
        <v>0</v>
      </c>
      <c r="AE231" s="64"/>
    </row>
    <row r="232" spans="2:31" x14ac:dyDescent="0.3">
      <c r="B232" s="15" t="s">
        <v>19</v>
      </c>
      <c r="C232" s="15"/>
      <c r="D232" s="15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0.41933333333333339</v>
      </c>
      <c r="N232" s="49">
        <v>3.0399999999999996</v>
      </c>
      <c r="O232" s="48">
        <v>4.4406666666666679</v>
      </c>
      <c r="P232" s="49">
        <v>5.8968333333333316</v>
      </c>
      <c r="Q232" s="48">
        <v>6.930666666666669</v>
      </c>
      <c r="R232" s="49">
        <v>8.6466666666666701</v>
      </c>
      <c r="S232" s="48">
        <v>9.6095000000000041</v>
      </c>
      <c r="T232" s="49">
        <v>0.11916666666666666</v>
      </c>
      <c r="U232" s="48">
        <v>0</v>
      </c>
      <c r="V232" s="49">
        <v>0</v>
      </c>
      <c r="W232" s="48">
        <v>0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4"/>
      <c r="AD232" s="65">
        <f t="shared" si="8"/>
        <v>39.102833333333336</v>
      </c>
      <c r="AE232" s="64"/>
    </row>
    <row r="233" spans="2:31" x14ac:dyDescent="0.3">
      <c r="B233" s="4" t="s">
        <v>20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0</v>
      </c>
      <c r="N233" s="49">
        <v>0</v>
      </c>
      <c r="O233" s="48">
        <v>0</v>
      </c>
      <c r="P233" s="49">
        <v>0</v>
      </c>
      <c r="Q233" s="48">
        <v>0</v>
      </c>
      <c r="R233" s="49">
        <v>0</v>
      </c>
      <c r="S233" s="48">
        <v>0</v>
      </c>
      <c r="T233" s="49">
        <v>0</v>
      </c>
      <c r="U233" s="48">
        <v>0</v>
      </c>
      <c r="V233" s="49">
        <v>0</v>
      </c>
      <c r="W233" s="48">
        <v>0</v>
      </c>
      <c r="X233" s="49">
        <v>0</v>
      </c>
      <c r="Y233" s="48">
        <v>0</v>
      </c>
      <c r="Z233" s="49">
        <v>0</v>
      </c>
      <c r="AA233" s="48">
        <v>0</v>
      </c>
      <c r="AB233" s="49">
        <v>0</v>
      </c>
      <c r="AC233" s="64"/>
      <c r="AD233" s="65">
        <f t="shared" si="8"/>
        <v>0</v>
      </c>
      <c r="AE233" s="64"/>
    </row>
    <row r="234" spans="2:31" x14ac:dyDescent="0.3">
      <c r="B234" s="4" t="s">
        <v>21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0</v>
      </c>
      <c r="N234" s="49">
        <v>0</v>
      </c>
      <c r="O234" s="48">
        <v>0</v>
      </c>
      <c r="P234" s="49">
        <v>0</v>
      </c>
      <c r="Q234" s="48">
        <v>0</v>
      </c>
      <c r="R234" s="49">
        <v>0</v>
      </c>
      <c r="S234" s="48">
        <v>0</v>
      </c>
      <c r="T234" s="49">
        <v>0</v>
      </c>
      <c r="U234" s="48">
        <v>0</v>
      </c>
      <c r="V234" s="49">
        <v>0</v>
      </c>
      <c r="W234" s="48">
        <v>0</v>
      </c>
      <c r="X234" s="49">
        <v>0</v>
      </c>
      <c r="Y234" s="48">
        <v>0</v>
      </c>
      <c r="Z234" s="49">
        <v>0</v>
      </c>
      <c r="AA234" s="48">
        <v>0</v>
      </c>
      <c r="AB234" s="49">
        <v>0</v>
      </c>
      <c r="AC234" s="64"/>
      <c r="AD234" s="65">
        <f t="shared" si="8"/>
        <v>0</v>
      </c>
      <c r="AE234" s="64"/>
    </row>
    <row r="235" spans="2:31" x14ac:dyDescent="0.3">
      <c r="B235" s="4" t="s">
        <v>22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4"/>
      <c r="AD235" s="65">
        <f t="shared" si="8"/>
        <v>0</v>
      </c>
      <c r="AE235" s="64"/>
    </row>
    <row r="236" spans="2:31" x14ac:dyDescent="0.3">
      <c r="B236" s="4" t="s">
        <v>23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0</v>
      </c>
      <c r="N236" s="49">
        <v>0</v>
      </c>
      <c r="O236" s="48">
        <v>0</v>
      </c>
      <c r="P236" s="49">
        <v>0</v>
      </c>
      <c r="Q236" s="48">
        <v>0</v>
      </c>
      <c r="R236" s="49">
        <v>0</v>
      </c>
      <c r="S236" s="48">
        <v>0</v>
      </c>
      <c r="T236" s="49">
        <v>0</v>
      </c>
      <c r="U236" s="48">
        <v>0</v>
      </c>
      <c r="V236" s="49">
        <v>0</v>
      </c>
      <c r="W236" s="48">
        <v>0</v>
      </c>
      <c r="X236" s="49">
        <v>0</v>
      </c>
      <c r="Y236" s="48">
        <v>0</v>
      </c>
      <c r="Z236" s="49">
        <v>0</v>
      </c>
      <c r="AA236" s="48">
        <v>0</v>
      </c>
      <c r="AB236" s="49">
        <v>0</v>
      </c>
      <c r="AC236" s="64"/>
      <c r="AD236" s="65">
        <f t="shared" si="8"/>
        <v>0</v>
      </c>
      <c r="AE236" s="64"/>
    </row>
    <row r="237" spans="2:31" x14ac:dyDescent="0.3">
      <c r="B237" s="4" t="s">
        <v>24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1.7896666666666667</v>
      </c>
      <c r="S237" s="48">
        <v>2.0176666666666665</v>
      </c>
      <c r="T237" s="49">
        <v>0.10083333333333333</v>
      </c>
      <c r="U237" s="48">
        <v>0</v>
      </c>
      <c r="V237" s="49">
        <v>0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4"/>
      <c r="AD237" s="65">
        <f t="shared" si="8"/>
        <v>3.9081666666666663</v>
      </c>
      <c r="AE237" s="64"/>
    </row>
    <row r="238" spans="2:31" x14ac:dyDescent="0.3">
      <c r="B238" s="4" t="s">
        <v>25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0.90156666666666707</v>
      </c>
      <c r="N238" s="49">
        <v>4.2693333333333339</v>
      </c>
      <c r="O238" s="48">
        <v>5.4575000000000005</v>
      </c>
      <c r="P238" s="49">
        <v>7.9386666666666716</v>
      </c>
      <c r="Q238" s="48">
        <v>8.9051666666666698</v>
      </c>
      <c r="R238" s="49">
        <v>8.4355000000000029</v>
      </c>
      <c r="S238" s="48">
        <v>8.3536666666666637</v>
      </c>
      <c r="T238" s="49">
        <v>0.14135</v>
      </c>
      <c r="U238" s="48">
        <v>0</v>
      </c>
      <c r="V238" s="49">
        <v>0</v>
      </c>
      <c r="W238" s="48">
        <v>0</v>
      </c>
      <c r="X238" s="49">
        <v>0</v>
      </c>
      <c r="Y238" s="48">
        <v>0</v>
      </c>
      <c r="Z238" s="49">
        <v>0</v>
      </c>
      <c r="AA238" s="48">
        <v>0</v>
      </c>
      <c r="AB238" s="49">
        <v>0</v>
      </c>
      <c r="AC238" s="64"/>
      <c r="AD238" s="65">
        <f t="shared" si="8"/>
        <v>44.402750000000012</v>
      </c>
      <c r="AE238" s="64"/>
    </row>
    <row r="239" spans="2:31" x14ac:dyDescent="0.3">
      <c r="B239" s="4" t="s">
        <v>26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6.1591666666666676</v>
      </c>
      <c r="N239" s="49">
        <v>16.743999999999996</v>
      </c>
      <c r="O239" s="48">
        <v>9.7816666666666645</v>
      </c>
      <c r="P239" s="49">
        <v>5.1744999999999983</v>
      </c>
      <c r="Q239" s="48">
        <v>3.467500000000002</v>
      </c>
      <c r="R239" s="49">
        <v>1.4899999999999989</v>
      </c>
      <c r="S239" s="48">
        <v>0.67000000000000104</v>
      </c>
      <c r="T239" s="49">
        <v>1.0166666666666666E-2</v>
      </c>
      <c r="U239" s="48">
        <v>0</v>
      </c>
      <c r="V239" s="49">
        <v>0</v>
      </c>
      <c r="W239" s="48">
        <v>0</v>
      </c>
      <c r="X239" s="49">
        <v>0</v>
      </c>
      <c r="Y239" s="48">
        <v>0</v>
      </c>
      <c r="Z239" s="49">
        <v>0</v>
      </c>
      <c r="AA239" s="48">
        <v>0</v>
      </c>
      <c r="AB239" s="49">
        <v>0</v>
      </c>
      <c r="AC239" s="64"/>
      <c r="AD239" s="65">
        <f t="shared" si="8"/>
        <v>43.497</v>
      </c>
      <c r="AE239" s="64"/>
    </row>
    <row r="240" spans="2:31" x14ac:dyDescent="0.3">
      <c r="B240" s="4" t="s">
        <v>27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18.651833333333336</v>
      </c>
      <c r="N240" s="49">
        <v>49.44000000000004</v>
      </c>
      <c r="O240" s="48">
        <v>31.180000000000017</v>
      </c>
      <c r="P240" s="49">
        <v>18.480000000000011</v>
      </c>
      <c r="Q240" s="48">
        <v>9.82</v>
      </c>
      <c r="R240" s="49">
        <v>4.6399999999999926</v>
      </c>
      <c r="S240" s="48">
        <v>2.5900000000000025</v>
      </c>
      <c r="T240" s="49">
        <v>3.2833333333333332E-2</v>
      </c>
      <c r="U240" s="48">
        <v>0</v>
      </c>
      <c r="V240" s="49">
        <v>0</v>
      </c>
      <c r="W240" s="48">
        <v>0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4"/>
      <c r="AD240" s="65">
        <f t="shared" si="8"/>
        <v>134.83466666666672</v>
      </c>
      <c r="AE240" s="64"/>
    </row>
    <row r="241" spans="2:31" x14ac:dyDescent="0.3">
      <c r="B241" s="4" t="s">
        <v>28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18.082666666666668</v>
      </c>
      <c r="N241" s="49">
        <v>46.671833333333332</v>
      </c>
      <c r="O241" s="48">
        <v>37.735499999999981</v>
      </c>
      <c r="P241" s="49">
        <v>21.417666666666662</v>
      </c>
      <c r="Q241" s="48">
        <v>16.45666666666666</v>
      </c>
      <c r="R241" s="49">
        <v>9.2268333333333334</v>
      </c>
      <c r="S241" s="48">
        <v>5.0684999999999985</v>
      </c>
      <c r="T241" s="49">
        <v>6.2666666666666662E-2</v>
      </c>
      <c r="U241" s="48">
        <v>0</v>
      </c>
      <c r="V241" s="49">
        <v>0</v>
      </c>
      <c r="W241" s="48">
        <v>0</v>
      </c>
      <c r="X241" s="49">
        <v>0</v>
      </c>
      <c r="Y241" s="48">
        <v>0</v>
      </c>
      <c r="Z241" s="49">
        <v>0</v>
      </c>
      <c r="AA241" s="48">
        <v>0</v>
      </c>
      <c r="AB241" s="49">
        <v>0</v>
      </c>
      <c r="AC241" s="64"/>
      <c r="AD241" s="65">
        <f t="shared" si="8"/>
        <v>154.7223333333333</v>
      </c>
      <c r="AE241" s="64"/>
    </row>
    <row r="242" spans="2:31" x14ac:dyDescent="0.3">
      <c r="B242" s="4" t="s">
        <v>114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13.194500000000001</v>
      </c>
      <c r="N242" s="49">
        <v>25.199333333333346</v>
      </c>
      <c r="O242" s="48">
        <v>16.148999999999997</v>
      </c>
      <c r="P242" s="49">
        <v>12.149166666666668</v>
      </c>
      <c r="Q242" s="48">
        <v>8.1138333333333374</v>
      </c>
      <c r="R242" s="49">
        <v>6.1818333333333326</v>
      </c>
      <c r="S242" s="48">
        <v>5.1243333333333361</v>
      </c>
      <c r="T242" s="49">
        <v>6.5000000000000002E-2</v>
      </c>
      <c r="U242" s="48">
        <v>0</v>
      </c>
      <c r="V242" s="49">
        <v>0</v>
      </c>
      <c r="W242" s="48">
        <v>0</v>
      </c>
      <c r="X242" s="49">
        <v>0</v>
      </c>
      <c r="Y242" s="48">
        <v>0</v>
      </c>
      <c r="Z242" s="49">
        <v>0</v>
      </c>
      <c r="AA242" s="48">
        <v>0</v>
      </c>
      <c r="AB242" s="49">
        <v>0</v>
      </c>
      <c r="AC242" s="64"/>
      <c r="AD242" s="65">
        <f t="shared" si="8"/>
        <v>86.177000000000021</v>
      </c>
      <c r="AE242" s="64"/>
    </row>
    <row r="243" spans="2:31" x14ac:dyDescent="0.3">
      <c r="B243" s="4" t="s">
        <v>29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14.150833333333333</v>
      </c>
      <c r="N243" s="49">
        <v>26.36900000000001</v>
      </c>
      <c r="O243" s="48">
        <v>22.307666666666666</v>
      </c>
      <c r="P243" s="49">
        <v>17.148500000000002</v>
      </c>
      <c r="Q243" s="48">
        <v>10.973166666666668</v>
      </c>
      <c r="R243" s="49">
        <v>7.1963333333333317</v>
      </c>
      <c r="S243" s="48">
        <v>4.6726666666666681</v>
      </c>
      <c r="T243" s="49">
        <v>3.9E-2</v>
      </c>
      <c r="U243" s="48">
        <v>0</v>
      </c>
      <c r="V243" s="49">
        <v>0</v>
      </c>
      <c r="W243" s="48">
        <v>0</v>
      </c>
      <c r="X243" s="49">
        <v>0</v>
      </c>
      <c r="Y243" s="48">
        <v>0</v>
      </c>
      <c r="Z243" s="49">
        <v>0</v>
      </c>
      <c r="AA243" s="48">
        <v>0</v>
      </c>
      <c r="AB243" s="49">
        <v>0</v>
      </c>
      <c r="AC243" s="64"/>
      <c r="AD243" s="65">
        <f t="shared" si="8"/>
        <v>102.85716666666669</v>
      </c>
      <c r="AE243" s="64"/>
    </row>
    <row r="244" spans="2:31" x14ac:dyDescent="0.3">
      <c r="B244" s="4" t="s">
        <v>30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36.43116666666667</v>
      </c>
      <c r="N244" s="49">
        <v>97.463000000000008</v>
      </c>
      <c r="O244" s="48">
        <v>60.975000000000009</v>
      </c>
      <c r="P244" s="49">
        <v>34.799500000000002</v>
      </c>
      <c r="Q244" s="48">
        <v>22.394833333333352</v>
      </c>
      <c r="R244" s="49">
        <v>10.509999999999994</v>
      </c>
      <c r="S244" s="48">
        <v>5.5099999999999953</v>
      </c>
      <c r="T244" s="49">
        <v>6.5166666666666664E-2</v>
      </c>
      <c r="U244" s="48">
        <v>0</v>
      </c>
      <c r="V244" s="49">
        <v>0</v>
      </c>
      <c r="W244" s="48">
        <v>0</v>
      </c>
      <c r="X244" s="49">
        <v>0</v>
      </c>
      <c r="Y244" s="48">
        <v>0</v>
      </c>
      <c r="Z244" s="49">
        <v>0</v>
      </c>
      <c r="AA244" s="48">
        <v>0</v>
      </c>
      <c r="AB244" s="49">
        <v>0</v>
      </c>
      <c r="AC244" s="64"/>
      <c r="AD244" s="65">
        <f t="shared" si="8"/>
        <v>268.14866666666666</v>
      </c>
      <c r="AE244" s="64"/>
    </row>
    <row r="245" spans="2:31" x14ac:dyDescent="0.3">
      <c r="B245" s="4" t="s">
        <v>31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 t="s">
        <v>103</v>
      </c>
      <c r="N245" s="49" t="s">
        <v>103</v>
      </c>
      <c r="O245" s="48" t="s">
        <v>103</v>
      </c>
      <c r="P245" s="49" t="s">
        <v>103</v>
      </c>
      <c r="Q245" s="48" t="s">
        <v>103</v>
      </c>
      <c r="R245" s="49" t="s">
        <v>103</v>
      </c>
      <c r="S245" s="48" t="s">
        <v>103</v>
      </c>
      <c r="T245" s="49" t="s">
        <v>103</v>
      </c>
      <c r="U245" s="48">
        <v>0</v>
      </c>
      <c r="V245" s="49">
        <v>0</v>
      </c>
      <c r="W245" s="48">
        <v>0</v>
      </c>
      <c r="X245" s="49">
        <v>0</v>
      </c>
      <c r="Y245" s="48">
        <v>0</v>
      </c>
      <c r="Z245" s="49">
        <v>0</v>
      </c>
      <c r="AA245" s="48">
        <v>0</v>
      </c>
      <c r="AB245" s="49">
        <v>0</v>
      </c>
      <c r="AC245" s="64"/>
      <c r="AD245" s="65">
        <f t="shared" si="8"/>
        <v>0</v>
      </c>
      <c r="AE245" s="64"/>
    </row>
    <row r="246" spans="2:31" x14ac:dyDescent="0.3">
      <c r="B246" s="4" t="s">
        <v>32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20.493500000000001</v>
      </c>
      <c r="N246" s="49">
        <v>36.787999999999997</v>
      </c>
      <c r="O246" s="48">
        <v>44.929999999999971</v>
      </c>
      <c r="P246" s="49">
        <v>28.829999999999981</v>
      </c>
      <c r="Q246" s="48">
        <v>16.929999999999978</v>
      </c>
      <c r="R246" s="49">
        <v>9.4300000000000015</v>
      </c>
      <c r="S246" s="48">
        <v>4.8300000000000027</v>
      </c>
      <c r="T246" s="49">
        <v>5.0499999999999996E-2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4"/>
      <c r="AD246" s="65">
        <f t="shared" si="8"/>
        <v>162.28199999999995</v>
      </c>
      <c r="AE246" s="64"/>
    </row>
    <row r="247" spans="2:31" x14ac:dyDescent="0.3">
      <c r="B247" s="4" t="s">
        <v>33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4.2851666666666661</v>
      </c>
      <c r="N247" s="49">
        <v>12.499166666666664</v>
      </c>
      <c r="O247" s="48">
        <v>8.5188333333333315</v>
      </c>
      <c r="P247" s="49">
        <v>4.6268333333333276</v>
      </c>
      <c r="Q247" s="48">
        <v>2.1171666666666669</v>
      </c>
      <c r="R247" s="49">
        <v>0.79466666666666641</v>
      </c>
      <c r="S247" s="48">
        <v>0.36183333333333312</v>
      </c>
      <c r="T247" s="49">
        <v>6.6666666666666671E-3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4"/>
      <c r="AD247" s="65">
        <f t="shared" si="8"/>
        <v>33.210333333333317</v>
      </c>
      <c r="AE247" s="64"/>
    </row>
    <row r="248" spans="2:31" x14ac:dyDescent="0.3">
      <c r="B248" s="4" t="s">
        <v>34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 t="s">
        <v>103</v>
      </c>
      <c r="N248" s="49" t="s">
        <v>103</v>
      </c>
      <c r="O248" s="48" t="s">
        <v>103</v>
      </c>
      <c r="P248" s="49" t="s">
        <v>103</v>
      </c>
      <c r="Q248" s="48" t="s">
        <v>103</v>
      </c>
      <c r="R248" s="49" t="s">
        <v>103</v>
      </c>
      <c r="S248" s="48" t="s">
        <v>103</v>
      </c>
      <c r="T248" s="49" t="s">
        <v>103</v>
      </c>
      <c r="U248" s="48">
        <v>0</v>
      </c>
      <c r="V248" s="49">
        <v>0</v>
      </c>
      <c r="W248" s="48">
        <v>0</v>
      </c>
      <c r="X248" s="49">
        <v>0</v>
      </c>
      <c r="Y248" s="48">
        <v>0</v>
      </c>
      <c r="Z248" s="49">
        <v>0</v>
      </c>
      <c r="AA248" s="48">
        <v>0</v>
      </c>
      <c r="AB248" s="49">
        <v>0</v>
      </c>
      <c r="AC248" s="64"/>
      <c r="AD248" s="65">
        <f t="shared" si="8"/>
        <v>0</v>
      </c>
      <c r="AE248" s="64"/>
    </row>
    <row r="249" spans="2:31" x14ac:dyDescent="0.3">
      <c r="B249" s="4" t="s">
        <v>35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0</v>
      </c>
      <c r="N249" s="49">
        <v>0</v>
      </c>
      <c r="O249" s="48">
        <v>1.2999999999999975E-2</v>
      </c>
      <c r="P249" s="49">
        <v>0</v>
      </c>
      <c r="Q249" s="48">
        <v>0</v>
      </c>
      <c r="R249" s="49">
        <v>0.19233333333333338</v>
      </c>
      <c r="S249" s="48">
        <v>4.8365000000000009</v>
      </c>
      <c r="T249" s="49">
        <v>0.1835</v>
      </c>
      <c r="U249" s="48">
        <v>0</v>
      </c>
      <c r="V249" s="49">
        <v>0</v>
      </c>
      <c r="W249" s="48">
        <v>0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4"/>
      <c r="AD249" s="65">
        <f t="shared" si="8"/>
        <v>5.2253333333333352</v>
      </c>
      <c r="AE249" s="64"/>
    </row>
    <row r="250" spans="2:31" x14ac:dyDescent="0.3">
      <c r="B250" s="4" t="s">
        <v>36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0</v>
      </c>
      <c r="N250" s="49">
        <v>0</v>
      </c>
      <c r="O250" s="48">
        <v>0</v>
      </c>
      <c r="P250" s="49">
        <v>0</v>
      </c>
      <c r="Q250" s="48">
        <v>0</v>
      </c>
      <c r="R250" s="49">
        <v>0</v>
      </c>
      <c r="S250" s="48">
        <v>0</v>
      </c>
      <c r="T250" s="49">
        <v>0</v>
      </c>
      <c r="U250" s="48">
        <v>0</v>
      </c>
      <c r="V250" s="49">
        <v>0</v>
      </c>
      <c r="W250" s="48">
        <v>0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4"/>
      <c r="AD250" s="65">
        <f t="shared" si="8"/>
        <v>0</v>
      </c>
      <c r="AE250" s="64"/>
    </row>
    <row r="251" spans="2:31" x14ac:dyDescent="0.3">
      <c r="B251" s="4" t="s">
        <v>115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0</v>
      </c>
      <c r="N251" s="49">
        <v>0</v>
      </c>
      <c r="O251" s="48">
        <v>0</v>
      </c>
      <c r="P251" s="49">
        <v>0</v>
      </c>
      <c r="Q251" s="48">
        <v>0</v>
      </c>
      <c r="R251" s="49">
        <v>0</v>
      </c>
      <c r="S251" s="48">
        <v>0</v>
      </c>
      <c r="T251" s="49">
        <v>0</v>
      </c>
      <c r="U251" s="48">
        <v>0</v>
      </c>
      <c r="V251" s="49">
        <v>0</v>
      </c>
      <c r="W251" s="48">
        <v>0</v>
      </c>
      <c r="X251" s="49">
        <v>0</v>
      </c>
      <c r="Y251" s="48">
        <v>0</v>
      </c>
      <c r="Z251" s="49">
        <v>0</v>
      </c>
      <c r="AA251" s="48">
        <v>0</v>
      </c>
      <c r="AB251" s="49">
        <v>0</v>
      </c>
      <c r="AC251" s="64"/>
      <c r="AD251" s="65">
        <f t="shared" si="8"/>
        <v>0</v>
      </c>
      <c r="AE251" s="64"/>
    </row>
    <row r="252" spans="2:31" x14ac:dyDescent="0.3">
      <c r="B252" s="4" t="s">
        <v>86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3.4049999999999998</v>
      </c>
      <c r="N252" s="49">
        <v>10.427666666666669</v>
      </c>
      <c r="O252" s="48">
        <v>6.9083333333333341</v>
      </c>
      <c r="P252" s="49">
        <v>3.483999999999996</v>
      </c>
      <c r="Q252" s="48">
        <v>1.3881666666666672</v>
      </c>
      <c r="R252" s="49">
        <v>0.70466666666666677</v>
      </c>
      <c r="S252" s="48">
        <v>0.82066666666666643</v>
      </c>
      <c r="T252" s="49">
        <v>2.3833333333333331E-2</v>
      </c>
      <c r="U252" s="48">
        <v>0</v>
      </c>
      <c r="V252" s="49">
        <v>0</v>
      </c>
      <c r="W252" s="48">
        <v>0</v>
      </c>
      <c r="X252" s="49">
        <v>0</v>
      </c>
      <c r="Y252" s="48">
        <v>0</v>
      </c>
      <c r="Z252" s="49">
        <v>0</v>
      </c>
      <c r="AA252" s="48">
        <v>0</v>
      </c>
      <c r="AB252" s="49">
        <v>0</v>
      </c>
      <c r="AC252" s="64"/>
      <c r="AD252" s="65">
        <f t="shared" si="8"/>
        <v>27.162333333333333</v>
      </c>
      <c r="AE252" s="64"/>
    </row>
    <row r="253" spans="2:31" x14ac:dyDescent="0.3">
      <c r="B253" s="4" t="s">
        <v>87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6.3823666666666687</v>
      </c>
      <c r="N253" s="49">
        <v>15.827</v>
      </c>
      <c r="O253" s="48">
        <v>7.1970000000000018</v>
      </c>
      <c r="P253" s="49">
        <v>1.9719999999999978</v>
      </c>
      <c r="Q253" s="48">
        <v>0.78399999999999936</v>
      </c>
      <c r="R253" s="49">
        <v>7.383333333333332E-2</v>
      </c>
      <c r="S253" s="48">
        <v>0.94700000000000084</v>
      </c>
      <c r="T253" s="49">
        <v>5.4883333333333333E-2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4"/>
      <c r="AD253" s="65">
        <f t="shared" si="8"/>
        <v>33.238083333333343</v>
      </c>
      <c r="AE253" s="64"/>
    </row>
    <row r="254" spans="2:31" x14ac:dyDescent="0.3">
      <c r="B254" s="4" t="s">
        <v>95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4.2095000000000002</v>
      </c>
      <c r="N254" s="49">
        <v>13.546833333333332</v>
      </c>
      <c r="O254" s="48">
        <v>9.3821666666666665</v>
      </c>
      <c r="P254" s="49">
        <v>4.125166666666666</v>
      </c>
      <c r="Q254" s="48">
        <v>1.5999999999999985</v>
      </c>
      <c r="R254" s="49">
        <v>0.7000000000000004</v>
      </c>
      <c r="S254" s="48">
        <v>1.1000000000000008</v>
      </c>
      <c r="T254" s="49">
        <v>2.6666666666666668E-2</v>
      </c>
      <c r="U254" s="48">
        <v>0</v>
      </c>
      <c r="V254" s="49">
        <v>0</v>
      </c>
      <c r="W254" s="48">
        <v>0</v>
      </c>
      <c r="X254" s="49">
        <v>0</v>
      </c>
      <c r="Y254" s="48">
        <v>0</v>
      </c>
      <c r="Z254" s="49">
        <v>0</v>
      </c>
      <c r="AA254" s="48">
        <v>0</v>
      </c>
      <c r="AB254" s="49">
        <v>0</v>
      </c>
      <c r="AC254" s="64"/>
      <c r="AD254" s="65">
        <f t="shared" si="8"/>
        <v>34.690333333333328</v>
      </c>
      <c r="AE254" s="64"/>
    </row>
    <row r="255" spans="2:31" x14ac:dyDescent="0.3">
      <c r="B255" s="4" t="s">
        <v>106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10.014833333333335</v>
      </c>
      <c r="N255" s="49">
        <v>32.156166666666671</v>
      </c>
      <c r="O255" s="48">
        <v>28.893666666666661</v>
      </c>
      <c r="P255" s="49">
        <v>34.182166666666653</v>
      </c>
      <c r="Q255" s="48">
        <v>30.896166666666659</v>
      </c>
      <c r="R255" s="49">
        <v>19.880000000000013</v>
      </c>
      <c r="S255" s="48">
        <v>10.539666666666665</v>
      </c>
      <c r="T255" s="49">
        <v>0.22433333333333333</v>
      </c>
      <c r="U255" s="48">
        <v>0</v>
      </c>
      <c r="V255" s="49">
        <v>0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4"/>
      <c r="AD255" s="65">
        <f t="shared" si="8"/>
        <v>166.78700000000001</v>
      </c>
      <c r="AE255" s="64"/>
    </row>
    <row r="256" spans="2:31" x14ac:dyDescent="0.3">
      <c r="B256" s="4" t="s">
        <v>107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2.3333333333333426E-3</v>
      </c>
      <c r="P256" s="49">
        <v>2.9201666666666646</v>
      </c>
      <c r="Q256" s="48">
        <v>9.3248333333333324</v>
      </c>
      <c r="R256" s="49">
        <v>13.744500000000004</v>
      </c>
      <c r="S256" s="48">
        <v>8.6903333333333332</v>
      </c>
      <c r="T256" s="49">
        <v>0.22816666666666666</v>
      </c>
      <c r="U256" s="48">
        <v>0</v>
      </c>
      <c r="V256" s="49">
        <v>0</v>
      </c>
      <c r="W256" s="48">
        <v>0</v>
      </c>
      <c r="X256" s="49">
        <v>0</v>
      </c>
      <c r="Y256" s="48">
        <v>0</v>
      </c>
      <c r="Z256" s="49">
        <v>0</v>
      </c>
      <c r="AA256" s="48">
        <v>0</v>
      </c>
      <c r="AB256" s="49">
        <v>0</v>
      </c>
      <c r="AC256" s="64"/>
      <c r="AD256" s="65">
        <f t="shared" si="8"/>
        <v>34.910333333333334</v>
      </c>
      <c r="AE256" s="64"/>
    </row>
    <row r="257" spans="2:31" x14ac:dyDescent="0.3">
      <c r="B257" s="4" t="s">
        <v>108</v>
      </c>
      <c r="C257" s="4"/>
      <c r="D257" s="4"/>
      <c r="E257" s="48">
        <v>0</v>
      </c>
      <c r="F257" s="49">
        <v>0</v>
      </c>
      <c r="G257" s="48">
        <v>0</v>
      </c>
      <c r="H257" s="49">
        <v>0</v>
      </c>
      <c r="I257" s="48">
        <v>0</v>
      </c>
      <c r="J257" s="49">
        <v>0</v>
      </c>
      <c r="K257" s="48">
        <v>0</v>
      </c>
      <c r="L257" s="49">
        <v>0</v>
      </c>
      <c r="M257" s="48">
        <v>1.0118333333333334</v>
      </c>
      <c r="N257" s="49">
        <v>9.9754999999999985</v>
      </c>
      <c r="O257" s="48">
        <v>21.799999999999976</v>
      </c>
      <c r="P257" s="49">
        <v>18.721666666666671</v>
      </c>
      <c r="Q257" s="48">
        <v>4.5856666666666666</v>
      </c>
      <c r="R257" s="49">
        <v>0</v>
      </c>
      <c r="S257" s="48">
        <v>0</v>
      </c>
      <c r="T257" s="49">
        <v>0</v>
      </c>
      <c r="U257" s="48">
        <v>1.6270000000000049</v>
      </c>
      <c r="V257" s="49">
        <v>7.7481666666666644</v>
      </c>
      <c r="W257" s="48">
        <v>0</v>
      </c>
      <c r="X257" s="49">
        <v>0</v>
      </c>
      <c r="Y257" s="48">
        <v>0</v>
      </c>
      <c r="Z257" s="49">
        <v>0</v>
      </c>
      <c r="AA257" s="48">
        <v>0</v>
      </c>
      <c r="AB257" s="49">
        <v>0</v>
      </c>
      <c r="AC257" s="64"/>
      <c r="AD257" s="65">
        <f t="shared" si="8"/>
        <v>65.469833333333312</v>
      </c>
      <c r="AE257" s="64"/>
    </row>
    <row r="258" spans="2:31" x14ac:dyDescent="0.3">
      <c r="B258" s="4" t="s">
        <v>109</v>
      </c>
      <c r="C258" s="4"/>
      <c r="D258" s="4"/>
      <c r="E258" s="48">
        <v>0</v>
      </c>
      <c r="F258" s="49">
        <v>0</v>
      </c>
      <c r="G258" s="48">
        <v>0</v>
      </c>
      <c r="H258" s="49">
        <v>0</v>
      </c>
      <c r="I258" s="48">
        <v>0</v>
      </c>
      <c r="J258" s="49">
        <v>0</v>
      </c>
      <c r="K258" s="48">
        <v>0</v>
      </c>
      <c r="L258" s="49">
        <v>0</v>
      </c>
      <c r="M258" s="48">
        <v>6.4128333333333334</v>
      </c>
      <c r="N258" s="49">
        <v>16.305499999999999</v>
      </c>
      <c r="O258" s="48">
        <v>12.376999999999999</v>
      </c>
      <c r="P258" s="49">
        <v>7.1981666666666655</v>
      </c>
      <c r="Q258" s="48">
        <v>4.2320000000000002</v>
      </c>
      <c r="R258" s="49">
        <v>1.5751666666666655</v>
      </c>
      <c r="S258" s="48">
        <v>0.57233333333333325</v>
      </c>
      <c r="T258" s="49">
        <v>8.1666666666666658E-3</v>
      </c>
      <c r="U258" s="48">
        <v>0</v>
      </c>
      <c r="V258" s="49">
        <v>0</v>
      </c>
      <c r="W258" s="48">
        <v>0</v>
      </c>
      <c r="X258" s="49">
        <v>0</v>
      </c>
      <c r="Y258" s="48">
        <v>0</v>
      </c>
      <c r="Z258" s="49">
        <v>0</v>
      </c>
      <c r="AA258" s="48">
        <v>0</v>
      </c>
      <c r="AB258" s="49">
        <v>0</v>
      </c>
      <c r="AC258" s="64"/>
      <c r="AD258" s="65">
        <f t="shared" si="8"/>
        <v>48.681166666666662</v>
      </c>
      <c r="AE258" s="64"/>
    </row>
    <row r="259" spans="2:31" x14ac:dyDescent="0.3">
      <c r="B259" s="4" t="s">
        <v>116</v>
      </c>
      <c r="C259" s="4"/>
      <c r="D259" s="4"/>
      <c r="E259" s="48">
        <v>0</v>
      </c>
      <c r="F259" s="49">
        <v>0</v>
      </c>
      <c r="G259" s="48">
        <v>0</v>
      </c>
      <c r="H259" s="49">
        <v>0</v>
      </c>
      <c r="I259" s="48">
        <v>0</v>
      </c>
      <c r="J259" s="49">
        <v>0</v>
      </c>
      <c r="K259" s="48">
        <v>0</v>
      </c>
      <c r="L259" s="49">
        <v>0</v>
      </c>
      <c r="M259" s="48">
        <v>22.103833333333331</v>
      </c>
      <c r="N259" s="49">
        <v>52.085500000000017</v>
      </c>
      <c r="O259" s="48">
        <v>32.954000000000001</v>
      </c>
      <c r="P259" s="49">
        <v>20.945666666666664</v>
      </c>
      <c r="Q259" s="48">
        <v>17.445166666666683</v>
      </c>
      <c r="R259" s="49">
        <v>10.199999999999999</v>
      </c>
      <c r="S259" s="48">
        <v>6.1600000000000064</v>
      </c>
      <c r="T259" s="49">
        <v>7.5166666666666659E-2</v>
      </c>
      <c r="U259" s="48">
        <v>0</v>
      </c>
      <c r="V259" s="49">
        <v>0</v>
      </c>
      <c r="W259" s="48">
        <v>0</v>
      </c>
      <c r="X259" s="49">
        <v>0</v>
      </c>
      <c r="Y259" s="48">
        <v>0</v>
      </c>
      <c r="Z259" s="49">
        <v>0</v>
      </c>
      <c r="AA259" s="48">
        <v>0</v>
      </c>
      <c r="AB259" s="49">
        <v>0</v>
      </c>
      <c r="AC259" s="64"/>
      <c r="AD259" s="65">
        <f t="shared" si="8"/>
        <v>161.96933333333334</v>
      </c>
      <c r="AE259" s="64"/>
    </row>
    <row r="260" spans="2:31" x14ac:dyDescent="0.3">
      <c r="B260" s="4" t="s">
        <v>122</v>
      </c>
      <c r="C260" s="4"/>
      <c r="D260" s="4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0</v>
      </c>
      <c r="N260" s="49">
        <v>0</v>
      </c>
      <c r="O260" s="48">
        <v>0</v>
      </c>
      <c r="P260" s="49">
        <v>0</v>
      </c>
      <c r="Q260" s="48">
        <v>0</v>
      </c>
      <c r="R260" s="49">
        <v>0</v>
      </c>
      <c r="S260" s="48">
        <v>0</v>
      </c>
      <c r="T260" s="49">
        <v>0</v>
      </c>
      <c r="U260" s="48">
        <v>0</v>
      </c>
      <c r="V260" s="49">
        <v>0</v>
      </c>
      <c r="W260" s="48">
        <v>0</v>
      </c>
      <c r="X260" s="49">
        <v>0</v>
      </c>
      <c r="Y260" s="48">
        <v>0</v>
      </c>
      <c r="Z260" s="49">
        <v>0</v>
      </c>
      <c r="AA260" s="48">
        <v>0</v>
      </c>
      <c r="AB260" s="49">
        <v>0</v>
      </c>
      <c r="AC260" s="64"/>
      <c r="AD260" s="65">
        <f t="shared" si="8"/>
        <v>0</v>
      </c>
      <c r="AE260" s="64"/>
    </row>
    <row r="261" spans="2:31" x14ac:dyDescent="0.3">
      <c r="B261" s="4" t="s">
        <v>130</v>
      </c>
      <c r="C261" s="4"/>
      <c r="D261" s="4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0</v>
      </c>
      <c r="N261" s="49">
        <v>0</v>
      </c>
      <c r="O261" s="48">
        <v>0</v>
      </c>
      <c r="P261" s="49">
        <v>0</v>
      </c>
      <c r="Q261" s="48">
        <v>0</v>
      </c>
      <c r="R261" s="49">
        <v>0</v>
      </c>
      <c r="S261" s="48">
        <v>0</v>
      </c>
      <c r="T261" s="49">
        <v>0</v>
      </c>
      <c r="U261" s="48">
        <v>0</v>
      </c>
      <c r="V261" s="49">
        <v>0</v>
      </c>
      <c r="W261" s="48">
        <v>0</v>
      </c>
      <c r="X261" s="49">
        <v>0</v>
      </c>
      <c r="Y261" s="48">
        <v>0</v>
      </c>
      <c r="Z261" s="49">
        <v>0</v>
      </c>
      <c r="AA261" s="48">
        <v>0</v>
      </c>
      <c r="AB261" s="49">
        <v>0</v>
      </c>
      <c r="AC261" s="64"/>
      <c r="AD261" s="65">
        <f t="shared" si="8"/>
        <v>0</v>
      </c>
      <c r="AE261" s="64"/>
    </row>
    <row r="262" spans="2:31" x14ac:dyDescent="0.3">
      <c r="B262" s="13" t="s">
        <v>2</v>
      </c>
      <c r="C262" s="13"/>
      <c r="D262" s="13"/>
      <c r="E262" s="56">
        <f>SUM(E216:E261)</f>
        <v>0</v>
      </c>
      <c r="F262" s="56">
        <f t="shared" ref="F262:AB262" si="9">SUM(F216:F261)</f>
        <v>0</v>
      </c>
      <c r="G262" s="56">
        <f t="shared" si="9"/>
        <v>0</v>
      </c>
      <c r="H262" s="56">
        <f t="shared" si="9"/>
        <v>0</v>
      </c>
      <c r="I262" s="56">
        <f t="shared" si="9"/>
        <v>0</v>
      </c>
      <c r="J262" s="56">
        <f t="shared" si="9"/>
        <v>0</v>
      </c>
      <c r="K262" s="56">
        <f t="shared" si="9"/>
        <v>0</v>
      </c>
      <c r="L262" s="56">
        <f t="shared" si="9"/>
        <v>0</v>
      </c>
      <c r="M262" s="56">
        <f t="shared" si="9"/>
        <v>209.88920000000002</v>
      </c>
      <c r="N262" s="56">
        <f t="shared" si="9"/>
        <v>571.09666666666681</v>
      </c>
      <c r="O262" s="56">
        <f t="shared" si="9"/>
        <v>492.24316666666653</v>
      </c>
      <c r="P262" s="56">
        <f t="shared" si="9"/>
        <v>416.71166666666664</v>
      </c>
      <c r="Q262" s="56">
        <f t="shared" si="9"/>
        <v>360.09733333333327</v>
      </c>
      <c r="R262" s="56">
        <f t="shared" si="9"/>
        <v>329.19883333333331</v>
      </c>
      <c r="S262" s="56">
        <f t="shared" si="9"/>
        <v>300.37183333333331</v>
      </c>
      <c r="T262" s="56">
        <f t="shared" si="9"/>
        <v>165.88389999999998</v>
      </c>
      <c r="U262" s="56">
        <f t="shared" si="9"/>
        <v>159.21900000000002</v>
      </c>
      <c r="V262" s="56">
        <f t="shared" si="9"/>
        <v>141.05816666666661</v>
      </c>
      <c r="W262" s="56">
        <f t="shared" si="9"/>
        <v>95.360146666666694</v>
      </c>
      <c r="X262" s="56">
        <f t="shared" si="9"/>
        <v>0</v>
      </c>
      <c r="Y262" s="56">
        <f t="shared" si="9"/>
        <v>0</v>
      </c>
      <c r="Z262" s="56">
        <f t="shared" si="9"/>
        <v>0</v>
      </c>
      <c r="AA262" s="56">
        <f t="shared" si="9"/>
        <v>0</v>
      </c>
      <c r="AB262" s="56">
        <f t="shared" si="9"/>
        <v>0</v>
      </c>
      <c r="AC262" s="89">
        <f>SUM(AC216:AE261)</f>
        <v>3241.1299133333328</v>
      </c>
      <c r="AD262" s="89"/>
      <c r="AE262" s="89"/>
    </row>
    <row r="265" spans="2:31" x14ac:dyDescent="0.3">
      <c r="B265" s="8">
        <f>'Resumen-Mensual'!$J$22</f>
        <v>45328</v>
      </c>
    </row>
    <row r="266" spans="2:31" x14ac:dyDescent="0.3">
      <c r="B266" s="8"/>
    </row>
    <row r="267" spans="2:31" x14ac:dyDescent="0.3">
      <c r="B267" s="9" t="s">
        <v>81</v>
      </c>
      <c r="C267" s="10"/>
      <c r="D267" s="10"/>
      <c r="E267" s="11">
        <v>1</v>
      </c>
      <c r="F267" s="11">
        <v>2</v>
      </c>
      <c r="G267" s="11">
        <v>3</v>
      </c>
      <c r="H267" s="11">
        <v>4</v>
      </c>
      <c r="I267" s="11">
        <v>5</v>
      </c>
      <c r="J267" s="11">
        <v>6</v>
      </c>
      <c r="K267" s="11">
        <v>7</v>
      </c>
      <c r="L267" s="11">
        <v>8</v>
      </c>
      <c r="M267" s="11">
        <v>9</v>
      </c>
      <c r="N267" s="11">
        <v>10</v>
      </c>
      <c r="O267" s="11">
        <v>11</v>
      </c>
      <c r="P267" s="11">
        <v>12</v>
      </c>
      <c r="Q267" s="11">
        <v>13</v>
      </c>
      <c r="R267" s="11">
        <v>14</v>
      </c>
      <c r="S267" s="11">
        <v>15</v>
      </c>
      <c r="T267" s="11">
        <v>16</v>
      </c>
      <c r="U267" s="11">
        <v>17</v>
      </c>
      <c r="V267" s="11">
        <v>18</v>
      </c>
      <c r="W267" s="11">
        <v>19</v>
      </c>
      <c r="X267" s="11">
        <v>20</v>
      </c>
      <c r="Y267" s="11">
        <v>21</v>
      </c>
      <c r="Z267" s="11">
        <v>22</v>
      </c>
      <c r="AA267" s="11">
        <v>23</v>
      </c>
      <c r="AB267" s="11">
        <v>24</v>
      </c>
      <c r="AC267" s="83" t="s">
        <v>2</v>
      </c>
      <c r="AD267" s="83"/>
      <c r="AE267" s="83"/>
    </row>
    <row r="268" spans="2:31" x14ac:dyDescent="0.3">
      <c r="B268" s="15" t="s">
        <v>4</v>
      </c>
      <c r="C268" s="52"/>
      <c r="D268" s="52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0</v>
      </c>
      <c r="N268" s="49">
        <v>0</v>
      </c>
      <c r="O268" s="48">
        <v>0</v>
      </c>
      <c r="P268" s="49">
        <v>0</v>
      </c>
      <c r="Q268" s="48">
        <v>0</v>
      </c>
      <c r="R268" s="49">
        <v>0</v>
      </c>
      <c r="S268" s="48">
        <v>0</v>
      </c>
      <c r="T268" s="49">
        <v>6.0899999999999945</v>
      </c>
      <c r="U268" s="48">
        <v>14.009999999999993</v>
      </c>
      <c r="V268" s="49">
        <v>27.809999999999963</v>
      </c>
      <c r="W268" s="48">
        <v>28.12300000000003</v>
      </c>
      <c r="X268" s="49">
        <v>11.256666666666664</v>
      </c>
      <c r="Y268" s="48">
        <v>0</v>
      </c>
      <c r="Z268" s="49">
        <v>0</v>
      </c>
      <c r="AA268" s="48">
        <v>0</v>
      </c>
      <c r="AB268" s="49">
        <v>0</v>
      </c>
      <c r="AC268" s="66"/>
      <c r="AD268" s="67">
        <f>SUM(E268:AB268)</f>
        <v>87.289666666666648</v>
      </c>
      <c r="AE268" s="66"/>
    </row>
    <row r="269" spans="2:31" x14ac:dyDescent="0.3">
      <c r="B269" s="15" t="s">
        <v>5</v>
      </c>
      <c r="C269" s="15"/>
      <c r="D269" s="15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0</v>
      </c>
      <c r="O269" s="48">
        <v>0</v>
      </c>
      <c r="P269" s="49">
        <v>0</v>
      </c>
      <c r="Q269" s="48">
        <v>0</v>
      </c>
      <c r="R269" s="49">
        <v>0</v>
      </c>
      <c r="S269" s="48">
        <v>0</v>
      </c>
      <c r="T269" s="49">
        <v>0</v>
      </c>
      <c r="U269" s="48">
        <v>0</v>
      </c>
      <c r="V269" s="49">
        <v>0</v>
      </c>
      <c r="W269" s="48">
        <v>0</v>
      </c>
      <c r="X269" s="49">
        <v>17.537916666666668</v>
      </c>
      <c r="Y269" s="48">
        <v>0</v>
      </c>
      <c r="Z269" s="49">
        <v>0</v>
      </c>
      <c r="AA269" s="48">
        <v>0</v>
      </c>
      <c r="AB269" s="49">
        <v>0</v>
      </c>
      <c r="AC269" s="64"/>
      <c r="AD269" s="65">
        <f>SUM(E269:AB269)</f>
        <v>17.537916666666668</v>
      </c>
      <c r="AE269" s="64"/>
    </row>
    <row r="270" spans="2:31" x14ac:dyDescent="0.3">
      <c r="B270" s="15" t="s">
        <v>6</v>
      </c>
      <c r="C270" s="15"/>
      <c r="D270" s="15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0</v>
      </c>
      <c r="N270" s="49">
        <v>0</v>
      </c>
      <c r="O270" s="48">
        <v>0</v>
      </c>
      <c r="P270" s="49">
        <v>0</v>
      </c>
      <c r="Q270" s="48">
        <v>0</v>
      </c>
      <c r="R270" s="49">
        <v>4.9180000000000046</v>
      </c>
      <c r="S270" s="48">
        <v>13.537000000000008</v>
      </c>
      <c r="T270" s="49">
        <v>16.688999999999986</v>
      </c>
      <c r="U270" s="48">
        <v>20.532</v>
      </c>
      <c r="V270" s="49">
        <v>22.766000000000009</v>
      </c>
      <c r="W270" s="48">
        <v>20.92939999999999</v>
      </c>
      <c r="X270" s="49">
        <v>14.12808333333334</v>
      </c>
      <c r="Y270" s="48">
        <v>0</v>
      </c>
      <c r="Z270" s="49">
        <v>0</v>
      </c>
      <c r="AA270" s="48">
        <v>0</v>
      </c>
      <c r="AB270" s="49">
        <v>0</v>
      </c>
      <c r="AC270" s="64"/>
      <c r="AD270" s="65">
        <f t="shared" ref="AD270:AD313" si="10">SUM(E270:AB270)</f>
        <v>113.49948333333333</v>
      </c>
      <c r="AE270" s="64"/>
    </row>
    <row r="271" spans="2:31" x14ac:dyDescent="0.3">
      <c r="B271" s="15" t="s">
        <v>113</v>
      </c>
      <c r="C271" s="15"/>
      <c r="D271" s="15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0</v>
      </c>
      <c r="N271" s="49">
        <v>0</v>
      </c>
      <c r="O271" s="48">
        <v>0</v>
      </c>
      <c r="P271" s="49">
        <v>0</v>
      </c>
      <c r="Q271" s="48">
        <v>0</v>
      </c>
      <c r="R271" s="49">
        <v>0</v>
      </c>
      <c r="S271" s="48">
        <v>24.737000000000009</v>
      </c>
      <c r="T271" s="49">
        <v>38.496000000000045</v>
      </c>
      <c r="U271" s="48">
        <v>52.64199999999996</v>
      </c>
      <c r="V271" s="49">
        <v>50.701000000000015</v>
      </c>
      <c r="W271" s="48">
        <v>42.218699999999941</v>
      </c>
      <c r="X271" s="49">
        <v>19.069749999999992</v>
      </c>
      <c r="Y271" s="48">
        <v>0</v>
      </c>
      <c r="Z271" s="49">
        <v>0</v>
      </c>
      <c r="AA271" s="48">
        <v>0</v>
      </c>
      <c r="AB271" s="49">
        <v>0</v>
      </c>
      <c r="AC271" s="64"/>
      <c r="AD271" s="65">
        <f t="shared" si="10"/>
        <v>227.86444999999998</v>
      </c>
      <c r="AE271" s="64"/>
    </row>
    <row r="272" spans="2:31" x14ac:dyDescent="0.3">
      <c r="B272" s="15" t="s">
        <v>7</v>
      </c>
      <c r="C272" s="15"/>
      <c r="D272" s="15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0</v>
      </c>
      <c r="O272" s="48">
        <v>0</v>
      </c>
      <c r="P272" s="49">
        <v>0</v>
      </c>
      <c r="Q272" s="48">
        <v>3.0190000000000046</v>
      </c>
      <c r="R272" s="49">
        <v>3.2597333333333376</v>
      </c>
      <c r="S272" s="48">
        <v>3.5004666666666706</v>
      </c>
      <c r="T272" s="49">
        <v>3.7412000000000041</v>
      </c>
      <c r="U272" s="48">
        <v>3.9819333333333371</v>
      </c>
      <c r="V272" s="49">
        <v>4.2226666666666706</v>
      </c>
      <c r="W272" s="48">
        <v>4.4634000000000036</v>
      </c>
      <c r="X272" s="49">
        <v>4.7041333333333366</v>
      </c>
      <c r="Y272" s="48">
        <v>0</v>
      </c>
      <c r="Z272" s="49">
        <v>0</v>
      </c>
      <c r="AA272" s="48">
        <v>0</v>
      </c>
      <c r="AB272" s="49">
        <v>0</v>
      </c>
      <c r="AC272" s="64"/>
      <c r="AD272" s="65">
        <f t="shared" si="10"/>
        <v>30.892533333333361</v>
      </c>
      <c r="AE272" s="64"/>
    </row>
    <row r="273" spans="2:31" x14ac:dyDescent="0.3">
      <c r="B273" s="15" t="s">
        <v>8</v>
      </c>
      <c r="C273" s="15"/>
      <c r="D273" s="15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0</v>
      </c>
      <c r="O273" s="48">
        <v>0</v>
      </c>
      <c r="P273" s="49">
        <v>0</v>
      </c>
      <c r="Q273" s="48">
        <v>0</v>
      </c>
      <c r="R273" s="49">
        <v>0</v>
      </c>
      <c r="S273" s="48">
        <v>3.6999999999999971</v>
      </c>
      <c r="T273" s="49">
        <v>12.470000000000018</v>
      </c>
      <c r="U273" s="48">
        <v>14.370000000000003</v>
      </c>
      <c r="V273" s="49">
        <v>12.429999999999987</v>
      </c>
      <c r="W273" s="48">
        <v>0</v>
      </c>
      <c r="X273" s="49">
        <v>0</v>
      </c>
      <c r="Y273" s="48">
        <v>0</v>
      </c>
      <c r="Z273" s="49">
        <v>0</v>
      </c>
      <c r="AA273" s="48">
        <v>0</v>
      </c>
      <c r="AB273" s="49">
        <v>0</v>
      </c>
      <c r="AC273" s="64"/>
      <c r="AD273" s="65">
        <f t="shared" si="10"/>
        <v>42.970000000000006</v>
      </c>
      <c r="AE273" s="64"/>
    </row>
    <row r="274" spans="2:31" x14ac:dyDescent="0.3">
      <c r="B274" s="15" t="s">
        <v>9</v>
      </c>
      <c r="C274" s="15"/>
      <c r="D274" s="15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2.8625000000000016</v>
      </c>
      <c r="O274" s="48">
        <v>3.4449999999999954</v>
      </c>
      <c r="P274" s="49">
        <v>2.650000000000003</v>
      </c>
      <c r="Q274" s="48">
        <v>2.5550000000000037</v>
      </c>
      <c r="R274" s="49">
        <v>3.409999999999997</v>
      </c>
      <c r="S274" s="48">
        <v>5.8340000000000023</v>
      </c>
      <c r="T274" s="49">
        <v>11.437999999999992</v>
      </c>
      <c r="U274" s="48">
        <v>18.331000000000003</v>
      </c>
      <c r="V274" s="49">
        <v>30.618999999999975</v>
      </c>
      <c r="W274" s="48">
        <v>39.278600000000047</v>
      </c>
      <c r="X274" s="49">
        <v>26.887083333333337</v>
      </c>
      <c r="Y274" s="48">
        <v>0</v>
      </c>
      <c r="Z274" s="49">
        <v>0</v>
      </c>
      <c r="AA274" s="48">
        <v>0</v>
      </c>
      <c r="AB274" s="49">
        <v>0</v>
      </c>
      <c r="AC274" s="64"/>
      <c r="AD274" s="65">
        <f t="shared" si="10"/>
        <v>147.31018333333333</v>
      </c>
      <c r="AE274" s="64"/>
    </row>
    <row r="275" spans="2:31" x14ac:dyDescent="0.3">
      <c r="B275" s="15" t="s">
        <v>10</v>
      </c>
      <c r="C275" s="15"/>
      <c r="D275" s="15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1.6958333333333315</v>
      </c>
      <c r="O275" s="48">
        <v>2.9569999999999959</v>
      </c>
      <c r="P275" s="49">
        <v>4.0370000000000044</v>
      </c>
      <c r="Q275" s="48">
        <v>3.7440000000000002</v>
      </c>
      <c r="R275" s="49">
        <v>5.0250000000000004</v>
      </c>
      <c r="S275" s="48">
        <v>9.1770000000000085</v>
      </c>
      <c r="T275" s="49">
        <v>14.953999999999983</v>
      </c>
      <c r="U275" s="48">
        <v>22.732999999999969</v>
      </c>
      <c r="V275" s="49">
        <v>32.060999999999972</v>
      </c>
      <c r="W275" s="48">
        <v>0</v>
      </c>
      <c r="X275" s="49">
        <v>0</v>
      </c>
      <c r="Y275" s="48">
        <v>0</v>
      </c>
      <c r="Z275" s="49">
        <v>0</v>
      </c>
      <c r="AA275" s="48">
        <v>0</v>
      </c>
      <c r="AB275" s="49">
        <v>0</v>
      </c>
      <c r="AC275" s="64"/>
      <c r="AD275" s="65">
        <f t="shared" si="10"/>
        <v>96.383833333333257</v>
      </c>
      <c r="AE275" s="64"/>
    </row>
    <row r="276" spans="2:31" x14ac:dyDescent="0.3">
      <c r="B276" s="15" t="s">
        <v>11</v>
      </c>
      <c r="C276" s="15"/>
      <c r="D276" s="15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</v>
      </c>
      <c r="N276" s="49">
        <v>2.8508333333333336</v>
      </c>
      <c r="O276" s="48">
        <v>3.8499999999999961</v>
      </c>
      <c r="P276" s="49">
        <v>4.5370000000000026</v>
      </c>
      <c r="Q276" s="48">
        <v>5.9669999999999996</v>
      </c>
      <c r="R276" s="49">
        <v>7.9540000000000068</v>
      </c>
      <c r="S276" s="48">
        <v>9.9550000000000018</v>
      </c>
      <c r="T276" s="49">
        <v>12.822000000000001</v>
      </c>
      <c r="U276" s="48">
        <v>17.029</v>
      </c>
      <c r="V276" s="49">
        <v>22.445999999999991</v>
      </c>
      <c r="W276" s="48">
        <v>27.870100000000029</v>
      </c>
      <c r="X276" s="49">
        <v>14.842791666666669</v>
      </c>
      <c r="Y276" s="48">
        <v>0</v>
      </c>
      <c r="Z276" s="49">
        <v>0</v>
      </c>
      <c r="AA276" s="48">
        <v>0</v>
      </c>
      <c r="AB276" s="49">
        <v>0</v>
      </c>
      <c r="AC276" s="64"/>
      <c r="AD276" s="65">
        <f t="shared" si="10"/>
        <v>130.12372500000004</v>
      </c>
      <c r="AE276" s="64"/>
    </row>
    <row r="277" spans="2:31" x14ac:dyDescent="0.3">
      <c r="B277" s="15" t="s">
        <v>12</v>
      </c>
      <c r="C277" s="15"/>
      <c r="D277" s="15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1.3333333333333328</v>
      </c>
      <c r="O277" s="48">
        <v>2.6999999999999988</v>
      </c>
      <c r="P277" s="49">
        <v>5</v>
      </c>
      <c r="Q277" s="48">
        <v>3.9000000000000039</v>
      </c>
      <c r="R277" s="49">
        <v>3.6999999999999962</v>
      </c>
      <c r="S277" s="48">
        <v>6.6999999999999931</v>
      </c>
      <c r="T277" s="49">
        <v>12.899999999999986</v>
      </c>
      <c r="U277" s="48">
        <v>23.099999999999987</v>
      </c>
      <c r="V277" s="49">
        <v>35.200000000000024</v>
      </c>
      <c r="W277" s="48">
        <v>40.130000000000059</v>
      </c>
      <c r="X277" s="49">
        <v>0</v>
      </c>
      <c r="Y277" s="48">
        <v>0</v>
      </c>
      <c r="Z277" s="49">
        <v>0</v>
      </c>
      <c r="AA277" s="48">
        <v>0</v>
      </c>
      <c r="AB277" s="49">
        <v>0</v>
      </c>
      <c r="AC277" s="64"/>
      <c r="AD277" s="65">
        <f t="shared" si="10"/>
        <v>134.66333333333338</v>
      </c>
      <c r="AE277" s="64"/>
    </row>
    <row r="278" spans="2:31" x14ac:dyDescent="0.3">
      <c r="B278" s="15" t="s">
        <v>13</v>
      </c>
      <c r="C278" s="15"/>
      <c r="D278" s="15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0.25183333333333341</v>
      </c>
      <c r="O278" s="48">
        <v>0</v>
      </c>
      <c r="P278" s="49">
        <v>0</v>
      </c>
      <c r="Q278" s="48">
        <v>0</v>
      </c>
      <c r="R278" s="49">
        <v>6.5000000000000092E-3</v>
      </c>
      <c r="S278" s="48">
        <v>0.21233333333333335</v>
      </c>
      <c r="T278" s="49">
        <v>0</v>
      </c>
      <c r="U278" s="48">
        <v>0</v>
      </c>
      <c r="V278" s="49">
        <v>2.7673333333333336</v>
      </c>
      <c r="W278" s="48">
        <v>2.9035333333333346</v>
      </c>
      <c r="X278" s="49">
        <v>10.965383333333337</v>
      </c>
      <c r="Y278" s="48">
        <v>0</v>
      </c>
      <c r="Z278" s="49">
        <v>0</v>
      </c>
      <c r="AA278" s="48">
        <v>0</v>
      </c>
      <c r="AB278" s="49">
        <v>0</v>
      </c>
      <c r="AC278" s="64"/>
      <c r="AD278" s="65">
        <f t="shared" si="10"/>
        <v>17.10691666666667</v>
      </c>
      <c r="AE278" s="64"/>
    </row>
    <row r="279" spans="2:31" x14ac:dyDescent="0.3">
      <c r="B279" s="15" t="s">
        <v>14</v>
      </c>
      <c r="C279" s="15"/>
      <c r="D279" s="15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0</v>
      </c>
      <c r="S279" s="48">
        <v>0</v>
      </c>
      <c r="T279" s="49">
        <v>0</v>
      </c>
      <c r="U279" s="48">
        <v>0</v>
      </c>
      <c r="V279" s="49">
        <v>0</v>
      </c>
      <c r="W279" s="48">
        <v>0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4"/>
      <c r="AD279" s="65">
        <f t="shared" si="10"/>
        <v>0</v>
      </c>
      <c r="AE279" s="64"/>
    </row>
    <row r="280" spans="2:31" x14ac:dyDescent="0.3">
      <c r="B280" s="15" t="s">
        <v>15</v>
      </c>
      <c r="C280" s="15"/>
      <c r="D280" s="15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0</v>
      </c>
      <c r="O280" s="48">
        <v>0</v>
      </c>
      <c r="P280" s="49">
        <v>0</v>
      </c>
      <c r="Q280" s="48">
        <v>0</v>
      </c>
      <c r="R280" s="49">
        <v>0</v>
      </c>
      <c r="S280" s="48">
        <v>0</v>
      </c>
      <c r="T280" s="49">
        <v>0</v>
      </c>
      <c r="U280" s="48">
        <v>0</v>
      </c>
      <c r="V280" s="49">
        <v>0</v>
      </c>
      <c r="W280" s="48">
        <v>0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4"/>
      <c r="AD280" s="65">
        <f t="shared" si="10"/>
        <v>0</v>
      </c>
      <c r="AE280" s="64"/>
    </row>
    <row r="281" spans="2:31" x14ac:dyDescent="0.3">
      <c r="B281" s="15" t="s">
        <v>16</v>
      </c>
      <c r="C281" s="15"/>
      <c r="D281" s="15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0</v>
      </c>
      <c r="P281" s="49">
        <v>0</v>
      </c>
      <c r="Q281" s="48">
        <v>0</v>
      </c>
      <c r="R281" s="49">
        <v>0</v>
      </c>
      <c r="S281" s="48">
        <v>0</v>
      </c>
      <c r="T281" s="49">
        <v>0</v>
      </c>
      <c r="U281" s="48">
        <v>0</v>
      </c>
      <c r="V281" s="49">
        <v>0</v>
      </c>
      <c r="W281" s="48">
        <v>0.51999999999999957</v>
      </c>
      <c r="X281" s="49">
        <v>2.0841666666666661</v>
      </c>
      <c r="Y281" s="48">
        <v>0</v>
      </c>
      <c r="Z281" s="49">
        <v>0</v>
      </c>
      <c r="AA281" s="48">
        <v>0</v>
      </c>
      <c r="AB281" s="49">
        <v>0</v>
      </c>
      <c r="AC281" s="64"/>
      <c r="AD281" s="65">
        <f t="shared" si="10"/>
        <v>2.6041666666666656</v>
      </c>
      <c r="AE281" s="64"/>
    </row>
    <row r="282" spans="2:31" x14ac:dyDescent="0.3">
      <c r="B282" s="15" t="s">
        <v>17</v>
      </c>
      <c r="C282" s="15"/>
      <c r="D282" s="15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0</v>
      </c>
      <c r="O282" s="48">
        <v>0.22916666666666666</v>
      </c>
      <c r="P282" s="49">
        <v>0</v>
      </c>
      <c r="Q282" s="48">
        <v>0</v>
      </c>
      <c r="R282" s="49">
        <v>0</v>
      </c>
      <c r="S282" s="48">
        <v>0</v>
      </c>
      <c r="T282" s="49">
        <v>4.8274999999999997</v>
      </c>
      <c r="U282" s="48">
        <v>24.089999999999982</v>
      </c>
      <c r="V282" s="49">
        <v>27.869999999999958</v>
      </c>
      <c r="W282" s="48">
        <v>29.336000000000009</v>
      </c>
      <c r="X282" s="49">
        <v>13.978333333333332</v>
      </c>
      <c r="Y282" s="48">
        <v>0</v>
      </c>
      <c r="Z282" s="49">
        <v>0</v>
      </c>
      <c r="AA282" s="48">
        <v>0</v>
      </c>
      <c r="AB282" s="49">
        <v>0</v>
      </c>
      <c r="AC282" s="64"/>
      <c r="AD282" s="65">
        <f t="shared" si="10"/>
        <v>100.33099999999996</v>
      </c>
      <c r="AE282" s="64"/>
    </row>
    <row r="283" spans="2:31" x14ac:dyDescent="0.3">
      <c r="B283" s="15" t="s">
        <v>18</v>
      </c>
      <c r="C283" s="15"/>
      <c r="D283" s="15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0</v>
      </c>
      <c r="O283" s="48">
        <v>0</v>
      </c>
      <c r="P283" s="49">
        <v>0</v>
      </c>
      <c r="Q283" s="48">
        <v>0</v>
      </c>
      <c r="R283" s="49">
        <v>0</v>
      </c>
      <c r="S283" s="48">
        <v>0</v>
      </c>
      <c r="T283" s="49">
        <v>0</v>
      </c>
      <c r="U283" s="48">
        <v>0</v>
      </c>
      <c r="V283" s="49">
        <v>0</v>
      </c>
      <c r="W283" s="48">
        <v>0</v>
      </c>
      <c r="X283" s="49">
        <v>0</v>
      </c>
      <c r="Y283" s="48">
        <v>0</v>
      </c>
      <c r="Z283" s="49">
        <v>0</v>
      </c>
      <c r="AA283" s="48">
        <v>0</v>
      </c>
      <c r="AB283" s="49">
        <v>0</v>
      </c>
      <c r="AC283" s="64"/>
      <c r="AD283" s="65">
        <f t="shared" si="10"/>
        <v>0</v>
      </c>
      <c r="AE283" s="64"/>
    </row>
    <row r="284" spans="2:31" x14ac:dyDescent="0.3">
      <c r="B284" s="15" t="s">
        <v>19</v>
      </c>
      <c r="C284" s="15"/>
      <c r="D284" s="15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0</v>
      </c>
      <c r="O284" s="48">
        <v>6.6666666666666693E-2</v>
      </c>
      <c r="P284" s="49">
        <v>0</v>
      </c>
      <c r="Q284" s="48">
        <v>0</v>
      </c>
      <c r="R284" s="49">
        <v>0</v>
      </c>
      <c r="S284" s="48">
        <v>0</v>
      </c>
      <c r="T284" s="49">
        <v>0.41399999999999998</v>
      </c>
      <c r="U284" s="48">
        <v>3.7871666666666659</v>
      </c>
      <c r="V284" s="49">
        <v>1.1735</v>
      </c>
      <c r="W284" s="48">
        <v>1.0279999999999998</v>
      </c>
      <c r="X284" s="49">
        <v>1.8022500000000006</v>
      </c>
      <c r="Y284" s="48">
        <v>0</v>
      </c>
      <c r="Z284" s="49">
        <v>0</v>
      </c>
      <c r="AA284" s="48">
        <v>0</v>
      </c>
      <c r="AB284" s="49">
        <v>0</v>
      </c>
      <c r="AC284" s="64"/>
      <c r="AD284" s="65">
        <f t="shared" si="10"/>
        <v>8.2715833333333322</v>
      </c>
      <c r="AE284" s="64"/>
    </row>
    <row r="285" spans="2:31" x14ac:dyDescent="0.3">
      <c r="B285" s="4" t="s">
        <v>20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0</v>
      </c>
      <c r="N285" s="49">
        <v>0</v>
      </c>
      <c r="O285" s="48">
        <v>0</v>
      </c>
      <c r="P285" s="49">
        <v>0</v>
      </c>
      <c r="Q285" s="48">
        <v>0</v>
      </c>
      <c r="R285" s="49">
        <v>0</v>
      </c>
      <c r="S285" s="48">
        <v>0</v>
      </c>
      <c r="T285" s="49">
        <v>0</v>
      </c>
      <c r="U285" s="48">
        <v>0</v>
      </c>
      <c r="V285" s="49">
        <v>0</v>
      </c>
      <c r="W285" s="48">
        <v>0</v>
      </c>
      <c r="X285" s="49">
        <v>0</v>
      </c>
      <c r="Y285" s="48">
        <v>0</v>
      </c>
      <c r="Z285" s="49">
        <v>0</v>
      </c>
      <c r="AA285" s="48">
        <v>0</v>
      </c>
      <c r="AB285" s="49">
        <v>0</v>
      </c>
      <c r="AC285" s="64"/>
      <c r="AD285" s="65">
        <f t="shared" si="10"/>
        <v>0</v>
      </c>
      <c r="AE285" s="64"/>
    </row>
    <row r="286" spans="2:31" x14ac:dyDescent="0.3">
      <c r="B286" s="4" t="s">
        <v>21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</v>
      </c>
      <c r="N286" s="49">
        <v>0</v>
      </c>
      <c r="O286" s="48">
        <v>0</v>
      </c>
      <c r="P286" s="49">
        <v>0</v>
      </c>
      <c r="Q286" s="48">
        <v>0</v>
      </c>
      <c r="R286" s="49">
        <v>0</v>
      </c>
      <c r="S286" s="48">
        <v>0</v>
      </c>
      <c r="T286" s="49">
        <v>0</v>
      </c>
      <c r="U286" s="48">
        <v>0</v>
      </c>
      <c r="V286" s="49">
        <v>0</v>
      </c>
      <c r="W286" s="48">
        <v>0</v>
      </c>
      <c r="X286" s="49">
        <v>0</v>
      </c>
      <c r="Y286" s="48">
        <v>0</v>
      </c>
      <c r="Z286" s="49">
        <v>0</v>
      </c>
      <c r="AA286" s="48">
        <v>0</v>
      </c>
      <c r="AB286" s="49">
        <v>0</v>
      </c>
      <c r="AC286" s="64"/>
      <c r="AD286" s="65">
        <f t="shared" si="10"/>
        <v>0</v>
      </c>
      <c r="AE286" s="64"/>
    </row>
    <row r="287" spans="2:31" x14ac:dyDescent="0.3">
      <c r="B287" s="4" t="s">
        <v>22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0</v>
      </c>
      <c r="O287" s="48">
        <v>0</v>
      </c>
      <c r="P287" s="49">
        <v>0</v>
      </c>
      <c r="Q287" s="48">
        <v>0</v>
      </c>
      <c r="R287" s="49">
        <v>0</v>
      </c>
      <c r="S287" s="48">
        <v>0</v>
      </c>
      <c r="T287" s="49">
        <v>0</v>
      </c>
      <c r="U287" s="48">
        <v>0</v>
      </c>
      <c r="V287" s="49">
        <v>0</v>
      </c>
      <c r="W287" s="48">
        <v>0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4"/>
      <c r="AD287" s="65">
        <f t="shared" si="10"/>
        <v>0</v>
      </c>
      <c r="AE287" s="64"/>
    </row>
    <row r="288" spans="2:31" x14ac:dyDescent="0.3">
      <c r="B288" s="4" t="s">
        <v>23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0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0</v>
      </c>
      <c r="V288" s="49">
        <v>0</v>
      </c>
      <c r="W288" s="48">
        <v>0</v>
      </c>
      <c r="X288" s="49">
        <v>0</v>
      </c>
      <c r="Y288" s="48">
        <v>0</v>
      </c>
      <c r="Z288" s="49">
        <v>0</v>
      </c>
      <c r="AA288" s="48">
        <v>0</v>
      </c>
      <c r="AB288" s="49">
        <v>0</v>
      </c>
      <c r="AC288" s="64"/>
      <c r="AD288" s="65">
        <f t="shared" si="10"/>
        <v>0</v>
      </c>
      <c r="AE288" s="64"/>
    </row>
    <row r="289" spans="2:31" x14ac:dyDescent="0.3">
      <c r="B289" s="4" t="s">
        <v>24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0</v>
      </c>
      <c r="O289" s="48">
        <v>5.1833333333333294E-2</v>
      </c>
      <c r="P289" s="49">
        <v>0</v>
      </c>
      <c r="Q289" s="48">
        <v>0</v>
      </c>
      <c r="R289" s="49">
        <v>0</v>
      </c>
      <c r="S289" s="48">
        <v>0</v>
      </c>
      <c r="T289" s="49">
        <v>9.999999999999998E-4</v>
      </c>
      <c r="U289" s="48">
        <v>3.4333333333333327E-2</v>
      </c>
      <c r="V289" s="49">
        <v>0</v>
      </c>
      <c r="W289" s="48">
        <v>0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4"/>
      <c r="AD289" s="65">
        <f t="shared" si="10"/>
        <v>8.7166666666666615E-2</v>
      </c>
      <c r="AE289" s="64"/>
    </row>
    <row r="290" spans="2:31" x14ac:dyDescent="0.3">
      <c r="B290" s="4" t="s">
        <v>25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0</v>
      </c>
      <c r="N290" s="49">
        <v>1.0419333333333332</v>
      </c>
      <c r="O290" s="48">
        <v>0</v>
      </c>
      <c r="P290" s="49">
        <v>0</v>
      </c>
      <c r="Q290" s="48">
        <v>0</v>
      </c>
      <c r="R290" s="49">
        <v>0</v>
      </c>
      <c r="S290" s="48">
        <v>0</v>
      </c>
      <c r="T290" s="49">
        <v>0</v>
      </c>
      <c r="U290" s="48">
        <v>0</v>
      </c>
      <c r="V290" s="49">
        <v>1.5740000000000005</v>
      </c>
      <c r="W290" s="48">
        <v>7.0910000000000002</v>
      </c>
      <c r="X290" s="49">
        <v>4.4309166666666666</v>
      </c>
      <c r="Y290" s="48">
        <v>0</v>
      </c>
      <c r="Z290" s="49">
        <v>0</v>
      </c>
      <c r="AA290" s="48">
        <v>0</v>
      </c>
      <c r="AB290" s="49">
        <v>0</v>
      </c>
      <c r="AC290" s="64"/>
      <c r="AD290" s="65">
        <f t="shared" si="10"/>
        <v>14.13785</v>
      </c>
      <c r="AE290" s="64"/>
    </row>
    <row r="291" spans="2:31" x14ac:dyDescent="0.3">
      <c r="B291" s="4" t="s">
        <v>26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0.48933333333333329</v>
      </c>
      <c r="O291" s="48">
        <v>0.12833333333333324</v>
      </c>
      <c r="P291" s="49">
        <v>0</v>
      </c>
      <c r="Q291" s="48">
        <v>0</v>
      </c>
      <c r="R291" s="49">
        <v>0</v>
      </c>
      <c r="S291" s="48">
        <v>0</v>
      </c>
      <c r="T291" s="49">
        <v>0</v>
      </c>
      <c r="U291" s="48">
        <v>1.1629999999999998</v>
      </c>
      <c r="V291" s="49">
        <v>1.1833333333333329</v>
      </c>
      <c r="W291" s="48">
        <v>1.2183333333333328</v>
      </c>
      <c r="X291" s="49">
        <v>1.0504166666666668</v>
      </c>
      <c r="Y291" s="48">
        <v>0</v>
      </c>
      <c r="Z291" s="49">
        <v>0</v>
      </c>
      <c r="AA291" s="48">
        <v>0</v>
      </c>
      <c r="AB291" s="49">
        <v>0</v>
      </c>
      <c r="AC291" s="64"/>
      <c r="AD291" s="65">
        <f t="shared" si="10"/>
        <v>5.2327499999999993</v>
      </c>
      <c r="AE291" s="64"/>
    </row>
    <row r="292" spans="2:31" x14ac:dyDescent="0.3">
      <c r="B292" s="4" t="s">
        <v>27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3.5916666666666681</v>
      </c>
      <c r="O292" s="48">
        <v>1.5674999999999986</v>
      </c>
      <c r="P292" s="49">
        <v>0</v>
      </c>
      <c r="Q292" s="48">
        <v>0</v>
      </c>
      <c r="R292" s="49">
        <v>0</v>
      </c>
      <c r="S292" s="48">
        <v>0</v>
      </c>
      <c r="T292" s="49">
        <v>1.7349999999999997</v>
      </c>
      <c r="U292" s="48">
        <v>14</v>
      </c>
      <c r="V292" s="49">
        <v>19.269999999999989</v>
      </c>
      <c r="W292" s="48">
        <v>19.255499999999991</v>
      </c>
      <c r="X292" s="49">
        <v>19.240999999999993</v>
      </c>
      <c r="Y292" s="48">
        <v>0</v>
      </c>
      <c r="Z292" s="49">
        <v>0</v>
      </c>
      <c r="AA292" s="48">
        <v>0</v>
      </c>
      <c r="AB292" s="49">
        <v>0</v>
      </c>
      <c r="AC292" s="64"/>
      <c r="AD292" s="65">
        <f t="shared" si="10"/>
        <v>78.660666666666643</v>
      </c>
      <c r="AE292" s="64"/>
    </row>
    <row r="293" spans="2:31" x14ac:dyDescent="0.3">
      <c r="B293" s="4" t="s">
        <v>28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1.6991666666666667</v>
      </c>
      <c r="O293" s="48">
        <v>0.62899999999999989</v>
      </c>
      <c r="P293" s="49">
        <v>0</v>
      </c>
      <c r="Q293" s="48">
        <v>0</v>
      </c>
      <c r="R293" s="49">
        <v>0</v>
      </c>
      <c r="S293" s="48">
        <v>0</v>
      </c>
      <c r="T293" s="49">
        <v>0</v>
      </c>
      <c r="U293" s="48">
        <v>6.2166666666666613E-2</v>
      </c>
      <c r="V293" s="49">
        <v>7.1978333333333335</v>
      </c>
      <c r="W293" s="48">
        <v>14.41566666666667</v>
      </c>
      <c r="X293" s="49">
        <v>7.9437499999999996</v>
      </c>
      <c r="Y293" s="48">
        <v>0</v>
      </c>
      <c r="Z293" s="49">
        <v>0</v>
      </c>
      <c r="AA293" s="48">
        <v>0</v>
      </c>
      <c r="AB293" s="49">
        <v>0</v>
      </c>
      <c r="AC293" s="64"/>
      <c r="AD293" s="65">
        <f t="shared" si="10"/>
        <v>31.947583333333334</v>
      </c>
      <c r="AE293" s="64"/>
    </row>
    <row r="294" spans="2:31" x14ac:dyDescent="0.3">
      <c r="B294" s="4" t="s">
        <v>114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0</v>
      </c>
      <c r="N294" s="49">
        <v>5.0000000000000044E-4</v>
      </c>
      <c r="O294" s="48">
        <v>0</v>
      </c>
      <c r="P294" s="49">
        <v>0</v>
      </c>
      <c r="Q294" s="48">
        <v>0</v>
      </c>
      <c r="R294" s="49">
        <v>0</v>
      </c>
      <c r="S294" s="48">
        <v>0</v>
      </c>
      <c r="T294" s="49">
        <v>3.9333333333333366E-2</v>
      </c>
      <c r="U294" s="48">
        <v>1.1796666666666662</v>
      </c>
      <c r="V294" s="49">
        <v>16.508666666666681</v>
      </c>
      <c r="W294" s="48">
        <v>15.861999999999998</v>
      </c>
      <c r="X294" s="49">
        <v>5.9147499999999997</v>
      </c>
      <c r="Y294" s="48">
        <v>0</v>
      </c>
      <c r="Z294" s="49">
        <v>0</v>
      </c>
      <c r="AA294" s="48">
        <v>0</v>
      </c>
      <c r="AB294" s="49">
        <v>0</v>
      </c>
      <c r="AC294" s="64"/>
      <c r="AD294" s="65">
        <f t="shared" si="10"/>
        <v>39.504916666666674</v>
      </c>
      <c r="AE294" s="64"/>
    </row>
    <row r="295" spans="2:31" x14ac:dyDescent="0.3">
      <c r="B295" s="4" t="s">
        <v>29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0.7330000000000001</v>
      </c>
      <c r="O295" s="48">
        <v>0</v>
      </c>
      <c r="P295" s="49">
        <v>0</v>
      </c>
      <c r="Q295" s="48">
        <v>0</v>
      </c>
      <c r="R295" s="49">
        <v>0</v>
      </c>
      <c r="S295" s="48">
        <v>0</v>
      </c>
      <c r="T295" s="49">
        <v>0</v>
      </c>
      <c r="U295" s="48">
        <v>3.4603333333333337</v>
      </c>
      <c r="V295" s="49">
        <v>17.830000000000002</v>
      </c>
      <c r="W295" s="48">
        <v>17.680633333333336</v>
      </c>
      <c r="X295" s="49">
        <v>6.0180000000000007</v>
      </c>
      <c r="Y295" s="48">
        <v>0</v>
      </c>
      <c r="Z295" s="49">
        <v>0</v>
      </c>
      <c r="AA295" s="48">
        <v>0</v>
      </c>
      <c r="AB295" s="49">
        <v>0</v>
      </c>
      <c r="AC295" s="64"/>
      <c r="AD295" s="65">
        <f t="shared" si="10"/>
        <v>45.721966666666674</v>
      </c>
      <c r="AE295" s="64"/>
    </row>
    <row r="296" spans="2:31" x14ac:dyDescent="0.3">
      <c r="B296" s="4" t="s">
        <v>30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1.3846666666666669</v>
      </c>
      <c r="O296" s="48">
        <v>0</v>
      </c>
      <c r="P296" s="49">
        <v>0</v>
      </c>
      <c r="Q296" s="48">
        <v>0</v>
      </c>
      <c r="R296" s="49">
        <v>0</v>
      </c>
      <c r="S296" s="48">
        <v>0</v>
      </c>
      <c r="T296" s="49">
        <v>0</v>
      </c>
      <c r="U296" s="48">
        <v>0</v>
      </c>
      <c r="V296" s="49">
        <v>5.2081666666666662</v>
      </c>
      <c r="W296" s="48">
        <v>14.002500000000003</v>
      </c>
      <c r="X296" s="49">
        <v>12.376999999999999</v>
      </c>
      <c r="Y296" s="48">
        <v>0</v>
      </c>
      <c r="Z296" s="49">
        <v>0</v>
      </c>
      <c r="AA296" s="48">
        <v>0</v>
      </c>
      <c r="AB296" s="49">
        <v>0</v>
      </c>
      <c r="AC296" s="64"/>
      <c r="AD296" s="65">
        <f t="shared" si="10"/>
        <v>32.972333333333339</v>
      </c>
      <c r="AE296" s="64"/>
    </row>
    <row r="297" spans="2:31" x14ac:dyDescent="0.3">
      <c r="B297" s="4" t="s">
        <v>31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1.6666666666666667</v>
      </c>
      <c r="O297" s="48">
        <v>0.18333333333333321</v>
      </c>
      <c r="P297" s="49">
        <v>0</v>
      </c>
      <c r="Q297" s="48">
        <v>0</v>
      </c>
      <c r="R297" s="49">
        <v>0</v>
      </c>
      <c r="S297" s="48">
        <v>0</v>
      </c>
      <c r="T297" s="49">
        <v>2.3500000000000005</v>
      </c>
      <c r="U297" s="48">
        <v>8</v>
      </c>
      <c r="V297" s="49">
        <v>9.5</v>
      </c>
      <c r="W297" s="48">
        <v>7.8299999999999956</v>
      </c>
      <c r="X297" s="49">
        <v>3.8625000000000016</v>
      </c>
      <c r="Y297" s="48">
        <v>0</v>
      </c>
      <c r="Z297" s="49">
        <v>0</v>
      </c>
      <c r="AA297" s="48">
        <v>0</v>
      </c>
      <c r="AB297" s="49">
        <v>0</v>
      </c>
      <c r="AC297" s="64"/>
      <c r="AD297" s="65">
        <f t="shared" si="10"/>
        <v>33.392499999999998</v>
      </c>
      <c r="AE297" s="64"/>
    </row>
    <row r="298" spans="2:31" x14ac:dyDescent="0.3">
      <c r="B298" s="4" t="s">
        <v>32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1.3583333333333332</v>
      </c>
      <c r="O298" s="48">
        <v>0.21083333333333357</v>
      </c>
      <c r="P298" s="49">
        <v>0</v>
      </c>
      <c r="Q298" s="48">
        <v>0</v>
      </c>
      <c r="R298" s="49">
        <v>0</v>
      </c>
      <c r="S298" s="48">
        <v>0</v>
      </c>
      <c r="T298" s="49">
        <v>1.9325000000000008</v>
      </c>
      <c r="U298" s="48">
        <v>13.629999999999997</v>
      </c>
      <c r="V298" s="49">
        <v>17.230000000000011</v>
      </c>
      <c r="W298" s="48">
        <v>16.559999999999974</v>
      </c>
      <c r="X298" s="49">
        <v>6.599999999999997</v>
      </c>
      <c r="Y298" s="48">
        <v>0</v>
      </c>
      <c r="Z298" s="49">
        <v>0</v>
      </c>
      <c r="AA298" s="48">
        <v>0</v>
      </c>
      <c r="AB298" s="49">
        <v>0</v>
      </c>
      <c r="AC298" s="64"/>
      <c r="AD298" s="65">
        <f t="shared" si="10"/>
        <v>57.521666666666647</v>
      </c>
      <c r="AE298" s="64"/>
    </row>
    <row r="299" spans="2:31" x14ac:dyDescent="0.3">
      <c r="B299" s="4" t="s">
        <v>33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0.34383333333333332</v>
      </c>
      <c r="O299" s="48">
        <v>0.17916666666666667</v>
      </c>
      <c r="P299" s="49">
        <v>0</v>
      </c>
      <c r="Q299" s="48">
        <v>0</v>
      </c>
      <c r="R299" s="49">
        <v>0</v>
      </c>
      <c r="S299" s="48">
        <v>0</v>
      </c>
      <c r="T299" s="49">
        <v>0.13966666666666674</v>
      </c>
      <c r="U299" s="48">
        <v>0.10733333333333336</v>
      </c>
      <c r="V299" s="49">
        <v>0.12733333333333338</v>
      </c>
      <c r="W299" s="48">
        <v>0.7951333333333328</v>
      </c>
      <c r="X299" s="49">
        <v>1.4033333333333342E-2</v>
      </c>
      <c r="Y299" s="48">
        <v>0</v>
      </c>
      <c r="Z299" s="49">
        <v>0</v>
      </c>
      <c r="AA299" s="48">
        <v>0</v>
      </c>
      <c r="AB299" s="49">
        <v>0</v>
      </c>
      <c r="AC299" s="64"/>
      <c r="AD299" s="65">
        <f t="shared" si="10"/>
        <v>1.7064999999999997</v>
      </c>
      <c r="AE299" s="64"/>
    </row>
    <row r="300" spans="2:31" x14ac:dyDescent="0.3">
      <c r="B300" s="4" t="s">
        <v>34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0.65000000000000047</v>
      </c>
      <c r="O300" s="48">
        <v>0.34833333333333338</v>
      </c>
      <c r="P300" s="49">
        <v>0</v>
      </c>
      <c r="Q300" s="48">
        <v>0</v>
      </c>
      <c r="R300" s="49">
        <v>0</v>
      </c>
      <c r="S300" s="48">
        <v>0</v>
      </c>
      <c r="T300" s="49">
        <v>0.54500000000000004</v>
      </c>
      <c r="U300" s="48">
        <v>2.2800000000000007</v>
      </c>
      <c r="V300" s="49">
        <v>2.6800000000000042</v>
      </c>
      <c r="W300" s="48">
        <v>2.2300000000000009</v>
      </c>
      <c r="X300" s="49">
        <v>0.96666666666666667</v>
      </c>
      <c r="Y300" s="48">
        <v>0</v>
      </c>
      <c r="Z300" s="49">
        <v>0</v>
      </c>
      <c r="AA300" s="48">
        <v>0</v>
      </c>
      <c r="AB300" s="49">
        <v>0</v>
      </c>
      <c r="AC300" s="64"/>
      <c r="AD300" s="65">
        <f t="shared" si="10"/>
        <v>9.7000000000000064</v>
      </c>
      <c r="AE300" s="64"/>
    </row>
    <row r="301" spans="2:31" x14ac:dyDescent="0.3">
      <c r="B301" s="4" t="s">
        <v>35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15.492333333333336</v>
      </c>
      <c r="O301" s="48">
        <v>32.296500000000009</v>
      </c>
      <c r="P301" s="49">
        <v>0</v>
      </c>
      <c r="Q301" s="48">
        <v>0</v>
      </c>
      <c r="R301" s="49">
        <v>0</v>
      </c>
      <c r="S301" s="48">
        <v>0</v>
      </c>
      <c r="T301" s="49">
        <v>0</v>
      </c>
      <c r="U301" s="48">
        <v>4.0911666666666662</v>
      </c>
      <c r="V301" s="49">
        <v>0.69516666666666571</v>
      </c>
      <c r="W301" s="48">
        <v>10.216166666666664</v>
      </c>
      <c r="X301" s="49">
        <v>7.4413333333333345</v>
      </c>
      <c r="Y301" s="48">
        <v>0</v>
      </c>
      <c r="Z301" s="49">
        <v>0</v>
      </c>
      <c r="AA301" s="48">
        <v>0</v>
      </c>
      <c r="AB301" s="49">
        <v>0</v>
      </c>
      <c r="AC301" s="64"/>
      <c r="AD301" s="65">
        <f t="shared" si="10"/>
        <v>70.232666666666674</v>
      </c>
      <c r="AE301" s="64"/>
    </row>
    <row r="302" spans="2:31" x14ac:dyDescent="0.3">
      <c r="B302" s="4" t="s">
        <v>36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0</v>
      </c>
      <c r="U302" s="48">
        <v>0</v>
      </c>
      <c r="V302" s="49">
        <v>0</v>
      </c>
      <c r="W302" s="48">
        <v>0</v>
      </c>
      <c r="X302" s="49">
        <v>0</v>
      </c>
      <c r="Y302" s="48">
        <v>0</v>
      </c>
      <c r="Z302" s="49">
        <v>0</v>
      </c>
      <c r="AA302" s="48">
        <v>0</v>
      </c>
      <c r="AB302" s="49">
        <v>0</v>
      </c>
      <c r="AC302" s="64"/>
      <c r="AD302" s="65">
        <f t="shared" si="10"/>
        <v>0</v>
      </c>
      <c r="AE302" s="64"/>
    </row>
    <row r="303" spans="2:31" x14ac:dyDescent="0.3">
      <c r="B303" s="4" t="s">
        <v>115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0</v>
      </c>
      <c r="P303" s="49">
        <v>0</v>
      </c>
      <c r="Q303" s="48">
        <v>0</v>
      </c>
      <c r="R303" s="49">
        <v>0</v>
      </c>
      <c r="S303" s="48">
        <v>0</v>
      </c>
      <c r="T303" s="49">
        <v>0</v>
      </c>
      <c r="U303" s="48">
        <v>0</v>
      </c>
      <c r="V303" s="49">
        <v>0</v>
      </c>
      <c r="W303" s="48">
        <v>0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4"/>
      <c r="AD303" s="65">
        <f t="shared" si="10"/>
        <v>0</v>
      </c>
      <c r="AE303" s="64"/>
    </row>
    <row r="304" spans="2:31" x14ac:dyDescent="0.3">
      <c r="B304" s="4" t="s">
        <v>86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</v>
      </c>
      <c r="N304" s="49">
        <v>1.9083333333333354</v>
      </c>
      <c r="O304" s="48">
        <v>1.2741666666666669</v>
      </c>
      <c r="P304" s="49">
        <v>0</v>
      </c>
      <c r="Q304" s="48">
        <v>0</v>
      </c>
      <c r="R304" s="49">
        <v>0</v>
      </c>
      <c r="S304" s="48">
        <v>0</v>
      </c>
      <c r="T304" s="49">
        <v>0.16699999999999995</v>
      </c>
      <c r="U304" s="48">
        <v>2.1666666666666501E-3</v>
      </c>
      <c r="V304" s="49">
        <v>0.90549999999999997</v>
      </c>
      <c r="W304" s="48">
        <v>8.316666666666675E-2</v>
      </c>
      <c r="X304" s="49">
        <v>1.4833333333333342E-2</v>
      </c>
      <c r="Y304" s="48">
        <v>0</v>
      </c>
      <c r="Z304" s="49">
        <v>0</v>
      </c>
      <c r="AA304" s="48">
        <v>0</v>
      </c>
      <c r="AB304" s="49">
        <v>0</v>
      </c>
      <c r="AC304" s="64"/>
      <c r="AD304" s="65">
        <f t="shared" si="10"/>
        <v>4.3551666666666691</v>
      </c>
      <c r="AE304" s="64"/>
    </row>
    <row r="305" spans="2:31" x14ac:dyDescent="0.3">
      <c r="B305" s="4" t="s">
        <v>87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4"/>
      <c r="AD305" s="65">
        <f t="shared" si="10"/>
        <v>0</v>
      </c>
      <c r="AE305" s="64"/>
    </row>
    <row r="306" spans="2:31" x14ac:dyDescent="0.3">
      <c r="B306" s="4" t="s">
        <v>95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2.8333333333333357</v>
      </c>
      <c r="O306" s="48">
        <v>0.64166666666666683</v>
      </c>
      <c r="P306" s="49">
        <v>0</v>
      </c>
      <c r="Q306" s="48">
        <v>0</v>
      </c>
      <c r="R306" s="49">
        <v>0</v>
      </c>
      <c r="S306" s="48">
        <v>0</v>
      </c>
      <c r="T306" s="49">
        <v>0</v>
      </c>
      <c r="U306" s="48">
        <v>0</v>
      </c>
      <c r="V306" s="49">
        <v>1.9986666666666655</v>
      </c>
      <c r="W306" s="48">
        <v>2.0293333333333323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4"/>
      <c r="AD306" s="65">
        <f t="shared" si="10"/>
        <v>7.5030000000000001</v>
      </c>
      <c r="AE306" s="64"/>
    </row>
    <row r="307" spans="2:31" x14ac:dyDescent="0.3">
      <c r="B307" s="4" t="s">
        <v>106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43.732833333333325</v>
      </c>
      <c r="O307" s="48">
        <v>0.56000000000000005</v>
      </c>
      <c r="P307" s="49">
        <v>0</v>
      </c>
      <c r="Q307" s="48">
        <v>0</v>
      </c>
      <c r="R307" s="49">
        <v>0</v>
      </c>
      <c r="S307" s="48">
        <v>0</v>
      </c>
      <c r="T307" s="49">
        <v>35.651666666666664</v>
      </c>
      <c r="U307" s="48">
        <v>0</v>
      </c>
      <c r="V307" s="49">
        <v>0</v>
      </c>
      <c r="W307" s="48">
        <v>0</v>
      </c>
      <c r="X307" s="49">
        <v>29.466666666666676</v>
      </c>
      <c r="Y307" s="48">
        <v>0</v>
      </c>
      <c r="Z307" s="49">
        <v>0</v>
      </c>
      <c r="AA307" s="48">
        <v>0</v>
      </c>
      <c r="AB307" s="49">
        <v>0</v>
      </c>
      <c r="AC307" s="64"/>
      <c r="AD307" s="65">
        <f t="shared" si="10"/>
        <v>109.41116666666667</v>
      </c>
      <c r="AE307" s="64"/>
    </row>
    <row r="308" spans="2:31" x14ac:dyDescent="0.3">
      <c r="B308" s="4" t="s">
        <v>107</v>
      </c>
      <c r="C308" s="4"/>
      <c r="D308" s="4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0</v>
      </c>
      <c r="M308" s="48">
        <v>0</v>
      </c>
      <c r="N308" s="49">
        <v>22.412333333333333</v>
      </c>
      <c r="O308" s="48">
        <v>31.335999999999999</v>
      </c>
      <c r="P308" s="49">
        <v>0</v>
      </c>
      <c r="Q308" s="48">
        <v>0</v>
      </c>
      <c r="R308" s="49">
        <v>0</v>
      </c>
      <c r="S308" s="48">
        <v>0</v>
      </c>
      <c r="T308" s="49">
        <v>4.7801666666666698</v>
      </c>
      <c r="U308" s="48">
        <v>37.871666666666663</v>
      </c>
      <c r="V308" s="49">
        <v>22.74783333333334</v>
      </c>
      <c r="W308" s="48">
        <v>11.229666666666665</v>
      </c>
      <c r="X308" s="49">
        <v>0.15849999999999984</v>
      </c>
      <c r="Y308" s="48">
        <v>0</v>
      </c>
      <c r="Z308" s="49">
        <v>0</v>
      </c>
      <c r="AA308" s="48">
        <v>0</v>
      </c>
      <c r="AB308" s="49">
        <v>0</v>
      </c>
      <c r="AC308" s="64"/>
      <c r="AD308" s="65">
        <f t="shared" si="10"/>
        <v>130.5361666666667</v>
      </c>
      <c r="AE308" s="64"/>
    </row>
    <row r="309" spans="2:31" x14ac:dyDescent="0.3">
      <c r="B309" s="4" t="s">
        <v>108</v>
      </c>
      <c r="C309" s="4"/>
      <c r="D309" s="4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10.666666666666663</v>
      </c>
      <c r="O309" s="48">
        <v>10.299999999999999</v>
      </c>
      <c r="P309" s="49">
        <v>12.899999999999986</v>
      </c>
      <c r="Q309" s="48">
        <v>29.968499999999995</v>
      </c>
      <c r="R309" s="49">
        <v>49.031166666666671</v>
      </c>
      <c r="S309" s="48">
        <v>41.864666666666672</v>
      </c>
      <c r="T309" s="49">
        <v>25</v>
      </c>
      <c r="U309" s="48">
        <v>17.099999999999994</v>
      </c>
      <c r="V309" s="49">
        <v>7.0999999999999943</v>
      </c>
      <c r="W309" s="48">
        <v>0</v>
      </c>
      <c r="X309" s="49">
        <v>9.0723333333333382</v>
      </c>
      <c r="Y309" s="48">
        <v>0</v>
      </c>
      <c r="Z309" s="49">
        <v>0</v>
      </c>
      <c r="AA309" s="48">
        <v>0</v>
      </c>
      <c r="AB309" s="49">
        <v>0</v>
      </c>
      <c r="AC309" s="64"/>
      <c r="AD309" s="65">
        <f t="shared" si="10"/>
        <v>213.0033333333333</v>
      </c>
      <c r="AE309" s="64"/>
    </row>
    <row r="310" spans="2:31" x14ac:dyDescent="0.3">
      <c r="B310" s="4" t="s">
        <v>109</v>
      </c>
      <c r="C310" s="4"/>
      <c r="D310" s="4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1.7574999999999996</v>
      </c>
      <c r="O310" s="48">
        <v>0.37200000000000027</v>
      </c>
      <c r="P310" s="49">
        <v>0</v>
      </c>
      <c r="Q310" s="48">
        <v>0</v>
      </c>
      <c r="R310" s="49">
        <v>0</v>
      </c>
      <c r="S310" s="48">
        <v>0</v>
      </c>
      <c r="T310" s="49">
        <v>0</v>
      </c>
      <c r="U310" s="48">
        <v>0</v>
      </c>
      <c r="V310" s="49">
        <v>0</v>
      </c>
      <c r="W310" s="48">
        <v>0</v>
      </c>
      <c r="X310" s="49">
        <v>0</v>
      </c>
      <c r="Y310" s="48">
        <v>0</v>
      </c>
      <c r="Z310" s="49">
        <v>0</v>
      </c>
      <c r="AA310" s="48">
        <v>0</v>
      </c>
      <c r="AB310" s="49">
        <v>0</v>
      </c>
      <c r="AC310" s="64"/>
      <c r="AD310" s="65">
        <f t="shared" si="10"/>
        <v>2.1294999999999997</v>
      </c>
      <c r="AE310" s="64"/>
    </row>
    <row r="311" spans="2:31" x14ac:dyDescent="0.3">
      <c r="B311" s="4" t="s">
        <v>116</v>
      </c>
      <c r="C311" s="4"/>
      <c r="D311" s="4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</v>
      </c>
      <c r="M311" s="48">
        <v>0</v>
      </c>
      <c r="N311" s="49">
        <v>5.6999999999999966</v>
      </c>
      <c r="O311" s="48">
        <v>1.8883333333333348</v>
      </c>
      <c r="P311" s="49">
        <v>0</v>
      </c>
      <c r="Q311" s="48">
        <v>0</v>
      </c>
      <c r="R311" s="49">
        <v>0</v>
      </c>
      <c r="S311" s="48">
        <v>0</v>
      </c>
      <c r="T311" s="49">
        <v>0</v>
      </c>
      <c r="U311" s="48">
        <v>0</v>
      </c>
      <c r="V311" s="49">
        <v>4.0385</v>
      </c>
      <c r="W311" s="48">
        <v>0</v>
      </c>
      <c r="X311" s="49">
        <v>0</v>
      </c>
      <c r="Y311" s="48">
        <v>0</v>
      </c>
      <c r="Z311" s="49">
        <v>0</v>
      </c>
      <c r="AA311" s="48">
        <v>0</v>
      </c>
      <c r="AB311" s="49">
        <v>0</v>
      </c>
      <c r="AC311" s="64"/>
      <c r="AD311" s="65">
        <f t="shared" si="10"/>
        <v>11.62683333333333</v>
      </c>
      <c r="AE311" s="64"/>
    </row>
    <row r="312" spans="2:31" x14ac:dyDescent="0.3">
      <c r="B312" s="4" t="s">
        <v>122</v>
      </c>
      <c r="C312" s="4"/>
      <c r="D312" s="4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</v>
      </c>
      <c r="M312" s="48">
        <v>0</v>
      </c>
      <c r="N312" s="49">
        <v>0</v>
      </c>
      <c r="O312" s="48">
        <v>0</v>
      </c>
      <c r="P312" s="49">
        <v>0</v>
      </c>
      <c r="Q312" s="48">
        <v>0</v>
      </c>
      <c r="R312" s="49">
        <v>0</v>
      </c>
      <c r="S312" s="48">
        <v>0</v>
      </c>
      <c r="T312" s="49">
        <v>0</v>
      </c>
      <c r="U312" s="48">
        <v>0</v>
      </c>
      <c r="V312" s="49">
        <v>0</v>
      </c>
      <c r="W312" s="48">
        <v>0</v>
      </c>
      <c r="X312" s="49">
        <v>0</v>
      </c>
      <c r="Y312" s="48">
        <v>0</v>
      </c>
      <c r="Z312" s="49">
        <v>0</v>
      </c>
      <c r="AA312" s="48">
        <v>0</v>
      </c>
      <c r="AB312" s="49">
        <v>0</v>
      </c>
      <c r="AC312" s="64"/>
      <c r="AD312" s="65">
        <f t="shared" si="10"/>
        <v>0</v>
      </c>
      <c r="AE312" s="64"/>
    </row>
    <row r="313" spans="2:31" x14ac:dyDescent="0.3">
      <c r="B313" s="4" t="s">
        <v>130</v>
      </c>
      <c r="C313" s="4"/>
      <c r="D313" s="4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0</v>
      </c>
      <c r="N313" s="49">
        <v>0</v>
      </c>
      <c r="O313" s="48">
        <v>0</v>
      </c>
      <c r="P313" s="49">
        <v>0</v>
      </c>
      <c r="Q313" s="48">
        <v>0</v>
      </c>
      <c r="R313" s="49">
        <v>0</v>
      </c>
      <c r="S313" s="48">
        <v>0</v>
      </c>
      <c r="T313" s="49">
        <v>0</v>
      </c>
      <c r="U313" s="48">
        <v>0</v>
      </c>
      <c r="V313" s="49">
        <v>0</v>
      </c>
      <c r="W313" s="48">
        <v>0</v>
      </c>
      <c r="X313" s="49">
        <v>0</v>
      </c>
      <c r="Y313" s="48">
        <v>0</v>
      </c>
      <c r="Z313" s="49">
        <v>0</v>
      </c>
      <c r="AA313" s="48">
        <v>0</v>
      </c>
      <c r="AB313" s="49">
        <v>0</v>
      </c>
      <c r="AC313" s="64"/>
      <c r="AD313" s="65">
        <f t="shared" si="10"/>
        <v>0</v>
      </c>
      <c r="AE313" s="64"/>
    </row>
    <row r="314" spans="2:31" x14ac:dyDescent="0.3">
      <c r="B314" s="13" t="s">
        <v>2</v>
      </c>
      <c r="C314" s="13"/>
      <c r="D314" s="13"/>
      <c r="E314" s="56">
        <f>SUM(E268:E313)</f>
        <v>0</v>
      </c>
      <c r="F314" s="56">
        <f t="shared" ref="F314:AB314" si="11">SUM(F268:F313)</f>
        <v>0</v>
      </c>
      <c r="G314" s="56">
        <f t="shared" si="11"/>
        <v>0</v>
      </c>
      <c r="H314" s="56">
        <f t="shared" si="11"/>
        <v>0</v>
      </c>
      <c r="I314" s="56">
        <f t="shared" si="11"/>
        <v>0</v>
      </c>
      <c r="J314" s="56">
        <f t="shared" si="11"/>
        <v>0</v>
      </c>
      <c r="K314" s="56">
        <f t="shared" si="11"/>
        <v>0</v>
      </c>
      <c r="L314" s="56">
        <f t="shared" si="11"/>
        <v>0</v>
      </c>
      <c r="M314" s="56">
        <f t="shared" si="11"/>
        <v>0</v>
      </c>
      <c r="N314" s="56">
        <f t="shared" si="11"/>
        <v>126.45676666666667</v>
      </c>
      <c r="O314" s="56">
        <f t="shared" si="11"/>
        <v>95.214833333333317</v>
      </c>
      <c r="P314" s="56">
        <f t="shared" si="11"/>
        <v>29.123999999999995</v>
      </c>
      <c r="Q314" s="56">
        <f t="shared" si="11"/>
        <v>49.153500000000008</v>
      </c>
      <c r="R314" s="56">
        <f t="shared" si="11"/>
        <v>77.304400000000015</v>
      </c>
      <c r="S314" s="56">
        <f t="shared" si="11"/>
        <v>119.2174666666667</v>
      </c>
      <c r="T314" s="56">
        <f t="shared" si="11"/>
        <v>207.18303333333333</v>
      </c>
      <c r="U314" s="56">
        <f t="shared" si="11"/>
        <v>317.58793333333313</v>
      </c>
      <c r="V314" s="56">
        <f t="shared" si="11"/>
        <v>405.86149999999998</v>
      </c>
      <c r="W314" s="56">
        <f t="shared" si="11"/>
        <v>377.29983333333348</v>
      </c>
      <c r="X314" s="56">
        <f t="shared" si="11"/>
        <v>251.82925833333337</v>
      </c>
      <c r="Y314" s="56">
        <f t="shared" si="11"/>
        <v>0</v>
      </c>
      <c r="Z314" s="56">
        <f t="shared" si="11"/>
        <v>0</v>
      </c>
      <c r="AA314" s="56">
        <f t="shared" si="11"/>
        <v>0</v>
      </c>
      <c r="AB314" s="56">
        <f t="shared" si="11"/>
        <v>0</v>
      </c>
      <c r="AC314" s="89">
        <f>SUM(AC268:AE313)</f>
        <v>2056.2325250000004</v>
      </c>
      <c r="AD314" s="89"/>
      <c r="AE314" s="89"/>
    </row>
    <row r="315" spans="2:31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2:31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2:31" x14ac:dyDescent="0.3">
      <c r="B317" s="8">
        <f>'Resumen-Mensual'!$K$22</f>
        <v>45329</v>
      </c>
    </row>
    <row r="318" spans="2:31" x14ac:dyDescent="0.3">
      <c r="B318" s="8"/>
    </row>
    <row r="319" spans="2:31" x14ac:dyDescent="0.3">
      <c r="B319" s="9" t="s">
        <v>81</v>
      </c>
      <c r="C319" s="10"/>
      <c r="D319" s="10"/>
      <c r="E319" s="11">
        <v>1</v>
      </c>
      <c r="F319" s="11">
        <v>2</v>
      </c>
      <c r="G319" s="11">
        <v>3</v>
      </c>
      <c r="H319" s="11">
        <v>4</v>
      </c>
      <c r="I319" s="11">
        <v>5</v>
      </c>
      <c r="J319" s="11">
        <v>6</v>
      </c>
      <c r="K319" s="11">
        <v>7</v>
      </c>
      <c r="L319" s="11">
        <v>8</v>
      </c>
      <c r="M319" s="11">
        <v>9</v>
      </c>
      <c r="N319" s="11">
        <v>10</v>
      </c>
      <c r="O319" s="11">
        <v>11</v>
      </c>
      <c r="P319" s="11">
        <v>12</v>
      </c>
      <c r="Q319" s="11">
        <v>13</v>
      </c>
      <c r="R319" s="11">
        <v>14</v>
      </c>
      <c r="S319" s="11">
        <v>15</v>
      </c>
      <c r="T319" s="11">
        <v>16</v>
      </c>
      <c r="U319" s="11">
        <v>17</v>
      </c>
      <c r="V319" s="11">
        <v>18</v>
      </c>
      <c r="W319" s="11">
        <v>19</v>
      </c>
      <c r="X319" s="11">
        <v>20</v>
      </c>
      <c r="Y319" s="11">
        <v>21</v>
      </c>
      <c r="Z319" s="11">
        <v>22</v>
      </c>
      <c r="AA319" s="11">
        <v>23</v>
      </c>
      <c r="AB319" s="11">
        <v>24</v>
      </c>
      <c r="AC319" s="83" t="s">
        <v>2</v>
      </c>
      <c r="AD319" s="83"/>
      <c r="AE319" s="83"/>
    </row>
    <row r="320" spans="2:31" x14ac:dyDescent="0.3">
      <c r="B320" s="15" t="s">
        <v>4</v>
      </c>
      <c r="C320" s="52"/>
      <c r="D320" s="52"/>
      <c r="E320" s="48">
        <v>0</v>
      </c>
      <c r="F320" s="49">
        <v>0</v>
      </c>
      <c r="G320" s="48">
        <v>0</v>
      </c>
      <c r="H320" s="49">
        <v>0</v>
      </c>
      <c r="I320" s="48">
        <v>0</v>
      </c>
      <c r="J320" s="49">
        <v>0</v>
      </c>
      <c r="K320" s="48">
        <v>0</v>
      </c>
      <c r="L320" s="49">
        <v>0</v>
      </c>
      <c r="M320" s="48">
        <v>0</v>
      </c>
      <c r="N320" s="49">
        <v>0</v>
      </c>
      <c r="O320" s="48">
        <v>0</v>
      </c>
      <c r="P320" s="49">
        <v>0</v>
      </c>
      <c r="Q320" s="48">
        <v>0</v>
      </c>
      <c r="R320" s="49">
        <v>0</v>
      </c>
      <c r="S320" s="48">
        <v>0.16000000000000014</v>
      </c>
      <c r="T320" s="49">
        <v>4.28</v>
      </c>
      <c r="U320" s="48">
        <v>15.249999999999998</v>
      </c>
      <c r="V320" s="49">
        <v>19.910000000000004</v>
      </c>
      <c r="W320" s="48">
        <v>27.474999999999977</v>
      </c>
      <c r="X320" s="49">
        <v>18.668324999999989</v>
      </c>
      <c r="Y320" s="48">
        <v>0</v>
      </c>
      <c r="Z320" s="49">
        <v>0</v>
      </c>
      <c r="AA320" s="48">
        <v>0</v>
      </c>
      <c r="AB320" s="49">
        <v>0</v>
      </c>
      <c r="AC320" s="66"/>
      <c r="AD320" s="67">
        <f>SUM(E320:AB320)</f>
        <v>85.74332499999997</v>
      </c>
      <c r="AE320" s="66"/>
    </row>
    <row r="321" spans="2:31" x14ac:dyDescent="0.3">
      <c r="B321" s="15" t="s">
        <v>5</v>
      </c>
      <c r="C321" s="15"/>
      <c r="D321" s="15"/>
      <c r="E321" s="48">
        <v>0</v>
      </c>
      <c r="F321" s="49">
        <v>0</v>
      </c>
      <c r="G321" s="48">
        <v>0</v>
      </c>
      <c r="H321" s="49">
        <v>0</v>
      </c>
      <c r="I321" s="48">
        <v>0</v>
      </c>
      <c r="J321" s="49">
        <v>0</v>
      </c>
      <c r="K321" s="48">
        <v>0</v>
      </c>
      <c r="L321" s="49">
        <v>0</v>
      </c>
      <c r="M321" s="48">
        <v>0</v>
      </c>
      <c r="N321" s="49">
        <v>0</v>
      </c>
      <c r="O321" s="48">
        <v>0</v>
      </c>
      <c r="P321" s="49">
        <v>0</v>
      </c>
      <c r="Q321" s="48">
        <v>0</v>
      </c>
      <c r="R321" s="49">
        <v>0</v>
      </c>
      <c r="S321" s="48">
        <v>0</v>
      </c>
      <c r="T321" s="49">
        <v>0</v>
      </c>
      <c r="U321" s="48">
        <v>0</v>
      </c>
      <c r="V321" s="49">
        <v>0</v>
      </c>
      <c r="W321" s="48">
        <v>22.065666666666665</v>
      </c>
      <c r="X321" s="49">
        <v>2.4009916666666653</v>
      </c>
      <c r="Y321" s="48">
        <v>0</v>
      </c>
      <c r="Z321" s="49">
        <v>0</v>
      </c>
      <c r="AA321" s="48">
        <v>0</v>
      </c>
      <c r="AB321" s="49">
        <v>0</v>
      </c>
      <c r="AC321" s="64"/>
      <c r="AD321" s="65">
        <f>SUM(E321:AB321)</f>
        <v>24.466658333333331</v>
      </c>
      <c r="AE321" s="64"/>
    </row>
    <row r="322" spans="2:31" x14ac:dyDescent="0.3">
      <c r="B322" s="15" t="s">
        <v>6</v>
      </c>
      <c r="C322" s="15"/>
      <c r="D322" s="15"/>
      <c r="E322" s="48">
        <v>0</v>
      </c>
      <c r="F322" s="49">
        <v>0</v>
      </c>
      <c r="G322" s="48">
        <v>0</v>
      </c>
      <c r="H322" s="49">
        <v>0</v>
      </c>
      <c r="I322" s="48">
        <v>0</v>
      </c>
      <c r="J322" s="49">
        <v>0</v>
      </c>
      <c r="K322" s="48">
        <v>0</v>
      </c>
      <c r="L322" s="49">
        <v>0</v>
      </c>
      <c r="M322" s="48">
        <v>0</v>
      </c>
      <c r="N322" s="49">
        <v>0</v>
      </c>
      <c r="O322" s="48">
        <v>0</v>
      </c>
      <c r="P322" s="49">
        <v>0</v>
      </c>
      <c r="Q322" s="48">
        <v>0</v>
      </c>
      <c r="R322" s="49">
        <v>2.6839999999999984</v>
      </c>
      <c r="S322" s="48">
        <v>12.730999999999996</v>
      </c>
      <c r="T322" s="49">
        <v>16.730999999999998</v>
      </c>
      <c r="U322" s="48">
        <v>20.910999999999991</v>
      </c>
      <c r="V322" s="49">
        <v>21.743999999999996</v>
      </c>
      <c r="W322" s="48">
        <v>21.433399999999981</v>
      </c>
      <c r="X322" s="49">
        <v>20.102334166666665</v>
      </c>
      <c r="Y322" s="48">
        <v>0</v>
      </c>
      <c r="Z322" s="49">
        <v>0</v>
      </c>
      <c r="AA322" s="48">
        <v>0</v>
      </c>
      <c r="AB322" s="49">
        <v>0</v>
      </c>
      <c r="AC322" s="64"/>
      <c r="AD322" s="65">
        <f t="shared" ref="AD322:AD365" si="12">SUM(E322:AB322)</f>
        <v>116.33673416666663</v>
      </c>
      <c r="AE322" s="64"/>
    </row>
    <row r="323" spans="2:31" x14ac:dyDescent="0.3">
      <c r="B323" s="15" t="s">
        <v>113</v>
      </c>
      <c r="C323" s="15"/>
      <c r="D323" s="15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0</v>
      </c>
      <c r="N323" s="49">
        <v>0</v>
      </c>
      <c r="O323" s="48">
        <v>0</v>
      </c>
      <c r="P323" s="49">
        <v>0</v>
      </c>
      <c r="Q323" s="48">
        <v>0</v>
      </c>
      <c r="R323" s="49">
        <v>0</v>
      </c>
      <c r="S323" s="48">
        <v>12.565000000000017</v>
      </c>
      <c r="T323" s="49">
        <v>39.97800000000003</v>
      </c>
      <c r="U323" s="48">
        <v>53.041999999999952</v>
      </c>
      <c r="V323" s="49">
        <v>51.360000000000014</v>
      </c>
      <c r="W323" s="48">
        <v>41.748900000000035</v>
      </c>
      <c r="X323" s="49">
        <v>27.026960833333305</v>
      </c>
      <c r="Y323" s="48">
        <v>0</v>
      </c>
      <c r="Z323" s="49">
        <v>0</v>
      </c>
      <c r="AA323" s="48">
        <v>0</v>
      </c>
      <c r="AB323" s="49">
        <v>0</v>
      </c>
      <c r="AC323" s="64"/>
      <c r="AD323" s="65">
        <f t="shared" si="12"/>
        <v>225.72086083333335</v>
      </c>
      <c r="AE323" s="64"/>
    </row>
    <row r="324" spans="2:31" x14ac:dyDescent="0.3">
      <c r="B324" s="15" t="s">
        <v>7</v>
      </c>
      <c r="C324" s="15"/>
      <c r="D324" s="15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0</v>
      </c>
      <c r="O324" s="48">
        <v>0</v>
      </c>
      <c r="P324" s="49">
        <v>0</v>
      </c>
      <c r="Q324" s="48">
        <v>0</v>
      </c>
      <c r="R324" s="49">
        <v>0.26320000000000005</v>
      </c>
      <c r="S324" s="48">
        <v>0.52640000000000009</v>
      </c>
      <c r="T324" s="49">
        <v>0.78960000000000008</v>
      </c>
      <c r="U324" s="48">
        <v>1.0528000000000002</v>
      </c>
      <c r="V324" s="49">
        <v>1.3160000000000001</v>
      </c>
      <c r="W324" s="48">
        <v>1.5792000000000002</v>
      </c>
      <c r="X324" s="49">
        <v>1.8424000000000003</v>
      </c>
      <c r="Y324" s="48">
        <v>0</v>
      </c>
      <c r="Z324" s="49">
        <v>0</v>
      </c>
      <c r="AA324" s="48">
        <v>0</v>
      </c>
      <c r="AB324" s="49">
        <v>0</v>
      </c>
      <c r="AC324" s="64"/>
      <c r="AD324" s="65">
        <f t="shared" si="12"/>
        <v>7.369600000000001</v>
      </c>
      <c r="AE324" s="64"/>
    </row>
    <row r="325" spans="2:31" x14ac:dyDescent="0.3">
      <c r="B325" s="15" t="s">
        <v>8</v>
      </c>
      <c r="C325" s="15"/>
      <c r="D325" s="15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</v>
      </c>
      <c r="T325" s="49" t="s">
        <v>103</v>
      </c>
      <c r="U325" s="48" t="s">
        <v>103</v>
      </c>
      <c r="V325" s="49" t="s">
        <v>103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4"/>
      <c r="AD325" s="65">
        <f t="shared" si="12"/>
        <v>0</v>
      </c>
      <c r="AE325" s="64"/>
    </row>
    <row r="326" spans="2:31" x14ac:dyDescent="0.3">
      <c r="B326" s="15" t="s">
        <v>9</v>
      </c>
      <c r="C326" s="15"/>
      <c r="D326" s="15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1.254833333333333</v>
      </c>
      <c r="N326" s="49">
        <v>6.7250000000000059</v>
      </c>
      <c r="O326" s="48">
        <v>7.7950000000000044</v>
      </c>
      <c r="P326" s="49">
        <v>7.3879999999999919</v>
      </c>
      <c r="Q326" s="48">
        <v>7.4377333333333286</v>
      </c>
      <c r="R326" s="49">
        <v>0</v>
      </c>
      <c r="S326" s="48">
        <v>0</v>
      </c>
      <c r="T326" s="49">
        <v>0</v>
      </c>
      <c r="U326" s="48">
        <v>0</v>
      </c>
      <c r="V326" s="49">
        <v>4.9810666666666652</v>
      </c>
      <c r="W326" s="48">
        <v>23.205500000000011</v>
      </c>
      <c r="X326" s="49">
        <v>27.498016666666661</v>
      </c>
      <c r="Y326" s="48">
        <v>0</v>
      </c>
      <c r="Z326" s="49">
        <v>0</v>
      </c>
      <c r="AA326" s="48">
        <v>0</v>
      </c>
      <c r="AB326" s="49">
        <v>0</v>
      </c>
      <c r="AC326" s="64"/>
      <c r="AD326" s="65">
        <f t="shared" si="12"/>
        <v>86.285150000000002</v>
      </c>
      <c r="AE326" s="64"/>
    </row>
    <row r="327" spans="2:31" x14ac:dyDescent="0.3">
      <c r="B327" s="15" t="s">
        <v>10</v>
      </c>
      <c r="C327" s="15"/>
      <c r="D327" s="15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0.45166666666666677</v>
      </c>
      <c r="N327" s="49">
        <v>4.6789999999999994</v>
      </c>
      <c r="O327" s="48">
        <v>7.8740000000000094</v>
      </c>
      <c r="P327" s="49">
        <v>9.0450000000000035</v>
      </c>
      <c r="Q327" s="48">
        <v>8.4532000000000043</v>
      </c>
      <c r="R327" s="49">
        <v>0</v>
      </c>
      <c r="S327" s="48">
        <v>0</v>
      </c>
      <c r="T327" s="49">
        <v>0</v>
      </c>
      <c r="U327" s="48">
        <v>0</v>
      </c>
      <c r="V327" s="49">
        <v>4.9775999999999998</v>
      </c>
      <c r="W327" s="48">
        <v>20.201299999999968</v>
      </c>
      <c r="X327" s="49">
        <v>0</v>
      </c>
      <c r="Y327" s="48">
        <v>0</v>
      </c>
      <c r="Z327" s="49">
        <v>0</v>
      </c>
      <c r="AA327" s="48">
        <v>0</v>
      </c>
      <c r="AB327" s="49">
        <v>0</v>
      </c>
      <c r="AC327" s="64"/>
      <c r="AD327" s="65">
        <f t="shared" si="12"/>
        <v>55.681766666666654</v>
      </c>
      <c r="AE327" s="64"/>
    </row>
    <row r="328" spans="2:31" x14ac:dyDescent="0.3">
      <c r="B328" s="15" t="s">
        <v>11</v>
      </c>
      <c r="C328" s="15"/>
      <c r="D328" s="15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0</v>
      </c>
      <c r="N328" s="49">
        <v>0</v>
      </c>
      <c r="O328" s="48">
        <v>0</v>
      </c>
      <c r="P328" s="49">
        <v>0</v>
      </c>
      <c r="Q328" s="48">
        <v>0</v>
      </c>
      <c r="R328" s="49">
        <v>0</v>
      </c>
      <c r="S328" s="48">
        <v>0</v>
      </c>
      <c r="T328" s="49">
        <v>0</v>
      </c>
      <c r="U328" s="48">
        <v>0</v>
      </c>
      <c r="V328" s="49">
        <v>0</v>
      </c>
      <c r="W328" s="48">
        <v>0</v>
      </c>
      <c r="X328" s="49">
        <v>10.570688333333324</v>
      </c>
      <c r="Y328" s="48">
        <v>0</v>
      </c>
      <c r="Z328" s="49">
        <v>0</v>
      </c>
      <c r="AA328" s="48">
        <v>0</v>
      </c>
      <c r="AB328" s="49">
        <v>0</v>
      </c>
      <c r="AC328" s="64"/>
      <c r="AD328" s="65">
        <f t="shared" si="12"/>
        <v>10.570688333333324</v>
      </c>
      <c r="AE328" s="64"/>
    </row>
    <row r="329" spans="2:31" x14ac:dyDescent="0.3">
      <c r="B329" s="15" t="s">
        <v>12</v>
      </c>
      <c r="C329" s="15"/>
      <c r="D329" s="15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1.4333333333333331</v>
      </c>
      <c r="N329" s="49">
        <v>9.3000000000000043</v>
      </c>
      <c r="O329" s="48">
        <v>13.299999999999988</v>
      </c>
      <c r="P329" s="49">
        <v>12.899999999999986</v>
      </c>
      <c r="Q329" s="48">
        <v>7.373333333333326</v>
      </c>
      <c r="R329" s="49">
        <v>0</v>
      </c>
      <c r="S329" s="48">
        <v>0</v>
      </c>
      <c r="T329" s="49">
        <v>0</v>
      </c>
      <c r="U329" s="48">
        <v>0</v>
      </c>
      <c r="V329" s="49">
        <v>4.6133333333333342</v>
      </c>
      <c r="W329" s="48">
        <v>22.759999999999994</v>
      </c>
      <c r="X329" s="49">
        <v>0</v>
      </c>
      <c r="Y329" s="48">
        <v>0</v>
      </c>
      <c r="Z329" s="49">
        <v>0</v>
      </c>
      <c r="AA329" s="48">
        <v>0</v>
      </c>
      <c r="AB329" s="49">
        <v>0</v>
      </c>
      <c r="AC329" s="64"/>
      <c r="AD329" s="65">
        <f t="shared" si="12"/>
        <v>71.679999999999964</v>
      </c>
      <c r="AE329" s="64"/>
    </row>
    <row r="330" spans="2:31" x14ac:dyDescent="0.3">
      <c r="B330" s="15" t="s">
        <v>13</v>
      </c>
      <c r="C330" s="15"/>
      <c r="D330" s="15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4.7883333333333331</v>
      </c>
      <c r="N330" s="49">
        <v>31.849999999999966</v>
      </c>
      <c r="O330" s="48">
        <v>39.920000000000037</v>
      </c>
      <c r="P330" s="49">
        <v>46.679999999999971</v>
      </c>
      <c r="Q330" s="48">
        <v>32.466333333333317</v>
      </c>
      <c r="R330" s="49">
        <v>0</v>
      </c>
      <c r="S330" s="48">
        <v>0</v>
      </c>
      <c r="T330" s="49">
        <v>0</v>
      </c>
      <c r="U330" s="48">
        <v>0</v>
      </c>
      <c r="V330" s="49">
        <v>0</v>
      </c>
      <c r="W330" s="48">
        <v>0</v>
      </c>
      <c r="X330" s="49">
        <v>0</v>
      </c>
      <c r="Y330" s="48">
        <v>0</v>
      </c>
      <c r="Z330" s="49">
        <v>0</v>
      </c>
      <c r="AA330" s="48">
        <v>0</v>
      </c>
      <c r="AB330" s="49">
        <v>0</v>
      </c>
      <c r="AC330" s="64"/>
      <c r="AD330" s="65">
        <f t="shared" si="12"/>
        <v>155.70466666666664</v>
      </c>
      <c r="AE330" s="64"/>
    </row>
    <row r="331" spans="2:31" x14ac:dyDescent="0.3">
      <c r="B331" s="15" t="s">
        <v>14</v>
      </c>
      <c r="C331" s="15"/>
      <c r="D331" s="15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0</v>
      </c>
      <c r="N331" s="49">
        <v>0</v>
      </c>
      <c r="O331" s="48">
        <v>0</v>
      </c>
      <c r="P331" s="49">
        <v>0</v>
      </c>
      <c r="Q331" s="48">
        <v>0</v>
      </c>
      <c r="R331" s="49">
        <v>0</v>
      </c>
      <c r="S331" s="48">
        <v>0</v>
      </c>
      <c r="T331" s="49">
        <v>0</v>
      </c>
      <c r="U331" s="48">
        <v>0</v>
      </c>
      <c r="V331" s="49">
        <v>0</v>
      </c>
      <c r="W331" s="48">
        <v>0</v>
      </c>
      <c r="X331" s="49">
        <v>0</v>
      </c>
      <c r="Y331" s="48">
        <v>0</v>
      </c>
      <c r="Z331" s="49">
        <v>0</v>
      </c>
      <c r="AA331" s="48">
        <v>0</v>
      </c>
      <c r="AB331" s="49">
        <v>0</v>
      </c>
      <c r="AC331" s="64"/>
      <c r="AD331" s="65">
        <f t="shared" si="12"/>
        <v>0</v>
      </c>
      <c r="AE331" s="64"/>
    </row>
    <row r="332" spans="2:31" x14ac:dyDescent="0.3">
      <c r="B332" s="15" t="s">
        <v>15</v>
      </c>
      <c r="C332" s="15"/>
      <c r="D332" s="15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</v>
      </c>
      <c r="N332" s="49">
        <v>0</v>
      </c>
      <c r="O332" s="48">
        <v>0</v>
      </c>
      <c r="P332" s="49">
        <v>0</v>
      </c>
      <c r="Q332" s="48">
        <v>0</v>
      </c>
      <c r="R332" s="49">
        <v>0</v>
      </c>
      <c r="S332" s="48">
        <v>0</v>
      </c>
      <c r="T332" s="49">
        <v>0</v>
      </c>
      <c r="U332" s="48">
        <v>0</v>
      </c>
      <c r="V332" s="49">
        <v>0</v>
      </c>
      <c r="W332" s="48">
        <v>0</v>
      </c>
      <c r="X332" s="49">
        <v>0</v>
      </c>
      <c r="Y332" s="48">
        <v>0</v>
      </c>
      <c r="Z332" s="49">
        <v>0</v>
      </c>
      <c r="AA332" s="48">
        <v>0</v>
      </c>
      <c r="AB332" s="49">
        <v>0</v>
      </c>
      <c r="AC332" s="64"/>
      <c r="AD332" s="65">
        <f t="shared" si="12"/>
        <v>0</v>
      </c>
      <c r="AE332" s="64"/>
    </row>
    <row r="333" spans="2:31" x14ac:dyDescent="0.3">
      <c r="B333" s="15" t="s">
        <v>16</v>
      </c>
      <c r="C333" s="15"/>
      <c r="D333" s="15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0</v>
      </c>
      <c r="N333" s="49">
        <v>0</v>
      </c>
      <c r="O333" s="48">
        <v>0</v>
      </c>
      <c r="P333" s="49">
        <v>0</v>
      </c>
      <c r="Q333" s="48">
        <v>0</v>
      </c>
      <c r="R333" s="49">
        <v>0</v>
      </c>
      <c r="S333" s="48">
        <v>0</v>
      </c>
      <c r="T333" s="49">
        <v>0</v>
      </c>
      <c r="U333" s="48">
        <v>0</v>
      </c>
      <c r="V333" s="49">
        <v>0</v>
      </c>
      <c r="W333" s="48">
        <v>0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4"/>
      <c r="AD333" s="65">
        <f t="shared" si="12"/>
        <v>0</v>
      </c>
      <c r="AE333" s="64"/>
    </row>
    <row r="334" spans="2:31" x14ac:dyDescent="0.3">
      <c r="B334" s="15" t="s">
        <v>17</v>
      </c>
      <c r="C334" s="15"/>
      <c r="D334" s="15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0</v>
      </c>
      <c r="N334" s="49">
        <v>0</v>
      </c>
      <c r="O334" s="48">
        <v>0</v>
      </c>
      <c r="P334" s="49">
        <v>0</v>
      </c>
      <c r="Q334" s="48">
        <v>0</v>
      </c>
      <c r="R334" s="49">
        <v>0</v>
      </c>
      <c r="S334" s="48">
        <v>0</v>
      </c>
      <c r="T334" s="49">
        <v>0</v>
      </c>
      <c r="U334" s="48">
        <v>0</v>
      </c>
      <c r="V334" s="49">
        <v>0</v>
      </c>
      <c r="W334" s="48">
        <v>0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4"/>
      <c r="AD334" s="65">
        <f t="shared" si="12"/>
        <v>0</v>
      </c>
      <c r="AE334" s="64"/>
    </row>
    <row r="335" spans="2:31" x14ac:dyDescent="0.3">
      <c r="B335" s="15" t="s">
        <v>18</v>
      </c>
      <c r="C335" s="15"/>
      <c r="D335" s="15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0</v>
      </c>
      <c r="N335" s="49">
        <v>0</v>
      </c>
      <c r="O335" s="48">
        <v>0</v>
      </c>
      <c r="P335" s="49">
        <v>0</v>
      </c>
      <c r="Q335" s="48">
        <v>0</v>
      </c>
      <c r="R335" s="49">
        <v>0</v>
      </c>
      <c r="S335" s="48">
        <v>0</v>
      </c>
      <c r="T335" s="49">
        <v>0</v>
      </c>
      <c r="U335" s="48">
        <v>0</v>
      </c>
      <c r="V335" s="49">
        <v>0</v>
      </c>
      <c r="W335" s="48">
        <v>0</v>
      </c>
      <c r="X335" s="49">
        <v>0</v>
      </c>
      <c r="Y335" s="48">
        <v>0</v>
      </c>
      <c r="Z335" s="49">
        <v>0</v>
      </c>
      <c r="AA335" s="48">
        <v>0</v>
      </c>
      <c r="AB335" s="49">
        <v>0</v>
      </c>
      <c r="AC335" s="64"/>
      <c r="AD335" s="65">
        <f t="shared" si="12"/>
        <v>0</v>
      </c>
      <c r="AE335" s="64"/>
    </row>
    <row r="336" spans="2:31" x14ac:dyDescent="0.3">
      <c r="B336" s="15" t="s">
        <v>19</v>
      </c>
      <c r="C336" s="15"/>
      <c r="D336" s="15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3.8333333333333337E-2</v>
      </c>
      <c r="N336" s="49">
        <v>0.20333333333333317</v>
      </c>
      <c r="O336" s="48">
        <v>0.71733333333333305</v>
      </c>
      <c r="P336" s="49">
        <v>1.5493333333333337</v>
      </c>
      <c r="Q336" s="48">
        <v>1.7663333333333326</v>
      </c>
      <c r="R336" s="49">
        <v>0</v>
      </c>
      <c r="S336" s="48">
        <v>0</v>
      </c>
      <c r="T336" s="49">
        <v>0</v>
      </c>
      <c r="U336" s="48">
        <v>0</v>
      </c>
      <c r="V336" s="49">
        <v>1.4373333333333334</v>
      </c>
      <c r="W336" s="48">
        <v>1.5536166666666666</v>
      </c>
      <c r="X336" s="49">
        <v>2.686666666666649E-2</v>
      </c>
      <c r="Y336" s="48">
        <v>0</v>
      </c>
      <c r="Z336" s="49">
        <v>0</v>
      </c>
      <c r="AA336" s="48">
        <v>0</v>
      </c>
      <c r="AB336" s="49">
        <v>0</v>
      </c>
      <c r="AC336" s="64"/>
      <c r="AD336" s="65">
        <f t="shared" si="12"/>
        <v>7.2924833333333323</v>
      </c>
      <c r="AE336" s="64"/>
    </row>
    <row r="337" spans="2:31" x14ac:dyDescent="0.3">
      <c r="B337" s="4" t="s">
        <v>20</v>
      </c>
      <c r="C337" s="4"/>
      <c r="D337" s="4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0</v>
      </c>
      <c r="N337" s="49">
        <v>0</v>
      </c>
      <c r="O337" s="48">
        <v>0</v>
      </c>
      <c r="P337" s="49">
        <v>0</v>
      </c>
      <c r="Q337" s="48">
        <v>0</v>
      </c>
      <c r="R337" s="49">
        <v>0</v>
      </c>
      <c r="S337" s="48">
        <v>0</v>
      </c>
      <c r="T337" s="49">
        <v>0</v>
      </c>
      <c r="U337" s="48">
        <v>0</v>
      </c>
      <c r="V337" s="49">
        <v>0</v>
      </c>
      <c r="W337" s="48">
        <v>0</v>
      </c>
      <c r="X337" s="49">
        <v>0</v>
      </c>
      <c r="Y337" s="48">
        <v>0</v>
      </c>
      <c r="Z337" s="49">
        <v>0</v>
      </c>
      <c r="AA337" s="48">
        <v>0</v>
      </c>
      <c r="AB337" s="49">
        <v>0</v>
      </c>
      <c r="AC337" s="64"/>
      <c r="AD337" s="65">
        <f t="shared" si="12"/>
        <v>0</v>
      </c>
      <c r="AE337" s="64"/>
    </row>
    <row r="338" spans="2:31" x14ac:dyDescent="0.3">
      <c r="B338" s="4" t="s">
        <v>21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0</v>
      </c>
      <c r="N338" s="49">
        <v>0</v>
      </c>
      <c r="O338" s="48">
        <v>0</v>
      </c>
      <c r="P338" s="49">
        <v>0</v>
      </c>
      <c r="Q338" s="48">
        <v>0</v>
      </c>
      <c r="R338" s="49">
        <v>0</v>
      </c>
      <c r="S338" s="48">
        <v>0</v>
      </c>
      <c r="T338" s="49">
        <v>0</v>
      </c>
      <c r="U338" s="48">
        <v>0</v>
      </c>
      <c r="V338" s="49">
        <v>0</v>
      </c>
      <c r="W338" s="48">
        <v>0</v>
      </c>
      <c r="X338" s="49">
        <v>0</v>
      </c>
      <c r="Y338" s="48">
        <v>0</v>
      </c>
      <c r="Z338" s="49">
        <v>0</v>
      </c>
      <c r="AA338" s="48">
        <v>0</v>
      </c>
      <c r="AB338" s="49">
        <v>0</v>
      </c>
      <c r="AC338" s="64"/>
      <c r="AD338" s="65">
        <f t="shared" si="12"/>
        <v>0</v>
      </c>
      <c r="AE338" s="64"/>
    </row>
    <row r="339" spans="2:31" x14ac:dyDescent="0.3">
      <c r="B339" s="4" t="s">
        <v>22</v>
      </c>
      <c r="C339" s="4"/>
      <c r="D339" s="4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0</v>
      </c>
      <c r="N339" s="49">
        <v>0</v>
      </c>
      <c r="O339" s="48">
        <v>0</v>
      </c>
      <c r="P339" s="49">
        <v>0</v>
      </c>
      <c r="Q339" s="48">
        <v>0</v>
      </c>
      <c r="R339" s="49">
        <v>0</v>
      </c>
      <c r="S339" s="48">
        <v>0</v>
      </c>
      <c r="T339" s="49">
        <v>0</v>
      </c>
      <c r="U339" s="48">
        <v>0</v>
      </c>
      <c r="V339" s="49">
        <v>0</v>
      </c>
      <c r="W339" s="48">
        <v>0</v>
      </c>
      <c r="X339" s="49">
        <v>0</v>
      </c>
      <c r="Y339" s="48">
        <v>0</v>
      </c>
      <c r="Z339" s="49">
        <v>0</v>
      </c>
      <c r="AA339" s="48">
        <v>0</v>
      </c>
      <c r="AB339" s="49">
        <v>0</v>
      </c>
      <c r="AC339" s="64"/>
      <c r="AD339" s="65">
        <f t="shared" si="12"/>
        <v>0</v>
      </c>
      <c r="AE339" s="64"/>
    </row>
    <row r="340" spans="2:31" x14ac:dyDescent="0.3">
      <c r="B340" s="4" t="s">
        <v>23</v>
      </c>
      <c r="C340" s="4"/>
      <c r="D340" s="4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</v>
      </c>
      <c r="N340" s="49">
        <v>0</v>
      </c>
      <c r="O340" s="48">
        <v>0</v>
      </c>
      <c r="P340" s="49">
        <v>0</v>
      </c>
      <c r="Q340" s="48">
        <v>0</v>
      </c>
      <c r="R340" s="49">
        <v>0</v>
      </c>
      <c r="S340" s="48">
        <v>0</v>
      </c>
      <c r="T340" s="49">
        <v>0</v>
      </c>
      <c r="U340" s="48">
        <v>0</v>
      </c>
      <c r="V340" s="49">
        <v>0</v>
      </c>
      <c r="W340" s="48">
        <v>0</v>
      </c>
      <c r="X340" s="49">
        <v>0</v>
      </c>
      <c r="Y340" s="48">
        <v>0</v>
      </c>
      <c r="Z340" s="49">
        <v>0</v>
      </c>
      <c r="AA340" s="48">
        <v>0</v>
      </c>
      <c r="AB340" s="49">
        <v>0</v>
      </c>
      <c r="AC340" s="64"/>
      <c r="AD340" s="65">
        <f t="shared" si="12"/>
        <v>0</v>
      </c>
      <c r="AE340" s="64"/>
    </row>
    <row r="341" spans="2:31" x14ac:dyDescent="0.3">
      <c r="B341" s="4" t="s">
        <v>24</v>
      </c>
      <c r="C341" s="4"/>
      <c r="D341" s="4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5.0000000000000001E-4</v>
      </c>
      <c r="N341" s="49">
        <v>2.4999999999999996E-3</v>
      </c>
      <c r="O341" s="48">
        <v>0</v>
      </c>
      <c r="P341" s="49">
        <v>0.19999999999999982</v>
      </c>
      <c r="Q341" s="48">
        <v>0.86383333333333334</v>
      </c>
      <c r="R341" s="49">
        <v>0</v>
      </c>
      <c r="S341" s="48">
        <v>0</v>
      </c>
      <c r="T341" s="49">
        <v>0</v>
      </c>
      <c r="U341" s="48">
        <v>0</v>
      </c>
      <c r="V341" s="49">
        <v>0.42933333333333323</v>
      </c>
      <c r="W341" s="48">
        <v>0.45196666666666657</v>
      </c>
      <c r="X341" s="49">
        <v>0.58117499999999989</v>
      </c>
      <c r="Y341" s="48">
        <v>0</v>
      </c>
      <c r="Z341" s="49">
        <v>0</v>
      </c>
      <c r="AA341" s="48">
        <v>0</v>
      </c>
      <c r="AB341" s="49">
        <v>0</v>
      </c>
      <c r="AC341" s="64"/>
      <c r="AD341" s="65">
        <f t="shared" si="12"/>
        <v>2.5293083333333328</v>
      </c>
      <c r="AE341" s="64"/>
    </row>
    <row r="342" spans="2:31" x14ac:dyDescent="0.3">
      <c r="B342" s="4" t="s">
        <v>25</v>
      </c>
      <c r="C342" s="4"/>
      <c r="D342" s="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0.50449999999999995</v>
      </c>
      <c r="N342" s="49">
        <v>2.661166666666666</v>
      </c>
      <c r="O342" s="48">
        <v>1.1517000000000002</v>
      </c>
      <c r="P342" s="49">
        <v>0.24766666666666648</v>
      </c>
      <c r="Q342" s="48">
        <v>1.3763000000000007</v>
      </c>
      <c r="R342" s="49">
        <v>0</v>
      </c>
      <c r="S342" s="48">
        <v>0</v>
      </c>
      <c r="T342" s="49">
        <v>0</v>
      </c>
      <c r="U342" s="48">
        <v>0</v>
      </c>
      <c r="V342" s="49">
        <v>0</v>
      </c>
      <c r="W342" s="48">
        <v>0</v>
      </c>
      <c r="X342" s="49">
        <v>1.5373333333333386E-2</v>
      </c>
      <c r="Y342" s="48">
        <v>0</v>
      </c>
      <c r="Z342" s="49">
        <v>0</v>
      </c>
      <c r="AA342" s="48">
        <v>0</v>
      </c>
      <c r="AB342" s="49">
        <v>0</v>
      </c>
      <c r="AC342" s="64"/>
      <c r="AD342" s="65">
        <f t="shared" si="12"/>
        <v>5.9567066666666664</v>
      </c>
      <c r="AE342" s="64"/>
    </row>
    <row r="343" spans="2:31" x14ac:dyDescent="0.3">
      <c r="B343" s="4" t="s">
        <v>26</v>
      </c>
      <c r="C343" s="4"/>
      <c r="D343" s="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0.35499999999999982</v>
      </c>
      <c r="N343" s="49">
        <v>3.4726666666666675</v>
      </c>
      <c r="O343" s="48">
        <v>4.0808333333333335</v>
      </c>
      <c r="P343" s="49">
        <v>3.4148333333333323</v>
      </c>
      <c r="Q343" s="48">
        <v>3.4855</v>
      </c>
      <c r="R343" s="49">
        <v>0</v>
      </c>
      <c r="S343" s="48">
        <v>0</v>
      </c>
      <c r="T343" s="49">
        <v>0</v>
      </c>
      <c r="U343" s="48">
        <v>0</v>
      </c>
      <c r="V343" s="49">
        <v>0</v>
      </c>
      <c r="W343" s="48">
        <v>0</v>
      </c>
      <c r="X343" s="49" t="s">
        <v>103</v>
      </c>
      <c r="Y343" s="48">
        <v>0</v>
      </c>
      <c r="Z343" s="49">
        <v>0</v>
      </c>
      <c r="AA343" s="48">
        <v>0</v>
      </c>
      <c r="AB343" s="49">
        <v>0</v>
      </c>
      <c r="AC343" s="64"/>
      <c r="AD343" s="65">
        <f t="shared" si="12"/>
        <v>14.808833333333334</v>
      </c>
      <c r="AE343" s="64"/>
    </row>
    <row r="344" spans="2:31" x14ac:dyDescent="0.3">
      <c r="B344" s="4" t="s">
        <v>27</v>
      </c>
      <c r="C344" s="4"/>
      <c r="D344" s="4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5.03</v>
      </c>
      <c r="N344" s="49">
        <v>28.589999999999971</v>
      </c>
      <c r="O344" s="48">
        <v>27.710000000000022</v>
      </c>
      <c r="P344" s="49">
        <v>27.269999999999985</v>
      </c>
      <c r="Q344" s="48">
        <v>25.386666666666692</v>
      </c>
      <c r="R344" s="49">
        <v>0</v>
      </c>
      <c r="S344" s="48">
        <v>0</v>
      </c>
      <c r="T344" s="49">
        <v>0</v>
      </c>
      <c r="U344" s="48">
        <v>0</v>
      </c>
      <c r="V344" s="49">
        <v>7.0746666666666647</v>
      </c>
      <c r="W344" s="48">
        <v>7.5724333333333318</v>
      </c>
      <c r="X344" s="49">
        <v>8.070199999999998</v>
      </c>
      <c r="Y344" s="48">
        <v>0</v>
      </c>
      <c r="Z344" s="49">
        <v>0</v>
      </c>
      <c r="AA344" s="48">
        <v>0</v>
      </c>
      <c r="AB344" s="49">
        <v>0</v>
      </c>
      <c r="AC344" s="64"/>
      <c r="AD344" s="65">
        <f t="shared" si="12"/>
        <v>136.70396666666667</v>
      </c>
      <c r="AE344" s="64"/>
    </row>
    <row r="345" spans="2:31" x14ac:dyDescent="0.3">
      <c r="B345" s="4" t="s">
        <v>28</v>
      </c>
      <c r="C345" s="4"/>
      <c r="D345" s="4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3.847500000000001</v>
      </c>
      <c r="N345" s="49">
        <v>22.626166666666673</v>
      </c>
      <c r="O345" s="48">
        <v>22.862333333333318</v>
      </c>
      <c r="P345" s="49">
        <v>22.680499999999991</v>
      </c>
      <c r="Q345" s="48">
        <v>24.084500000000002</v>
      </c>
      <c r="R345" s="49">
        <v>0</v>
      </c>
      <c r="S345" s="48">
        <v>0</v>
      </c>
      <c r="T345" s="49">
        <v>0</v>
      </c>
      <c r="U345" s="48">
        <v>0</v>
      </c>
      <c r="V345" s="49">
        <v>4.2561666666666671</v>
      </c>
      <c r="W345" s="48">
        <v>23.248666666666654</v>
      </c>
      <c r="X345" s="49">
        <v>18.760466666666666</v>
      </c>
      <c r="Y345" s="48">
        <v>0</v>
      </c>
      <c r="Z345" s="49">
        <v>0</v>
      </c>
      <c r="AA345" s="48">
        <v>0</v>
      </c>
      <c r="AB345" s="49">
        <v>0</v>
      </c>
      <c r="AC345" s="64"/>
      <c r="AD345" s="65">
        <f t="shared" si="12"/>
        <v>142.36629999999997</v>
      </c>
      <c r="AE345" s="64"/>
    </row>
    <row r="346" spans="2:31" x14ac:dyDescent="0.3">
      <c r="B346" s="4" t="s">
        <v>114</v>
      </c>
      <c r="C346" s="4"/>
      <c r="D346" s="4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1.2483333333333333</v>
      </c>
      <c r="N346" s="49">
        <v>9.7444999999999986</v>
      </c>
      <c r="O346" s="48">
        <v>9.5133333333333319</v>
      </c>
      <c r="P346" s="49">
        <v>8.3850000000000016</v>
      </c>
      <c r="Q346" s="48">
        <v>12.613166666666672</v>
      </c>
      <c r="R346" s="49">
        <v>0</v>
      </c>
      <c r="S346" s="48">
        <v>0</v>
      </c>
      <c r="T346" s="49">
        <v>0</v>
      </c>
      <c r="U346" s="48">
        <v>0</v>
      </c>
      <c r="V346" s="49" t="s">
        <v>103</v>
      </c>
      <c r="W346" s="48" t="s">
        <v>103</v>
      </c>
      <c r="X346" s="49" t="s">
        <v>103</v>
      </c>
      <c r="Y346" s="48">
        <v>0</v>
      </c>
      <c r="Z346" s="49">
        <v>0</v>
      </c>
      <c r="AA346" s="48">
        <v>0</v>
      </c>
      <c r="AB346" s="49">
        <v>0</v>
      </c>
      <c r="AC346" s="64"/>
      <c r="AD346" s="65">
        <f t="shared" si="12"/>
        <v>41.504333333333335</v>
      </c>
      <c r="AE346" s="64"/>
    </row>
    <row r="347" spans="2:31" x14ac:dyDescent="0.3">
      <c r="B347" s="4" t="s">
        <v>29</v>
      </c>
      <c r="C347" s="4"/>
      <c r="D347" s="4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0.30683333333333318</v>
      </c>
      <c r="N347" s="49">
        <v>3.3826666666666672</v>
      </c>
      <c r="O347" s="48">
        <v>8.7211666666666687</v>
      </c>
      <c r="P347" s="49">
        <v>6.580666666666664</v>
      </c>
      <c r="Q347" s="48">
        <v>13.459666666666665</v>
      </c>
      <c r="R347" s="49">
        <v>0</v>
      </c>
      <c r="S347" s="48">
        <v>0</v>
      </c>
      <c r="T347" s="49">
        <v>0</v>
      </c>
      <c r="U347" s="48">
        <v>0</v>
      </c>
      <c r="V347" s="49" t="s">
        <v>103</v>
      </c>
      <c r="W347" s="48" t="s">
        <v>103</v>
      </c>
      <c r="X347" s="49" t="s">
        <v>103</v>
      </c>
      <c r="Y347" s="48">
        <v>0</v>
      </c>
      <c r="Z347" s="49">
        <v>0</v>
      </c>
      <c r="AA347" s="48">
        <v>0</v>
      </c>
      <c r="AB347" s="49">
        <v>0</v>
      </c>
      <c r="AC347" s="64"/>
      <c r="AD347" s="65">
        <f t="shared" si="12"/>
        <v>32.451000000000001</v>
      </c>
      <c r="AE347" s="64"/>
    </row>
    <row r="348" spans="2:31" x14ac:dyDescent="0.3">
      <c r="B348" s="4" t="s">
        <v>30</v>
      </c>
      <c r="C348" s="4"/>
      <c r="D348" s="4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5.0270000000000001</v>
      </c>
      <c r="N348" s="49">
        <v>28.171166666666672</v>
      </c>
      <c r="O348" s="48">
        <v>26.479666666666667</v>
      </c>
      <c r="P348" s="49">
        <v>26.210999999999999</v>
      </c>
      <c r="Q348" s="48">
        <v>23.627833333333342</v>
      </c>
      <c r="R348" s="49">
        <v>0</v>
      </c>
      <c r="S348" s="48">
        <v>0</v>
      </c>
      <c r="T348" s="49">
        <v>0</v>
      </c>
      <c r="U348" s="48">
        <v>0</v>
      </c>
      <c r="V348" s="49">
        <v>16.545333333333335</v>
      </c>
      <c r="W348" s="48">
        <v>30.769666666666673</v>
      </c>
      <c r="X348" s="49">
        <v>20.984333333333336</v>
      </c>
      <c r="Y348" s="48">
        <v>0</v>
      </c>
      <c r="Z348" s="49">
        <v>0</v>
      </c>
      <c r="AA348" s="48">
        <v>0</v>
      </c>
      <c r="AB348" s="49">
        <v>0</v>
      </c>
      <c r="AC348" s="64"/>
      <c r="AD348" s="65">
        <f t="shared" si="12"/>
        <v>177.816</v>
      </c>
      <c r="AE348" s="64"/>
    </row>
    <row r="349" spans="2:31" x14ac:dyDescent="0.3">
      <c r="B349" s="4" t="s">
        <v>31</v>
      </c>
      <c r="C349" s="4"/>
      <c r="D349" s="4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2.4166666666666665</v>
      </c>
      <c r="N349" s="49">
        <v>14.600000000000016</v>
      </c>
      <c r="O349" s="48">
        <v>15.600000000000016</v>
      </c>
      <c r="P349" s="49">
        <v>15.899999999999984</v>
      </c>
      <c r="Q349" s="48">
        <v>14.839999999999986</v>
      </c>
      <c r="R349" s="49">
        <v>0</v>
      </c>
      <c r="S349" s="48">
        <v>0</v>
      </c>
      <c r="T349" s="49">
        <v>0</v>
      </c>
      <c r="U349" s="48">
        <v>0</v>
      </c>
      <c r="V349" s="49">
        <v>3.7866666666666657</v>
      </c>
      <c r="W349" s="48">
        <v>14.490000000000007</v>
      </c>
      <c r="X349" s="49">
        <v>12.255583333333323</v>
      </c>
      <c r="Y349" s="48">
        <v>0</v>
      </c>
      <c r="Z349" s="49">
        <v>0</v>
      </c>
      <c r="AA349" s="48">
        <v>0</v>
      </c>
      <c r="AB349" s="49">
        <v>0</v>
      </c>
      <c r="AC349" s="64"/>
      <c r="AD349" s="65">
        <f t="shared" si="12"/>
        <v>93.88891666666666</v>
      </c>
      <c r="AE349" s="64"/>
    </row>
    <row r="350" spans="2:31" x14ac:dyDescent="0.3">
      <c r="B350" s="4" t="s">
        <v>32</v>
      </c>
      <c r="C350" s="4"/>
      <c r="D350" s="4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5.7716666666666656</v>
      </c>
      <c r="N350" s="49">
        <v>35.430000000000014</v>
      </c>
      <c r="O350" s="48">
        <v>35.230000000000011</v>
      </c>
      <c r="P350" s="49">
        <v>34.430000000000021</v>
      </c>
      <c r="Q350" s="48">
        <v>31.948000000000015</v>
      </c>
      <c r="R350" s="49">
        <v>0</v>
      </c>
      <c r="S350" s="48">
        <v>0</v>
      </c>
      <c r="T350" s="49">
        <v>0</v>
      </c>
      <c r="U350" s="48">
        <v>0</v>
      </c>
      <c r="V350" s="49">
        <v>9.7679999999999989</v>
      </c>
      <c r="W350" s="48">
        <v>40.320000000000014</v>
      </c>
      <c r="X350" s="49">
        <v>0</v>
      </c>
      <c r="Y350" s="48">
        <v>0</v>
      </c>
      <c r="Z350" s="49">
        <v>0</v>
      </c>
      <c r="AA350" s="48">
        <v>0</v>
      </c>
      <c r="AB350" s="49">
        <v>0</v>
      </c>
      <c r="AC350" s="64"/>
      <c r="AD350" s="65">
        <f t="shared" si="12"/>
        <v>192.89766666666677</v>
      </c>
      <c r="AE350" s="64"/>
    </row>
    <row r="351" spans="2:31" x14ac:dyDescent="0.3">
      <c r="B351" s="4" t="s">
        <v>33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0.58299999999999996</v>
      </c>
      <c r="N351" s="49">
        <v>4.4615</v>
      </c>
      <c r="O351" s="48">
        <v>2.1771666666666665</v>
      </c>
      <c r="P351" s="49">
        <v>3.0408333333333335</v>
      </c>
      <c r="Q351" s="48">
        <v>3.5533333333333332</v>
      </c>
      <c r="R351" s="49">
        <v>0</v>
      </c>
      <c r="S351" s="48">
        <v>0</v>
      </c>
      <c r="T351" s="49">
        <v>0</v>
      </c>
      <c r="U351" s="48">
        <v>0</v>
      </c>
      <c r="V351" s="49">
        <v>0.50500000000000012</v>
      </c>
      <c r="W351" s="48">
        <v>4.8021666666666682</v>
      </c>
      <c r="X351" s="49">
        <v>4.3686166666666679</v>
      </c>
      <c r="Y351" s="48">
        <v>0</v>
      </c>
      <c r="Z351" s="49">
        <v>0</v>
      </c>
      <c r="AA351" s="48">
        <v>0</v>
      </c>
      <c r="AB351" s="49">
        <v>0</v>
      </c>
      <c r="AC351" s="64"/>
      <c r="AD351" s="65">
        <f t="shared" si="12"/>
        <v>23.491616666666669</v>
      </c>
      <c r="AE351" s="64"/>
    </row>
    <row r="352" spans="2:31" x14ac:dyDescent="0.3">
      <c r="B352" s="4" t="s">
        <v>34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0.66333333333333333</v>
      </c>
      <c r="N352" s="49">
        <v>3.979999999999996</v>
      </c>
      <c r="O352" s="48">
        <v>4.180000000000005</v>
      </c>
      <c r="P352" s="49">
        <v>4.0800000000000054</v>
      </c>
      <c r="Q352" s="48">
        <v>3.8080000000000047</v>
      </c>
      <c r="R352" s="49">
        <v>0</v>
      </c>
      <c r="S352" s="48">
        <v>0</v>
      </c>
      <c r="T352" s="49">
        <v>0</v>
      </c>
      <c r="U352" s="48">
        <v>0</v>
      </c>
      <c r="V352" s="49">
        <v>1.2480000000000004</v>
      </c>
      <c r="W352" s="48">
        <v>4.75</v>
      </c>
      <c r="X352" s="49">
        <v>3.5874999999999999</v>
      </c>
      <c r="Y352" s="48">
        <v>0</v>
      </c>
      <c r="Z352" s="49">
        <v>0</v>
      </c>
      <c r="AA352" s="48">
        <v>0</v>
      </c>
      <c r="AB352" s="49">
        <v>0</v>
      </c>
      <c r="AC352" s="64"/>
      <c r="AD352" s="65">
        <f t="shared" si="12"/>
        <v>26.296833333333343</v>
      </c>
      <c r="AE352" s="64"/>
    </row>
    <row r="353" spans="2:31" x14ac:dyDescent="0.3">
      <c r="B353" s="4" t="s">
        <v>35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0.60383333333333344</v>
      </c>
      <c r="N353" s="49">
        <v>5.0929999999999982</v>
      </c>
      <c r="O353" s="48">
        <v>7.3691666666666684</v>
      </c>
      <c r="P353" s="49">
        <v>5.3728333333333333</v>
      </c>
      <c r="Q353" s="48">
        <v>6.1916666666666647</v>
      </c>
      <c r="R353" s="49">
        <v>0</v>
      </c>
      <c r="S353" s="48">
        <v>0</v>
      </c>
      <c r="T353" s="49">
        <v>0</v>
      </c>
      <c r="U353" s="48">
        <v>0</v>
      </c>
      <c r="V353" s="49">
        <v>0</v>
      </c>
      <c r="W353" s="48">
        <v>6.6500000000000087E-2</v>
      </c>
      <c r="X353" s="49">
        <v>0</v>
      </c>
      <c r="Y353" s="48">
        <v>0</v>
      </c>
      <c r="Z353" s="49">
        <v>0</v>
      </c>
      <c r="AA353" s="48">
        <v>0</v>
      </c>
      <c r="AB353" s="49">
        <v>0</v>
      </c>
      <c r="AC353" s="64"/>
      <c r="AD353" s="65">
        <f t="shared" si="12"/>
        <v>24.696999999999999</v>
      </c>
      <c r="AE353" s="64"/>
    </row>
    <row r="354" spans="2:31" x14ac:dyDescent="0.3">
      <c r="B354" s="4" t="s">
        <v>36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0</v>
      </c>
      <c r="O354" s="48">
        <v>0</v>
      </c>
      <c r="P354" s="49">
        <v>0</v>
      </c>
      <c r="Q354" s="48">
        <v>0</v>
      </c>
      <c r="R354" s="49">
        <v>0</v>
      </c>
      <c r="S354" s="48">
        <v>0</v>
      </c>
      <c r="T354" s="49">
        <v>0</v>
      </c>
      <c r="U354" s="48">
        <v>0</v>
      </c>
      <c r="V354" s="49">
        <v>0</v>
      </c>
      <c r="W354" s="48">
        <v>0</v>
      </c>
      <c r="X354" s="49">
        <v>0</v>
      </c>
      <c r="Y354" s="48">
        <v>0</v>
      </c>
      <c r="Z354" s="49">
        <v>0</v>
      </c>
      <c r="AA354" s="48">
        <v>0</v>
      </c>
      <c r="AB354" s="49">
        <v>0</v>
      </c>
      <c r="AC354" s="64"/>
      <c r="AD354" s="65">
        <f t="shared" si="12"/>
        <v>0</v>
      </c>
      <c r="AE354" s="64"/>
    </row>
    <row r="355" spans="2:31" x14ac:dyDescent="0.3">
      <c r="B355" s="4" t="s">
        <v>115</v>
      </c>
      <c r="C355" s="4"/>
      <c r="D355" s="4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0</v>
      </c>
      <c r="N355" s="49">
        <v>0</v>
      </c>
      <c r="O355" s="48">
        <v>0</v>
      </c>
      <c r="P355" s="49">
        <v>0</v>
      </c>
      <c r="Q355" s="48">
        <v>0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4"/>
      <c r="AD355" s="65">
        <f t="shared" si="12"/>
        <v>0</v>
      </c>
      <c r="AE355" s="64"/>
    </row>
    <row r="356" spans="2:31" x14ac:dyDescent="0.3">
      <c r="B356" s="4" t="s">
        <v>86</v>
      </c>
      <c r="C356" s="4"/>
      <c r="D356" s="4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0.9395</v>
      </c>
      <c r="N356" s="49">
        <v>3.9298333333333346</v>
      </c>
      <c r="O356" s="48">
        <v>2.4091666666666671</v>
      </c>
      <c r="P356" s="49">
        <v>2.0348333333333333</v>
      </c>
      <c r="Q356" s="48">
        <v>3.8698333333333346</v>
      </c>
      <c r="R356" s="49">
        <v>0</v>
      </c>
      <c r="S356" s="48">
        <v>0</v>
      </c>
      <c r="T356" s="49">
        <v>0</v>
      </c>
      <c r="U356" s="48">
        <v>0</v>
      </c>
      <c r="V356" s="49">
        <v>1.3753333333333333</v>
      </c>
      <c r="W356" s="48">
        <v>6.1009999999999991</v>
      </c>
      <c r="X356" s="49">
        <v>4.2997499999999995</v>
      </c>
      <c r="Y356" s="48">
        <v>0</v>
      </c>
      <c r="Z356" s="49">
        <v>0</v>
      </c>
      <c r="AA356" s="48">
        <v>0</v>
      </c>
      <c r="AB356" s="49">
        <v>0</v>
      </c>
      <c r="AC356" s="64"/>
      <c r="AD356" s="65">
        <f t="shared" si="12"/>
        <v>24.959250000000001</v>
      </c>
      <c r="AE356" s="64"/>
    </row>
    <row r="357" spans="2:31" x14ac:dyDescent="0.3">
      <c r="B357" s="4" t="s">
        <v>87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</v>
      </c>
      <c r="N357" s="49">
        <v>0</v>
      </c>
      <c r="O357" s="48">
        <v>0</v>
      </c>
      <c r="P357" s="49">
        <v>0</v>
      </c>
      <c r="Q357" s="48">
        <v>0</v>
      </c>
      <c r="R357" s="49">
        <v>0</v>
      </c>
      <c r="S357" s="48">
        <v>0</v>
      </c>
      <c r="T357" s="49">
        <v>0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4"/>
      <c r="AD357" s="65">
        <f t="shared" si="12"/>
        <v>0</v>
      </c>
      <c r="AE357" s="64"/>
    </row>
    <row r="358" spans="2:31" x14ac:dyDescent="0.3">
      <c r="B358" s="4" t="s">
        <v>95</v>
      </c>
      <c r="C358" s="4"/>
      <c r="D358" s="4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0.95483333333333298</v>
      </c>
      <c r="N358" s="49">
        <v>8.0235000000000003</v>
      </c>
      <c r="O358" s="48">
        <v>8.6675000000000004</v>
      </c>
      <c r="P358" s="49">
        <v>5.706833333333333</v>
      </c>
      <c r="Q358" s="48">
        <v>6.2106666666666657</v>
      </c>
      <c r="R358" s="49">
        <v>0</v>
      </c>
      <c r="S358" s="48">
        <v>0</v>
      </c>
      <c r="T358" s="49">
        <v>0</v>
      </c>
      <c r="U358" s="48">
        <v>0</v>
      </c>
      <c r="V358" s="49">
        <v>0.66666666666666663</v>
      </c>
      <c r="W358" s="48">
        <v>0.73750000000000004</v>
      </c>
      <c r="X358" s="49">
        <v>0</v>
      </c>
      <c r="Y358" s="48">
        <v>0</v>
      </c>
      <c r="Z358" s="49">
        <v>0</v>
      </c>
      <c r="AA358" s="48">
        <v>0</v>
      </c>
      <c r="AB358" s="49">
        <v>0</v>
      </c>
      <c r="AC358" s="64"/>
      <c r="AD358" s="65">
        <f t="shared" si="12"/>
        <v>30.967500000000001</v>
      </c>
      <c r="AE358" s="64"/>
    </row>
    <row r="359" spans="2:31" x14ac:dyDescent="0.3">
      <c r="B359" s="4" t="s">
        <v>106</v>
      </c>
      <c r="C359" s="4"/>
      <c r="D359" s="4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0</v>
      </c>
      <c r="N359" s="49">
        <v>3.140499999999999</v>
      </c>
      <c r="O359" s="48">
        <v>19.704666666666675</v>
      </c>
      <c r="P359" s="49">
        <v>21.858333333333324</v>
      </c>
      <c r="Q359" s="48">
        <v>22.345500000000001</v>
      </c>
      <c r="R359" s="49">
        <v>0</v>
      </c>
      <c r="S359" s="48">
        <v>0</v>
      </c>
      <c r="T359" s="49">
        <v>0</v>
      </c>
      <c r="U359" s="48">
        <v>0</v>
      </c>
      <c r="V359" s="49">
        <v>0</v>
      </c>
      <c r="W359" s="48">
        <v>0</v>
      </c>
      <c r="X359" s="49" t="s">
        <v>103</v>
      </c>
      <c r="Y359" s="48">
        <v>0</v>
      </c>
      <c r="Z359" s="49">
        <v>0</v>
      </c>
      <c r="AA359" s="48">
        <v>0</v>
      </c>
      <c r="AB359" s="49">
        <v>0</v>
      </c>
      <c r="AC359" s="64"/>
      <c r="AD359" s="65">
        <f t="shared" si="12"/>
        <v>67.049000000000007</v>
      </c>
      <c r="AE359" s="64"/>
    </row>
    <row r="360" spans="2:31" x14ac:dyDescent="0.3">
      <c r="B360" s="4" t="s">
        <v>107</v>
      </c>
      <c r="C360" s="4"/>
      <c r="D360" s="4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1.3116666666666665</v>
      </c>
      <c r="N360" s="49">
        <v>12.472000000000016</v>
      </c>
      <c r="O360" s="48">
        <v>29.085333333333331</v>
      </c>
      <c r="P360" s="49">
        <v>31.221999999999998</v>
      </c>
      <c r="Q360" s="48">
        <v>30.478333333333335</v>
      </c>
      <c r="R360" s="49">
        <v>0</v>
      </c>
      <c r="S360" s="48">
        <v>0</v>
      </c>
      <c r="T360" s="49">
        <v>0</v>
      </c>
      <c r="U360" s="48">
        <v>0</v>
      </c>
      <c r="V360" s="49">
        <v>16.777666666666665</v>
      </c>
      <c r="W360" s="48">
        <v>39.464500000000008</v>
      </c>
      <c r="X360" s="49">
        <v>11.032666666666666</v>
      </c>
      <c r="Y360" s="48">
        <v>0</v>
      </c>
      <c r="Z360" s="49">
        <v>0</v>
      </c>
      <c r="AA360" s="48">
        <v>0</v>
      </c>
      <c r="AB360" s="49">
        <v>0</v>
      </c>
      <c r="AC360" s="64"/>
      <c r="AD360" s="65">
        <f t="shared" si="12"/>
        <v>171.84416666666669</v>
      </c>
      <c r="AE360" s="64"/>
    </row>
    <row r="361" spans="2:31" x14ac:dyDescent="0.3">
      <c r="B361" s="4" t="s">
        <v>108</v>
      </c>
      <c r="C361" s="4"/>
      <c r="D361" s="4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0.6333333333333333</v>
      </c>
      <c r="N361" s="49">
        <v>5.699999999999994</v>
      </c>
      <c r="O361" s="48">
        <v>11.799999999999992</v>
      </c>
      <c r="P361" s="49">
        <v>21.014166666666643</v>
      </c>
      <c r="Q361" s="48">
        <v>24.859833333333324</v>
      </c>
      <c r="R361" s="49">
        <v>37.662500000000009</v>
      </c>
      <c r="S361" s="48">
        <v>18.400000000000006</v>
      </c>
      <c r="T361" s="49">
        <v>23.199999999999989</v>
      </c>
      <c r="U361" s="48">
        <v>17.099999999999994</v>
      </c>
      <c r="V361" s="49">
        <v>7.0999999999999943</v>
      </c>
      <c r="W361" s="48">
        <v>0</v>
      </c>
      <c r="X361" s="49">
        <v>17.776666666666667</v>
      </c>
      <c r="Y361" s="48">
        <v>0</v>
      </c>
      <c r="Z361" s="49">
        <v>0</v>
      </c>
      <c r="AA361" s="48">
        <v>0</v>
      </c>
      <c r="AB361" s="49">
        <v>0</v>
      </c>
      <c r="AC361" s="64"/>
      <c r="AD361" s="65">
        <f t="shared" si="12"/>
        <v>185.24649999999994</v>
      </c>
      <c r="AE361" s="64"/>
    </row>
    <row r="362" spans="2:31" x14ac:dyDescent="0.3">
      <c r="B362" s="4" t="s">
        <v>109</v>
      </c>
      <c r="C362" s="4"/>
      <c r="D362" s="4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6.8666666666666834E-2</v>
      </c>
      <c r="N362" s="49">
        <v>4.0763333333333334</v>
      </c>
      <c r="O362" s="48">
        <v>1.2596666666666672</v>
      </c>
      <c r="P362" s="49">
        <v>0.49683333333333363</v>
      </c>
      <c r="Q362" s="48">
        <v>3.2303333333333346</v>
      </c>
      <c r="R362" s="49">
        <v>0</v>
      </c>
      <c r="S362" s="48">
        <v>0</v>
      </c>
      <c r="T362" s="49">
        <v>0</v>
      </c>
      <c r="U362" s="48">
        <v>0</v>
      </c>
      <c r="V362" s="49">
        <v>0</v>
      </c>
      <c r="W362" s="48">
        <v>0</v>
      </c>
      <c r="X362" s="49">
        <v>0</v>
      </c>
      <c r="Y362" s="48">
        <v>0</v>
      </c>
      <c r="Z362" s="49">
        <v>0</v>
      </c>
      <c r="AA362" s="48">
        <v>0</v>
      </c>
      <c r="AB362" s="49">
        <v>0</v>
      </c>
      <c r="AC362" s="64"/>
      <c r="AD362" s="65">
        <f t="shared" si="12"/>
        <v>9.1318333333333364</v>
      </c>
      <c r="AE362" s="64"/>
    </row>
    <row r="363" spans="2:31" x14ac:dyDescent="0.3">
      <c r="B363" s="4" t="s">
        <v>116</v>
      </c>
      <c r="C363" s="4"/>
      <c r="D363" s="4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2.8188333333333335</v>
      </c>
      <c r="N363" s="49">
        <v>17.66500000000001</v>
      </c>
      <c r="O363" s="48">
        <v>12.339833333333337</v>
      </c>
      <c r="P363" s="49">
        <v>11.615666666666666</v>
      </c>
      <c r="Q363" s="48">
        <v>22.31</v>
      </c>
      <c r="R363" s="49">
        <v>0</v>
      </c>
      <c r="S363" s="48">
        <v>0</v>
      </c>
      <c r="T363" s="49">
        <v>0</v>
      </c>
      <c r="U363" s="48">
        <v>0</v>
      </c>
      <c r="V363" s="49">
        <v>1.4510000000000001</v>
      </c>
      <c r="W363" s="48">
        <v>0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4"/>
      <c r="AD363" s="65">
        <f t="shared" si="12"/>
        <v>68.200333333333347</v>
      </c>
      <c r="AE363" s="64"/>
    </row>
    <row r="364" spans="2:31" x14ac:dyDescent="0.3">
      <c r="B364" s="4" t="s">
        <v>122</v>
      </c>
      <c r="C364" s="4"/>
      <c r="D364" s="4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0</v>
      </c>
      <c r="N364" s="49">
        <v>0</v>
      </c>
      <c r="O364" s="48">
        <v>0</v>
      </c>
      <c r="P364" s="49">
        <v>0</v>
      </c>
      <c r="Q364" s="48">
        <v>0</v>
      </c>
      <c r="R364" s="49">
        <v>0</v>
      </c>
      <c r="S364" s="48">
        <v>0</v>
      </c>
      <c r="T364" s="49">
        <v>0</v>
      </c>
      <c r="U364" s="48">
        <v>0</v>
      </c>
      <c r="V364" s="49">
        <v>0</v>
      </c>
      <c r="W364" s="48">
        <v>0</v>
      </c>
      <c r="X364" s="49">
        <v>0</v>
      </c>
      <c r="Y364" s="48">
        <v>0</v>
      </c>
      <c r="Z364" s="49">
        <v>0</v>
      </c>
      <c r="AA364" s="48">
        <v>0</v>
      </c>
      <c r="AB364" s="49">
        <v>0</v>
      </c>
      <c r="AC364" s="64"/>
      <c r="AD364" s="65">
        <f t="shared" si="12"/>
        <v>0</v>
      </c>
      <c r="AE364" s="64"/>
    </row>
    <row r="365" spans="2:31" x14ac:dyDescent="0.3">
      <c r="B365" s="4" t="s">
        <v>130</v>
      </c>
      <c r="C365" s="4"/>
      <c r="D365" s="4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0</v>
      </c>
      <c r="R365" s="49">
        <v>0</v>
      </c>
      <c r="S365" s="48">
        <v>0</v>
      </c>
      <c r="T365" s="49">
        <v>0</v>
      </c>
      <c r="U365" s="48">
        <v>0</v>
      </c>
      <c r="V365" s="49">
        <v>0</v>
      </c>
      <c r="W365" s="48">
        <v>0</v>
      </c>
      <c r="X365" s="49">
        <v>0</v>
      </c>
      <c r="Y365" s="48">
        <v>0</v>
      </c>
      <c r="Z365" s="49">
        <v>0</v>
      </c>
      <c r="AA365" s="48">
        <v>0</v>
      </c>
      <c r="AB365" s="49">
        <v>0</v>
      </c>
      <c r="AC365" s="64"/>
      <c r="AD365" s="65">
        <f t="shared" si="12"/>
        <v>0</v>
      </c>
      <c r="AE365" s="64"/>
    </row>
    <row r="366" spans="2:31" x14ac:dyDescent="0.3">
      <c r="B366" s="13" t="s">
        <v>2</v>
      </c>
      <c r="C366" s="13"/>
      <c r="D366" s="13"/>
      <c r="E366" s="14">
        <f>SUM(E320:E365)</f>
        <v>0</v>
      </c>
      <c r="F366" s="14">
        <f t="shared" ref="F366:AB366" si="13">SUM(F320:F365)</f>
        <v>0</v>
      </c>
      <c r="G366" s="14">
        <f t="shared" si="13"/>
        <v>0</v>
      </c>
      <c r="H366" s="14">
        <f t="shared" si="13"/>
        <v>0</v>
      </c>
      <c r="I366" s="14">
        <f t="shared" si="13"/>
        <v>0</v>
      </c>
      <c r="J366" s="14">
        <f t="shared" si="13"/>
        <v>0</v>
      </c>
      <c r="K366" s="14">
        <f t="shared" si="13"/>
        <v>0</v>
      </c>
      <c r="L366" s="14">
        <f t="shared" si="13"/>
        <v>0</v>
      </c>
      <c r="M366" s="14">
        <f t="shared" si="13"/>
        <v>41.051500000000004</v>
      </c>
      <c r="N366" s="14">
        <f t="shared" si="13"/>
        <v>269.97983333333332</v>
      </c>
      <c r="O366" s="14">
        <f t="shared" si="13"/>
        <v>319.94786666666676</v>
      </c>
      <c r="P366" s="14">
        <f t="shared" si="13"/>
        <v>329.32433333333313</v>
      </c>
      <c r="Q366" s="14">
        <f t="shared" si="13"/>
        <v>336.03990000000005</v>
      </c>
      <c r="R366" s="14">
        <f t="shared" si="13"/>
        <v>40.609700000000004</v>
      </c>
      <c r="S366" s="14">
        <f t="shared" si="13"/>
        <v>44.382400000000018</v>
      </c>
      <c r="T366" s="14">
        <f t="shared" si="13"/>
        <v>84.978600000000029</v>
      </c>
      <c r="U366" s="14">
        <f t="shared" si="13"/>
        <v>107.35579999999995</v>
      </c>
      <c r="V366" s="14">
        <f t="shared" si="13"/>
        <v>181.32316666666665</v>
      </c>
      <c r="W366" s="14">
        <f t="shared" si="13"/>
        <v>354.79698333333329</v>
      </c>
      <c r="X366" s="14">
        <f t="shared" si="13"/>
        <v>209.86891499999993</v>
      </c>
      <c r="Y366" s="14">
        <f t="shared" si="13"/>
        <v>0</v>
      </c>
      <c r="Z366" s="14">
        <f t="shared" si="13"/>
        <v>0</v>
      </c>
      <c r="AA366" s="14">
        <f t="shared" si="13"/>
        <v>0</v>
      </c>
      <c r="AB366" s="14">
        <f t="shared" si="13"/>
        <v>0</v>
      </c>
      <c r="AC366" s="94">
        <f>SUM(AC320:AE365)</f>
        <v>2319.6589983333329</v>
      </c>
      <c r="AD366" s="94"/>
      <c r="AE366" s="94"/>
    </row>
    <row r="367" spans="2:31" x14ac:dyDescent="0.3">
      <c r="B367" s="15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2:31" x14ac:dyDescent="0.3">
      <c r="B368" s="15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2:31" x14ac:dyDescent="0.3">
      <c r="B369" s="8">
        <f>'Resumen-Mensual'!$L$22</f>
        <v>45330</v>
      </c>
    </row>
    <row r="370" spans="2:31" x14ac:dyDescent="0.3">
      <c r="B370" s="8"/>
    </row>
    <row r="371" spans="2:31" x14ac:dyDescent="0.3">
      <c r="B371" s="9" t="s">
        <v>81</v>
      </c>
      <c r="C371" s="10"/>
      <c r="D371" s="10"/>
      <c r="E371" s="11">
        <v>1</v>
      </c>
      <c r="F371" s="11">
        <v>2</v>
      </c>
      <c r="G371" s="11">
        <v>3</v>
      </c>
      <c r="H371" s="11">
        <v>4</v>
      </c>
      <c r="I371" s="11">
        <v>5</v>
      </c>
      <c r="J371" s="11">
        <v>6</v>
      </c>
      <c r="K371" s="11">
        <v>7</v>
      </c>
      <c r="L371" s="11">
        <v>8</v>
      </c>
      <c r="M371" s="11">
        <v>9</v>
      </c>
      <c r="N371" s="11">
        <v>10</v>
      </c>
      <c r="O371" s="11">
        <v>11</v>
      </c>
      <c r="P371" s="11">
        <v>12</v>
      </c>
      <c r="Q371" s="11">
        <v>13</v>
      </c>
      <c r="R371" s="11">
        <v>14</v>
      </c>
      <c r="S371" s="11">
        <v>15</v>
      </c>
      <c r="T371" s="11">
        <v>16</v>
      </c>
      <c r="U371" s="11">
        <v>17</v>
      </c>
      <c r="V371" s="11">
        <v>18</v>
      </c>
      <c r="W371" s="11">
        <v>19</v>
      </c>
      <c r="X371" s="11">
        <v>20</v>
      </c>
      <c r="Y371" s="11">
        <v>21</v>
      </c>
      <c r="Z371" s="11">
        <v>22</v>
      </c>
      <c r="AA371" s="11">
        <v>23</v>
      </c>
      <c r="AB371" s="11">
        <v>24</v>
      </c>
      <c r="AC371" s="83" t="s">
        <v>2</v>
      </c>
      <c r="AD371" s="83"/>
      <c r="AE371" s="83"/>
    </row>
    <row r="372" spans="2:31" x14ac:dyDescent="0.3">
      <c r="B372" s="15" t="s">
        <v>4</v>
      </c>
      <c r="C372" s="52"/>
      <c r="D372" s="52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0</v>
      </c>
      <c r="N372" s="49">
        <v>0</v>
      </c>
      <c r="O372" s="48">
        <v>0</v>
      </c>
      <c r="P372" s="49">
        <v>0</v>
      </c>
      <c r="Q372" s="48">
        <v>0</v>
      </c>
      <c r="R372" s="49">
        <v>0</v>
      </c>
      <c r="S372" s="48">
        <v>0</v>
      </c>
      <c r="T372" s="49">
        <v>2.6299999999999963</v>
      </c>
      <c r="U372" s="48">
        <v>7.2599999999999945</v>
      </c>
      <c r="V372" s="49">
        <v>8.0400000000000063</v>
      </c>
      <c r="W372" s="48">
        <v>25.747000000000011</v>
      </c>
      <c r="X372" s="49">
        <v>2.5167999999999995</v>
      </c>
      <c r="Y372" s="48">
        <v>0</v>
      </c>
      <c r="Z372" s="49">
        <v>0</v>
      </c>
      <c r="AA372" s="48">
        <v>0</v>
      </c>
      <c r="AB372" s="49">
        <v>0</v>
      </c>
      <c r="AC372" s="66"/>
      <c r="AD372" s="67">
        <f>SUM(E372:AB372)</f>
        <v>46.193800000000003</v>
      </c>
      <c r="AE372" s="66"/>
    </row>
    <row r="373" spans="2:31" x14ac:dyDescent="0.3">
      <c r="B373" s="15" t="s">
        <v>5</v>
      </c>
      <c r="C373" s="15"/>
      <c r="D373" s="15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0</v>
      </c>
      <c r="N373" s="49">
        <v>0</v>
      </c>
      <c r="O373" s="48">
        <v>0</v>
      </c>
      <c r="P373" s="49">
        <v>0</v>
      </c>
      <c r="Q373" s="48">
        <v>0</v>
      </c>
      <c r="R373" s="49">
        <v>0</v>
      </c>
      <c r="S373" s="48">
        <v>0</v>
      </c>
      <c r="T373" s="49">
        <v>0</v>
      </c>
      <c r="U373" s="48">
        <v>0</v>
      </c>
      <c r="V373" s="49">
        <v>0</v>
      </c>
      <c r="W373" s="48">
        <v>0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4"/>
      <c r="AD373" s="65">
        <f>SUM(E373:AB373)</f>
        <v>0</v>
      </c>
      <c r="AE373" s="64"/>
    </row>
    <row r="374" spans="2:31" x14ac:dyDescent="0.3">
      <c r="B374" s="15" t="s">
        <v>6</v>
      </c>
      <c r="C374" s="15"/>
      <c r="D374" s="15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0</v>
      </c>
      <c r="N374" s="49">
        <v>0</v>
      </c>
      <c r="O374" s="48">
        <v>0</v>
      </c>
      <c r="P374" s="49">
        <v>0</v>
      </c>
      <c r="Q374" s="48">
        <v>0</v>
      </c>
      <c r="R374" s="49">
        <v>3.5169999999999968</v>
      </c>
      <c r="S374" s="48">
        <v>11.942000000000005</v>
      </c>
      <c r="T374" s="49">
        <v>14.831999999999995</v>
      </c>
      <c r="U374" s="48">
        <v>19.176000000000009</v>
      </c>
      <c r="V374" s="49">
        <v>21.172999999999998</v>
      </c>
      <c r="W374" s="48">
        <v>18.09180000000001</v>
      </c>
      <c r="X374" s="49">
        <v>5.1416383333333338</v>
      </c>
      <c r="Y374" s="48">
        <v>0</v>
      </c>
      <c r="Z374" s="49">
        <v>0</v>
      </c>
      <c r="AA374" s="48">
        <v>0</v>
      </c>
      <c r="AB374" s="49">
        <v>0</v>
      </c>
      <c r="AC374" s="64"/>
      <c r="AD374" s="65">
        <f t="shared" ref="AD374:AD417" si="14">SUM(E374:AB374)</f>
        <v>93.87343833333334</v>
      </c>
      <c r="AE374" s="64"/>
    </row>
    <row r="375" spans="2:31" x14ac:dyDescent="0.3">
      <c r="B375" s="15" t="s">
        <v>113</v>
      </c>
      <c r="C375" s="15"/>
      <c r="D375" s="15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0</v>
      </c>
      <c r="N375" s="49">
        <v>0</v>
      </c>
      <c r="O375" s="48">
        <v>0</v>
      </c>
      <c r="P375" s="49">
        <v>0</v>
      </c>
      <c r="Q375" s="48">
        <v>0</v>
      </c>
      <c r="R375" s="49">
        <v>0</v>
      </c>
      <c r="S375" s="48">
        <v>25.069999999999954</v>
      </c>
      <c r="T375" s="49">
        <v>40.415999999999983</v>
      </c>
      <c r="U375" s="48">
        <v>49.818999999999974</v>
      </c>
      <c r="V375" s="49">
        <v>47.963000000000036</v>
      </c>
      <c r="W375" s="48">
        <v>34.202600000000032</v>
      </c>
      <c r="X375" s="49">
        <v>7.2684333333333351</v>
      </c>
      <c r="Y375" s="48">
        <v>0</v>
      </c>
      <c r="Z375" s="49">
        <v>0</v>
      </c>
      <c r="AA375" s="48">
        <v>0</v>
      </c>
      <c r="AB375" s="49">
        <v>0</v>
      </c>
      <c r="AC375" s="64"/>
      <c r="AD375" s="65">
        <f t="shared" si="14"/>
        <v>204.73903333333334</v>
      </c>
      <c r="AE375" s="64"/>
    </row>
    <row r="376" spans="2:31" x14ac:dyDescent="0.3">
      <c r="B376" s="15" t="s">
        <v>7</v>
      </c>
      <c r="C376" s="15"/>
      <c r="D376" s="15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0.22800000000000153</v>
      </c>
      <c r="R376" s="49">
        <v>0.45310000000000156</v>
      </c>
      <c r="S376" s="48">
        <v>0.67820000000000158</v>
      </c>
      <c r="T376" s="49">
        <v>0.90330000000000155</v>
      </c>
      <c r="U376" s="48">
        <v>1.1284000000000016</v>
      </c>
      <c r="V376" s="49">
        <v>1.3535000000000015</v>
      </c>
      <c r="W376" s="48">
        <v>1.5786000000000016</v>
      </c>
      <c r="X376" s="49">
        <v>1.8037000000000021</v>
      </c>
      <c r="Y376" s="48">
        <v>0</v>
      </c>
      <c r="Z376" s="49">
        <v>0</v>
      </c>
      <c r="AA376" s="48">
        <v>0</v>
      </c>
      <c r="AB376" s="49">
        <v>0</v>
      </c>
      <c r="AC376" s="64"/>
      <c r="AD376" s="65">
        <f t="shared" si="14"/>
        <v>8.1268000000000136</v>
      </c>
      <c r="AE376" s="64"/>
    </row>
    <row r="377" spans="2:31" x14ac:dyDescent="0.3">
      <c r="B377" s="15" t="s">
        <v>8</v>
      </c>
      <c r="C377" s="15"/>
      <c r="D377" s="15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0</v>
      </c>
      <c r="N377" s="49">
        <v>0</v>
      </c>
      <c r="O377" s="48">
        <v>0</v>
      </c>
      <c r="P377" s="49">
        <v>0</v>
      </c>
      <c r="Q377" s="48">
        <v>0</v>
      </c>
      <c r="R377" s="49">
        <v>0</v>
      </c>
      <c r="S377" s="48">
        <v>0</v>
      </c>
      <c r="T377" s="49">
        <v>2.6059999999999972</v>
      </c>
      <c r="U377" s="48">
        <v>1.036999999999999</v>
      </c>
      <c r="V377" s="49">
        <v>0</v>
      </c>
      <c r="W377" s="48">
        <v>0</v>
      </c>
      <c r="X377" s="49">
        <v>0</v>
      </c>
      <c r="Y377" s="48">
        <v>0</v>
      </c>
      <c r="Z377" s="49">
        <v>0</v>
      </c>
      <c r="AA377" s="48">
        <v>0</v>
      </c>
      <c r="AB377" s="49">
        <v>0</v>
      </c>
      <c r="AC377" s="64"/>
      <c r="AD377" s="65">
        <f t="shared" si="14"/>
        <v>3.6429999999999962</v>
      </c>
      <c r="AE377" s="64"/>
    </row>
    <row r="378" spans="2:31" x14ac:dyDescent="0.3">
      <c r="B378" s="15" t="s">
        <v>9</v>
      </c>
      <c r="C378" s="15"/>
      <c r="D378" s="15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7.2719999999999949</v>
      </c>
      <c r="O378" s="48">
        <v>7.5090000000000003</v>
      </c>
      <c r="P378" s="49">
        <v>11.955366666666674</v>
      </c>
      <c r="Q378" s="48">
        <v>14.613000000000023</v>
      </c>
      <c r="R378" s="49">
        <v>16.744000000000021</v>
      </c>
      <c r="S378" s="48">
        <v>14.43799999999999</v>
      </c>
      <c r="T378" s="49">
        <v>11.721999999999989</v>
      </c>
      <c r="U378" s="48">
        <v>8.8700000000000028</v>
      </c>
      <c r="V378" s="49">
        <v>7.0079999999999956</v>
      </c>
      <c r="W378" s="48">
        <v>6.2860499999999933</v>
      </c>
      <c r="X378" s="49">
        <v>3.6390750000000005</v>
      </c>
      <c r="Y378" s="48">
        <v>0</v>
      </c>
      <c r="Z378" s="49">
        <v>0</v>
      </c>
      <c r="AA378" s="48">
        <v>0</v>
      </c>
      <c r="AB378" s="49">
        <v>0</v>
      </c>
      <c r="AC378" s="64"/>
      <c r="AD378" s="65">
        <f t="shared" si="14"/>
        <v>110.05649166666669</v>
      </c>
      <c r="AE378" s="64"/>
    </row>
    <row r="379" spans="2:31" x14ac:dyDescent="0.3">
      <c r="B379" s="15" t="s">
        <v>10</v>
      </c>
      <c r="C379" s="15"/>
      <c r="D379" s="15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0</v>
      </c>
      <c r="O379" s="48">
        <v>0</v>
      </c>
      <c r="P379" s="49">
        <v>0</v>
      </c>
      <c r="Q379" s="48">
        <v>0</v>
      </c>
      <c r="R379" s="49">
        <v>0</v>
      </c>
      <c r="S379" s="48">
        <v>0</v>
      </c>
      <c r="T379" s="49">
        <v>0</v>
      </c>
      <c r="U379" s="48">
        <v>0</v>
      </c>
      <c r="V379" s="49">
        <v>0</v>
      </c>
      <c r="W379" s="48">
        <v>10.341850000000012</v>
      </c>
      <c r="X379" s="49">
        <v>2.6754841666666658</v>
      </c>
      <c r="Y379" s="48">
        <v>0</v>
      </c>
      <c r="Z379" s="49">
        <v>0</v>
      </c>
      <c r="AA379" s="48">
        <v>0</v>
      </c>
      <c r="AB379" s="49">
        <v>0</v>
      </c>
      <c r="AC379" s="64"/>
      <c r="AD379" s="65">
        <f t="shared" si="14"/>
        <v>13.017334166666677</v>
      </c>
      <c r="AE379" s="64"/>
    </row>
    <row r="380" spans="2:31" x14ac:dyDescent="0.3">
      <c r="B380" s="15" t="s">
        <v>11</v>
      </c>
      <c r="C380" s="15"/>
      <c r="D380" s="15"/>
      <c r="E380" s="48">
        <v>0</v>
      </c>
      <c r="F380" s="49">
        <v>0</v>
      </c>
      <c r="G380" s="48">
        <v>0</v>
      </c>
      <c r="H380" s="49">
        <v>0</v>
      </c>
      <c r="I380" s="48">
        <v>0</v>
      </c>
      <c r="J380" s="49">
        <v>0</v>
      </c>
      <c r="K380" s="48">
        <v>0</v>
      </c>
      <c r="L380" s="49">
        <v>0</v>
      </c>
      <c r="M380" s="48">
        <v>0</v>
      </c>
      <c r="N380" s="49">
        <v>0</v>
      </c>
      <c r="O380" s="48">
        <v>0</v>
      </c>
      <c r="P380" s="49">
        <v>0</v>
      </c>
      <c r="Q380" s="48">
        <v>0</v>
      </c>
      <c r="R380" s="49">
        <v>0</v>
      </c>
      <c r="S380" s="48">
        <v>0</v>
      </c>
      <c r="T380" s="49">
        <v>0</v>
      </c>
      <c r="U380" s="48">
        <v>0</v>
      </c>
      <c r="V380" s="49">
        <v>0</v>
      </c>
      <c r="W380" s="48">
        <v>0</v>
      </c>
      <c r="X380" s="49">
        <v>1.7783975000000001</v>
      </c>
      <c r="Y380" s="48">
        <v>0</v>
      </c>
      <c r="Z380" s="49">
        <v>0</v>
      </c>
      <c r="AA380" s="48">
        <v>0</v>
      </c>
      <c r="AB380" s="49">
        <v>0</v>
      </c>
      <c r="AC380" s="64"/>
      <c r="AD380" s="65">
        <f t="shared" si="14"/>
        <v>1.7783975000000001</v>
      </c>
      <c r="AE380" s="64"/>
    </row>
    <row r="381" spans="2:31" x14ac:dyDescent="0.3">
      <c r="B381" s="15" t="s">
        <v>12</v>
      </c>
      <c r="C381" s="15"/>
      <c r="D381" s="15"/>
      <c r="E381" s="48">
        <v>0</v>
      </c>
      <c r="F381" s="49">
        <v>0</v>
      </c>
      <c r="G381" s="48">
        <v>0</v>
      </c>
      <c r="H381" s="49">
        <v>0</v>
      </c>
      <c r="I381" s="48">
        <v>0</v>
      </c>
      <c r="J381" s="49">
        <v>0</v>
      </c>
      <c r="K381" s="48">
        <v>0</v>
      </c>
      <c r="L381" s="49">
        <v>0</v>
      </c>
      <c r="M381" s="48">
        <v>0</v>
      </c>
      <c r="N381" s="49">
        <v>0</v>
      </c>
      <c r="O381" s="48">
        <v>0</v>
      </c>
      <c r="P381" s="49">
        <v>0</v>
      </c>
      <c r="Q381" s="48">
        <v>0</v>
      </c>
      <c r="R381" s="49">
        <v>0</v>
      </c>
      <c r="S381" s="48">
        <v>0</v>
      </c>
      <c r="T381" s="49">
        <v>0</v>
      </c>
      <c r="U381" s="48">
        <v>0</v>
      </c>
      <c r="V381" s="49">
        <v>0</v>
      </c>
      <c r="W381" s="48">
        <v>9.1650000000000045</v>
      </c>
      <c r="X381" s="49">
        <v>2.9736666666666665</v>
      </c>
      <c r="Y381" s="48">
        <v>0</v>
      </c>
      <c r="Z381" s="49">
        <v>0</v>
      </c>
      <c r="AA381" s="48">
        <v>0</v>
      </c>
      <c r="AB381" s="49">
        <v>0</v>
      </c>
      <c r="AC381" s="64"/>
      <c r="AD381" s="65">
        <f t="shared" si="14"/>
        <v>12.138666666666671</v>
      </c>
      <c r="AE381" s="64"/>
    </row>
    <row r="382" spans="2:31" x14ac:dyDescent="0.3">
      <c r="B382" s="15" t="s">
        <v>13</v>
      </c>
      <c r="C382" s="15"/>
      <c r="D382" s="15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</v>
      </c>
      <c r="M382" s="48">
        <v>0</v>
      </c>
      <c r="N382" s="49">
        <v>1.2775000000000003</v>
      </c>
      <c r="O382" s="48">
        <v>0</v>
      </c>
      <c r="P382" s="49">
        <v>0</v>
      </c>
      <c r="Q382" s="48">
        <v>0</v>
      </c>
      <c r="R382" s="49">
        <v>0</v>
      </c>
      <c r="S382" s="48">
        <v>0</v>
      </c>
      <c r="T382" s="49">
        <v>0.39016666666666661</v>
      </c>
      <c r="U382" s="48">
        <v>2.9318333333333331</v>
      </c>
      <c r="V382" s="49">
        <v>3.8793333333333333</v>
      </c>
      <c r="W382" s="48">
        <v>3.778</v>
      </c>
      <c r="X382" s="49">
        <v>0</v>
      </c>
      <c r="Y382" s="48">
        <v>0</v>
      </c>
      <c r="Z382" s="49">
        <v>0</v>
      </c>
      <c r="AA382" s="48">
        <v>0</v>
      </c>
      <c r="AB382" s="49">
        <v>0</v>
      </c>
      <c r="AC382" s="64"/>
      <c r="AD382" s="65">
        <f t="shared" si="14"/>
        <v>12.256833333333335</v>
      </c>
      <c r="AE382" s="64"/>
    </row>
    <row r="383" spans="2:31" x14ac:dyDescent="0.3">
      <c r="B383" s="15" t="s">
        <v>14</v>
      </c>
      <c r="C383" s="15"/>
      <c r="D383" s="15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</v>
      </c>
      <c r="M383" s="48">
        <v>0</v>
      </c>
      <c r="N383" s="49">
        <v>0</v>
      </c>
      <c r="O383" s="48">
        <v>0</v>
      </c>
      <c r="P383" s="49">
        <v>0</v>
      </c>
      <c r="Q383" s="48">
        <v>0</v>
      </c>
      <c r="R383" s="49">
        <v>0</v>
      </c>
      <c r="S383" s="48">
        <v>0</v>
      </c>
      <c r="T383" s="49">
        <v>0</v>
      </c>
      <c r="U383" s="48">
        <v>0</v>
      </c>
      <c r="V383" s="49">
        <v>0</v>
      </c>
      <c r="W383" s="48">
        <v>0</v>
      </c>
      <c r="X383" s="49">
        <v>0</v>
      </c>
      <c r="Y383" s="48">
        <v>0</v>
      </c>
      <c r="Z383" s="49">
        <v>0</v>
      </c>
      <c r="AA383" s="48">
        <v>0</v>
      </c>
      <c r="AB383" s="49">
        <v>0</v>
      </c>
      <c r="AC383" s="64"/>
      <c r="AD383" s="65">
        <f t="shared" si="14"/>
        <v>0</v>
      </c>
      <c r="AE383" s="64"/>
    </row>
    <row r="384" spans="2:31" x14ac:dyDescent="0.3">
      <c r="B384" s="15" t="s">
        <v>15</v>
      </c>
      <c r="C384" s="15"/>
      <c r="D384" s="15"/>
      <c r="E384" s="48">
        <v>0</v>
      </c>
      <c r="F384" s="49">
        <v>0</v>
      </c>
      <c r="G384" s="48">
        <v>0</v>
      </c>
      <c r="H384" s="49">
        <v>0</v>
      </c>
      <c r="I384" s="48">
        <v>0</v>
      </c>
      <c r="J384" s="49">
        <v>0</v>
      </c>
      <c r="K384" s="48">
        <v>0</v>
      </c>
      <c r="L384" s="49">
        <v>0</v>
      </c>
      <c r="M384" s="48">
        <v>0</v>
      </c>
      <c r="N384" s="49">
        <v>0</v>
      </c>
      <c r="O384" s="48">
        <v>0</v>
      </c>
      <c r="P384" s="49">
        <v>0</v>
      </c>
      <c r="Q384" s="48">
        <v>0</v>
      </c>
      <c r="R384" s="49">
        <v>0</v>
      </c>
      <c r="S384" s="48">
        <v>0</v>
      </c>
      <c r="T384" s="49">
        <v>0</v>
      </c>
      <c r="U384" s="48">
        <v>0</v>
      </c>
      <c r="V384" s="49">
        <v>0</v>
      </c>
      <c r="W384" s="48">
        <v>0</v>
      </c>
      <c r="X384" s="49">
        <v>0</v>
      </c>
      <c r="Y384" s="48">
        <v>0</v>
      </c>
      <c r="Z384" s="49">
        <v>0</v>
      </c>
      <c r="AA384" s="48">
        <v>0</v>
      </c>
      <c r="AB384" s="49">
        <v>0</v>
      </c>
      <c r="AC384" s="64"/>
      <c r="AD384" s="65">
        <f t="shared" si="14"/>
        <v>0</v>
      </c>
      <c r="AE384" s="64"/>
    </row>
    <row r="385" spans="2:31" x14ac:dyDescent="0.3">
      <c r="B385" s="15" t="s">
        <v>16</v>
      </c>
      <c r="C385" s="15"/>
      <c r="D385" s="15"/>
      <c r="E385" s="48">
        <v>0</v>
      </c>
      <c r="F385" s="49">
        <v>0</v>
      </c>
      <c r="G385" s="48">
        <v>0</v>
      </c>
      <c r="H385" s="49">
        <v>0</v>
      </c>
      <c r="I385" s="48">
        <v>0</v>
      </c>
      <c r="J385" s="49">
        <v>0</v>
      </c>
      <c r="K385" s="48">
        <v>0</v>
      </c>
      <c r="L385" s="49">
        <v>0</v>
      </c>
      <c r="M385" s="48">
        <v>0</v>
      </c>
      <c r="N385" s="49">
        <v>0</v>
      </c>
      <c r="O385" s="48">
        <v>0</v>
      </c>
      <c r="P385" s="49">
        <v>0</v>
      </c>
      <c r="Q385" s="48">
        <v>0</v>
      </c>
      <c r="R385" s="49">
        <v>0</v>
      </c>
      <c r="S385" s="48">
        <v>0</v>
      </c>
      <c r="T385" s="49">
        <v>0</v>
      </c>
      <c r="U385" s="48">
        <v>0</v>
      </c>
      <c r="V385" s="49">
        <v>0</v>
      </c>
      <c r="W385" s="48">
        <v>0</v>
      </c>
      <c r="X385" s="49">
        <v>0</v>
      </c>
      <c r="Y385" s="48">
        <v>0</v>
      </c>
      <c r="Z385" s="49">
        <v>0</v>
      </c>
      <c r="AA385" s="48">
        <v>0</v>
      </c>
      <c r="AB385" s="49">
        <v>0</v>
      </c>
      <c r="AC385" s="64"/>
      <c r="AD385" s="65">
        <f t="shared" si="14"/>
        <v>0</v>
      </c>
      <c r="AE385" s="64"/>
    </row>
    <row r="386" spans="2:31" x14ac:dyDescent="0.3">
      <c r="B386" s="15" t="s">
        <v>17</v>
      </c>
      <c r="C386" s="15"/>
      <c r="D386" s="15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</v>
      </c>
      <c r="N386" s="49">
        <v>0</v>
      </c>
      <c r="O386" s="48">
        <v>0</v>
      </c>
      <c r="P386" s="49">
        <v>0</v>
      </c>
      <c r="Q386" s="48">
        <v>0</v>
      </c>
      <c r="R386" s="49">
        <v>0</v>
      </c>
      <c r="S386" s="48">
        <v>0</v>
      </c>
      <c r="T386" s="49">
        <v>0</v>
      </c>
      <c r="U386" s="48">
        <v>0</v>
      </c>
      <c r="V386" s="49">
        <v>0</v>
      </c>
      <c r="W386" s="48">
        <v>0</v>
      </c>
      <c r="X386" s="49">
        <v>0</v>
      </c>
      <c r="Y386" s="48">
        <v>0</v>
      </c>
      <c r="Z386" s="49">
        <v>0</v>
      </c>
      <c r="AA386" s="48">
        <v>0</v>
      </c>
      <c r="AB386" s="49">
        <v>0</v>
      </c>
      <c r="AC386" s="64"/>
      <c r="AD386" s="65">
        <f t="shared" si="14"/>
        <v>0</v>
      </c>
      <c r="AE386" s="64"/>
    </row>
    <row r="387" spans="2:31" x14ac:dyDescent="0.3">
      <c r="B387" s="15" t="s">
        <v>18</v>
      </c>
      <c r="C387" s="15"/>
      <c r="D387" s="15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0</v>
      </c>
      <c r="N387" s="49">
        <v>0</v>
      </c>
      <c r="O387" s="48">
        <v>0</v>
      </c>
      <c r="P387" s="49">
        <v>0</v>
      </c>
      <c r="Q387" s="48">
        <v>0</v>
      </c>
      <c r="R387" s="49">
        <v>0</v>
      </c>
      <c r="S387" s="48">
        <v>0</v>
      </c>
      <c r="T387" s="49">
        <v>0</v>
      </c>
      <c r="U387" s="48">
        <v>0</v>
      </c>
      <c r="V387" s="49">
        <v>0</v>
      </c>
      <c r="W387" s="48">
        <v>0</v>
      </c>
      <c r="X387" s="49">
        <v>0</v>
      </c>
      <c r="Y387" s="48">
        <v>0</v>
      </c>
      <c r="Z387" s="49">
        <v>0</v>
      </c>
      <c r="AA387" s="48">
        <v>0</v>
      </c>
      <c r="AB387" s="49">
        <v>0</v>
      </c>
      <c r="AC387" s="64"/>
      <c r="AD387" s="65">
        <f t="shared" si="14"/>
        <v>0</v>
      </c>
      <c r="AE387" s="64"/>
    </row>
    <row r="388" spans="2:31" x14ac:dyDescent="0.3">
      <c r="B388" s="15" t="s">
        <v>19</v>
      </c>
      <c r="C388" s="15"/>
      <c r="D388" s="15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0</v>
      </c>
      <c r="N388" s="49">
        <v>0.12966666666666665</v>
      </c>
      <c r="O388" s="48">
        <v>0.52599999999999991</v>
      </c>
      <c r="P388" s="49">
        <v>0.25366666666666665</v>
      </c>
      <c r="Q388" s="48">
        <v>0.37149999999999994</v>
      </c>
      <c r="R388" s="49">
        <v>2.258166666666666</v>
      </c>
      <c r="S388" s="48">
        <v>2.9303333333333326</v>
      </c>
      <c r="T388" s="49">
        <v>3.6756666666666655</v>
      </c>
      <c r="U388" s="48">
        <v>5.0290000000000008</v>
      </c>
      <c r="V388" s="49">
        <v>6.3354999999999979</v>
      </c>
      <c r="W388" s="48">
        <v>6.3294166666666651</v>
      </c>
      <c r="X388" s="49">
        <v>1.2288583333333336</v>
      </c>
      <c r="Y388" s="48">
        <v>0</v>
      </c>
      <c r="Z388" s="49">
        <v>0</v>
      </c>
      <c r="AA388" s="48">
        <v>0</v>
      </c>
      <c r="AB388" s="49">
        <v>0</v>
      </c>
      <c r="AC388" s="64"/>
      <c r="AD388" s="65">
        <f t="shared" si="14"/>
        <v>29.067774999999997</v>
      </c>
      <c r="AE388" s="64"/>
    </row>
    <row r="389" spans="2:31" x14ac:dyDescent="0.3">
      <c r="B389" s="4" t="s">
        <v>20</v>
      </c>
      <c r="C389" s="4"/>
      <c r="D389" s="4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0</v>
      </c>
      <c r="N389" s="49">
        <v>0</v>
      </c>
      <c r="O389" s="48">
        <v>0</v>
      </c>
      <c r="P389" s="49">
        <v>0</v>
      </c>
      <c r="Q389" s="48">
        <v>0</v>
      </c>
      <c r="R389" s="49">
        <v>0</v>
      </c>
      <c r="S389" s="48">
        <v>0</v>
      </c>
      <c r="T389" s="49">
        <v>0</v>
      </c>
      <c r="U389" s="48">
        <v>0</v>
      </c>
      <c r="V389" s="49">
        <v>0</v>
      </c>
      <c r="W389" s="48">
        <v>0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4"/>
      <c r="AD389" s="65">
        <f t="shared" si="14"/>
        <v>0</v>
      </c>
      <c r="AE389" s="64"/>
    </row>
    <row r="390" spans="2:31" x14ac:dyDescent="0.3">
      <c r="B390" s="4" t="s">
        <v>21</v>
      </c>
      <c r="C390" s="4"/>
      <c r="D390" s="4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0</v>
      </c>
      <c r="N390" s="49">
        <v>0</v>
      </c>
      <c r="O390" s="48">
        <v>0</v>
      </c>
      <c r="P390" s="49">
        <v>0</v>
      </c>
      <c r="Q390" s="48">
        <v>0</v>
      </c>
      <c r="R390" s="49">
        <v>0</v>
      </c>
      <c r="S390" s="48">
        <v>0</v>
      </c>
      <c r="T390" s="49">
        <v>0</v>
      </c>
      <c r="U390" s="48">
        <v>0</v>
      </c>
      <c r="V390" s="49">
        <v>0</v>
      </c>
      <c r="W390" s="48">
        <v>0</v>
      </c>
      <c r="X390" s="49">
        <v>0</v>
      </c>
      <c r="Y390" s="48">
        <v>0</v>
      </c>
      <c r="Z390" s="49">
        <v>0</v>
      </c>
      <c r="AA390" s="48">
        <v>0</v>
      </c>
      <c r="AB390" s="49">
        <v>0</v>
      </c>
      <c r="AC390" s="64"/>
      <c r="AD390" s="65">
        <f t="shared" si="14"/>
        <v>0</v>
      </c>
      <c r="AE390" s="64"/>
    </row>
    <row r="391" spans="2:31" x14ac:dyDescent="0.3">
      <c r="B391" s="4" t="s">
        <v>22</v>
      </c>
      <c r="C391" s="4"/>
      <c r="D391" s="4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0</v>
      </c>
      <c r="N391" s="49">
        <v>0</v>
      </c>
      <c r="O391" s="48">
        <v>0</v>
      </c>
      <c r="P391" s="49">
        <v>0</v>
      </c>
      <c r="Q391" s="48">
        <v>0</v>
      </c>
      <c r="R391" s="49">
        <v>0</v>
      </c>
      <c r="S391" s="48">
        <v>0</v>
      </c>
      <c r="T391" s="49">
        <v>0</v>
      </c>
      <c r="U391" s="48">
        <v>0</v>
      </c>
      <c r="V391" s="49">
        <v>0</v>
      </c>
      <c r="W391" s="48">
        <v>0</v>
      </c>
      <c r="X391" s="49">
        <v>0</v>
      </c>
      <c r="Y391" s="48">
        <v>0</v>
      </c>
      <c r="Z391" s="49">
        <v>0</v>
      </c>
      <c r="AA391" s="48">
        <v>0</v>
      </c>
      <c r="AB391" s="49">
        <v>0</v>
      </c>
      <c r="AC391" s="64"/>
      <c r="AD391" s="65">
        <f t="shared" si="14"/>
        <v>0</v>
      </c>
      <c r="AE391" s="64"/>
    </row>
    <row r="392" spans="2:31" x14ac:dyDescent="0.3">
      <c r="B392" s="4" t="s">
        <v>23</v>
      </c>
      <c r="C392" s="4"/>
      <c r="D392" s="4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0</v>
      </c>
      <c r="N392" s="49">
        <v>0</v>
      </c>
      <c r="O392" s="48">
        <v>0</v>
      </c>
      <c r="P392" s="49">
        <v>0</v>
      </c>
      <c r="Q392" s="48">
        <v>0</v>
      </c>
      <c r="R392" s="49">
        <v>0</v>
      </c>
      <c r="S392" s="48">
        <v>0</v>
      </c>
      <c r="T392" s="49">
        <v>0</v>
      </c>
      <c r="U392" s="48">
        <v>0</v>
      </c>
      <c r="V392" s="49">
        <v>0</v>
      </c>
      <c r="W392" s="48">
        <v>0</v>
      </c>
      <c r="X392" s="49">
        <v>0</v>
      </c>
      <c r="Y392" s="48">
        <v>0</v>
      </c>
      <c r="Z392" s="49">
        <v>0</v>
      </c>
      <c r="AA392" s="48">
        <v>0</v>
      </c>
      <c r="AB392" s="49">
        <v>0</v>
      </c>
      <c r="AC392" s="64"/>
      <c r="AD392" s="65">
        <f t="shared" si="14"/>
        <v>0</v>
      </c>
      <c r="AE392" s="64"/>
    </row>
    <row r="393" spans="2:31" x14ac:dyDescent="0.3">
      <c r="B393" s="4" t="s">
        <v>24</v>
      </c>
      <c r="C393" s="4"/>
      <c r="D393" s="4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0</v>
      </c>
      <c r="M393" s="48">
        <v>0</v>
      </c>
      <c r="N393" s="49">
        <v>0</v>
      </c>
      <c r="O393" s="48">
        <v>0</v>
      </c>
      <c r="P393" s="49">
        <v>5.0000000000000001E-4</v>
      </c>
      <c r="Q393" s="48">
        <v>0</v>
      </c>
      <c r="R393" s="49">
        <v>0</v>
      </c>
      <c r="S393" s="48">
        <v>0</v>
      </c>
      <c r="T393" s="49">
        <v>0.79216666666666646</v>
      </c>
      <c r="U393" s="48">
        <v>1.2678333333333334</v>
      </c>
      <c r="V393" s="49">
        <v>1.7309999999999977</v>
      </c>
      <c r="W393" s="48">
        <v>1.7239166666666641</v>
      </c>
      <c r="X393" s="49">
        <v>0.34719166666666668</v>
      </c>
      <c r="Y393" s="48">
        <v>0</v>
      </c>
      <c r="Z393" s="49">
        <v>0</v>
      </c>
      <c r="AA393" s="48">
        <v>0</v>
      </c>
      <c r="AB393" s="49">
        <v>0</v>
      </c>
      <c r="AC393" s="64"/>
      <c r="AD393" s="65">
        <f t="shared" si="14"/>
        <v>5.8626083333333279</v>
      </c>
      <c r="AE393" s="64"/>
    </row>
    <row r="394" spans="2:31" x14ac:dyDescent="0.3">
      <c r="B394" s="4" t="s">
        <v>25</v>
      </c>
      <c r="C394" s="4"/>
      <c r="D394" s="4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0</v>
      </c>
      <c r="N394" s="49">
        <v>0</v>
      </c>
      <c r="O394" s="48">
        <v>7.3916666666666672E-2</v>
      </c>
      <c r="P394" s="49">
        <v>0.81431666666666658</v>
      </c>
      <c r="Q394" s="48">
        <v>0.14879999999999999</v>
      </c>
      <c r="R394" s="49">
        <v>0.14816666666666667</v>
      </c>
      <c r="S394" s="48">
        <v>0.99060000000000026</v>
      </c>
      <c r="T394" s="49">
        <v>1.8226999999999998</v>
      </c>
      <c r="U394" s="48">
        <v>0.77434999999999976</v>
      </c>
      <c r="V394" s="49">
        <v>0</v>
      </c>
      <c r="W394" s="48">
        <v>0.25587333333333334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4"/>
      <c r="AD394" s="65">
        <f t="shared" si="14"/>
        <v>5.0287233333333337</v>
      </c>
      <c r="AE394" s="64"/>
    </row>
    <row r="395" spans="2:31" x14ac:dyDescent="0.3">
      <c r="B395" s="4" t="s">
        <v>26</v>
      </c>
      <c r="C395" s="4"/>
      <c r="D395" s="4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0</v>
      </c>
      <c r="M395" s="48">
        <v>0</v>
      </c>
      <c r="N395" s="49">
        <v>0</v>
      </c>
      <c r="O395" s="48">
        <v>0.13116666666666668</v>
      </c>
      <c r="P395" s="49">
        <v>4.2073333333333363</v>
      </c>
      <c r="Q395" s="48">
        <v>2.9700000000000015</v>
      </c>
      <c r="R395" s="49">
        <v>5.6020000000000003</v>
      </c>
      <c r="S395" s="48">
        <v>5.8078333333333347</v>
      </c>
      <c r="T395" s="49">
        <v>4.1436666666666646</v>
      </c>
      <c r="U395" s="48">
        <v>5.2939999999999996</v>
      </c>
      <c r="V395" s="49">
        <v>5.3881666666666668</v>
      </c>
      <c r="W395" s="48">
        <v>5.4778333333333338</v>
      </c>
      <c r="X395" s="49">
        <v>2.0554166666666669</v>
      </c>
      <c r="Y395" s="48">
        <v>0</v>
      </c>
      <c r="Z395" s="49">
        <v>0</v>
      </c>
      <c r="AA395" s="48">
        <v>0</v>
      </c>
      <c r="AB395" s="49">
        <v>0</v>
      </c>
      <c r="AC395" s="64"/>
      <c r="AD395" s="65">
        <f t="shared" si="14"/>
        <v>41.077416666666672</v>
      </c>
      <c r="AE395" s="64"/>
    </row>
    <row r="396" spans="2:31" x14ac:dyDescent="0.3">
      <c r="B396" s="4" t="s">
        <v>27</v>
      </c>
      <c r="C396" s="4"/>
      <c r="D396" s="4"/>
      <c r="E396" s="48">
        <v>0</v>
      </c>
      <c r="F396" s="49">
        <v>0</v>
      </c>
      <c r="G396" s="48">
        <v>0</v>
      </c>
      <c r="H396" s="49">
        <v>2.8000000000000114</v>
      </c>
      <c r="I396" s="48">
        <v>5.9300000000000068</v>
      </c>
      <c r="J396" s="49">
        <v>5.6300000000000097</v>
      </c>
      <c r="K396" s="48">
        <v>5.5600000000000023</v>
      </c>
      <c r="L396" s="49">
        <v>4.9300000000000068</v>
      </c>
      <c r="M396" s="48">
        <v>2.4300000000000068</v>
      </c>
      <c r="N396" s="49">
        <v>0</v>
      </c>
      <c r="O396" s="48">
        <v>46.365000000000016</v>
      </c>
      <c r="P396" s="49">
        <v>0</v>
      </c>
      <c r="Q396" s="48">
        <v>48.150000000000055</v>
      </c>
      <c r="R396" s="49">
        <v>39.900000000000048</v>
      </c>
      <c r="S396" s="48">
        <v>32.859999999999957</v>
      </c>
      <c r="T396" s="49">
        <v>28.269999999999985</v>
      </c>
      <c r="U396" s="48">
        <v>26.069999999999993</v>
      </c>
      <c r="V396" s="49">
        <v>26.269999999999985</v>
      </c>
      <c r="W396" s="48">
        <v>26.23301666666665</v>
      </c>
      <c r="X396" s="49">
        <v>26.196033333333318</v>
      </c>
      <c r="Y396" s="48">
        <v>0</v>
      </c>
      <c r="Z396" s="49">
        <v>0</v>
      </c>
      <c r="AA396" s="48">
        <v>0</v>
      </c>
      <c r="AB396" s="49">
        <v>0</v>
      </c>
      <c r="AC396" s="64"/>
      <c r="AD396" s="65">
        <f t="shared" si="14"/>
        <v>327.59405000000004</v>
      </c>
      <c r="AE396" s="64"/>
    </row>
    <row r="397" spans="2:31" x14ac:dyDescent="0.3">
      <c r="B397" s="4" t="s">
        <v>28</v>
      </c>
      <c r="C397" s="4"/>
      <c r="D397" s="4"/>
      <c r="E397" s="48">
        <v>1.666666666666665</v>
      </c>
      <c r="F397" s="49">
        <v>7.7929999999999948</v>
      </c>
      <c r="G397" s="48">
        <v>6.5819999999999981</v>
      </c>
      <c r="H397" s="49">
        <v>14.743666666666675</v>
      </c>
      <c r="I397" s="48">
        <v>17.490833333333331</v>
      </c>
      <c r="J397" s="49">
        <v>19.362666666666652</v>
      </c>
      <c r="K397" s="48">
        <v>19.784999999999993</v>
      </c>
      <c r="L397" s="49">
        <v>19.398999999999997</v>
      </c>
      <c r="M397" s="48">
        <v>19.709333333333337</v>
      </c>
      <c r="N397" s="49">
        <v>19.394666666666673</v>
      </c>
      <c r="O397" s="48">
        <v>9.6640000000000068</v>
      </c>
      <c r="P397" s="49">
        <v>9.9138333333333275</v>
      </c>
      <c r="Q397" s="48">
        <v>12.699833333333332</v>
      </c>
      <c r="R397" s="49">
        <v>22.276833333333329</v>
      </c>
      <c r="S397" s="48">
        <v>19.227166666666673</v>
      </c>
      <c r="T397" s="49">
        <v>12.483333333333336</v>
      </c>
      <c r="U397" s="48">
        <v>20.557833333333335</v>
      </c>
      <c r="V397" s="49">
        <v>31.982000000000003</v>
      </c>
      <c r="W397" s="48">
        <v>29.89533333333333</v>
      </c>
      <c r="X397" s="49">
        <v>6.1912416666666656</v>
      </c>
      <c r="Y397" s="48">
        <v>0</v>
      </c>
      <c r="Z397" s="49">
        <v>0</v>
      </c>
      <c r="AA397" s="48">
        <v>0</v>
      </c>
      <c r="AB397" s="49">
        <v>0</v>
      </c>
      <c r="AC397" s="64"/>
      <c r="AD397" s="65">
        <f t="shared" si="14"/>
        <v>320.81824166666672</v>
      </c>
      <c r="AE397" s="64"/>
    </row>
    <row r="398" spans="2:31" x14ac:dyDescent="0.3">
      <c r="B398" s="4" t="s">
        <v>114</v>
      </c>
      <c r="C398" s="4"/>
      <c r="D398" s="4"/>
      <c r="E398" s="48">
        <v>2.0290000000000012</v>
      </c>
      <c r="F398" s="49">
        <v>0.51899999999999902</v>
      </c>
      <c r="G398" s="48">
        <v>0</v>
      </c>
      <c r="H398" s="49">
        <v>0</v>
      </c>
      <c r="I398" s="48">
        <v>0</v>
      </c>
      <c r="J398" s="49">
        <v>0</v>
      </c>
      <c r="K398" s="48">
        <v>0</v>
      </c>
      <c r="L398" s="49">
        <v>0</v>
      </c>
      <c r="M398" s="48">
        <v>0</v>
      </c>
      <c r="N398" s="49">
        <v>5.0933333333333382</v>
      </c>
      <c r="O398" s="48">
        <v>15.495833333333328</v>
      </c>
      <c r="P398" s="49">
        <v>10.834999999999999</v>
      </c>
      <c r="Q398" s="48">
        <v>14.994500000000004</v>
      </c>
      <c r="R398" s="49">
        <v>21.797833333333344</v>
      </c>
      <c r="S398" s="48">
        <v>28.076333333333327</v>
      </c>
      <c r="T398" s="49">
        <v>29.087666666666667</v>
      </c>
      <c r="U398" s="48">
        <v>25.792000000000005</v>
      </c>
      <c r="V398" s="49">
        <v>25.746500000000008</v>
      </c>
      <c r="W398" s="48">
        <v>6.8980166666666722</v>
      </c>
      <c r="X398" s="49">
        <v>3.0158083333333336</v>
      </c>
      <c r="Y398" s="48">
        <v>0</v>
      </c>
      <c r="Z398" s="49">
        <v>0</v>
      </c>
      <c r="AA398" s="48">
        <v>0</v>
      </c>
      <c r="AB398" s="49">
        <v>0</v>
      </c>
      <c r="AC398" s="64"/>
      <c r="AD398" s="65">
        <f t="shared" si="14"/>
        <v>189.38082500000002</v>
      </c>
      <c r="AE398" s="64"/>
    </row>
    <row r="399" spans="2:31" x14ac:dyDescent="0.3">
      <c r="B399" s="4" t="s">
        <v>29</v>
      </c>
      <c r="C399" s="4"/>
      <c r="D399" s="4"/>
      <c r="E399" s="48">
        <v>2.382499999999999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0</v>
      </c>
      <c r="N399" s="49">
        <v>3.1491666666666669</v>
      </c>
      <c r="O399" s="48">
        <v>14.289000000000005</v>
      </c>
      <c r="P399" s="49">
        <v>12.740833333333336</v>
      </c>
      <c r="Q399" s="48">
        <v>20.556833333333334</v>
      </c>
      <c r="R399" s="49">
        <v>26.14233333333333</v>
      </c>
      <c r="S399" s="48">
        <v>31.84066666666666</v>
      </c>
      <c r="T399" s="49">
        <v>34.97949999999998</v>
      </c>
      <c r="U399" s="48">
        <v>26.581833333333329</v>
      </c>
      <c r="V399" s="49">
        <v>29.207166666666669</v>
      </c>
      <c r="W399" s="48">
        <v>28.892724999999999</v>
      </c>
      <c r="X399" s="49">
        <v>4.160425</v>
      </c>
      <c r="Y399" s="48">
        <v>0</v>
      </c>
      <c r="Z399" s="49">
        <v>0</v>
      </c>
      <c r="AA399" s="48">
        <v>0</v>
      </c>
      <c r="AB399" s="49">
        <v>0</v>
      </c>
      <c r="AC399" s="64"/>
      <c r="AD399" s="65">
        <f t="shared" si="14"/>
        <v>234.92298333333329</v>
      </c>
      <c r="AE399" s="64"/>
    </row>
    <row r="400" spans="2:31" x14ac:dyDescent="0.3">
      <c r="B400" s="4" t="s">
        <v>30</v>
      </c>
      <c r="C400" s="4"/>
      <c r="D400" s="4"/>
      <c r="E400" s="48">
        <v>16.906333333333336</v>
      </c>
      <c r="F400" s="49">
        <v>19.663833333333333</v>
      </c>
      <c r="G400" s="48">
        <v>17.951333333333324</v>
      </c>
      <c r="H400" s="49">
        <v>28.45333333333334</v>
      </c>
      <c r="I400" s="48">
        <v>37.239499999999985</v>
      </c>
      <c r="J400" s="49">
        <v>42.168166666666657</v>
      </c>
      <c r="K400" s="48">
        <v>42.619499999999995</v>
      </c>
      <c r="L400" s="49">
        <v>41.180833333333332</v>
      </c>
      <c r="M400" s="48">
        <v>40.412500000000009</v>
      </c>
      <c r="N400" s="49">
        <v>31.692666666666664</v>
      </c>
      <c r="O400" s="48">
        <v>29.28433333333334</v>
      </c>
      <c r="P400" s="49">
        <v>55.024999999999977</v>
      </c>
      <c r="Q400" s="48">
        <v>47.909833333333353</v>
      </c>
      <c r="R400" s="49">
        <v>38.551166666666681</v>
      </c>
      <c r="S400" s="48">
        <v>38.630500000000019</v>
      </c>
      <c r="T400" s="49">
        <v>31.712333333333337</v>
      </c>
      <c r="U400" s="48">
        <v>48.835000000000001</v>
      </c>
      <c r="V400" s="49">
        <v>61.116666666666674</v>
      </c>
      <c r="W400" s="48">
        <v>50.092333333333357</v>
      </c>
      <c r="X400" s="49">
        <v>11.217916666666667</v>
      </c>
      <c r="Y400" s="48">
        <v>0</v>
      </c>
      <c r="Z400" s="49">
        <v>0</v>
      </c>
      <c r="AA400" s="48">
        <v>0</v>
      </c>
      <c r="AB400" s="49">
        <v>0</v>
      </c>
      <c r="AC400" s="64"/>
      <c r="AD400" s="65">
        <f t="shared" si="14"/>
        <v>730.66308333333359</v>
      </c>
      <c r="AE400" s="64"/>
    </row>
    <row r="401" spans="2:31" x14ac:dyDescent="0.3">
      <c r="B401" s="4" t="s">
        <v>31</v>
      </c>
      <c r="C401" s="4"/>
      <c r="D401" s="4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0</v>
      </c>
      <c r="M401" s="48">
        <v>0</v>
      </c>
      <c r="N401" s="49">
        <v>24.200000000000028</v>
      </c>
      <c r="O401" s="48">
        <v>17.700000000000006</v>
      </c>
      <c r="P401" s="49">
        <v>21.04333333333334</v>
      </c>
      <c r="Q401" s="48">
        <v>19.5</v>
      </c>
      <c r="R401" s="49">
        <v>16.799999999999979</v>
      </c>
      <c r="S401" s="48">
        <v>14</v>
      </c>
      <c r="T401" s="49">
        <v>11.899999999999986</v>
      </c>
      <c r="U401" s="48">
        <v>10.299999999999999</v>
      </c>
      <c r="V401" s="49">
        <v>10.5</v>
      </c>
      <c r="W401" s="48">
        <v>10.964999999999998</v>
      </c>
      <c r="X401" s="49">
        <v>2.6024166666666657</v>
      </c>
      <c r="Y401" s="48">
        <v>0</v>
      </c>
      <c r="Z401" s="49">
        <v>0</v>
      </c>
      <c r="AA401" s="48">
        <v>0</v>
      </c>
      <c r="AB401" s="49">
        <v>0</v>
      </c>
      <c r="AC401" s="64"/>
      <c r="AD401" s="65">
        <f t="shared" si="14"/>
        <v>159.51075000000003</v>
      </c>
      <c r="AE401" s="64"/>
    </row>
    <row r="402" spans="2:31" x14ac:dyDescent="0.3">
      <c r="B402" s="4" t="s">
        <v>32</v>
      </c>
      <c r="C402" s="4"/>
      <c r="D402" s="4"/>
      <c r="E402" s="48">
        <v>0.17499999999999716</v>
      </c>
      <c r="F402" s="49">
        <v>4.7779999999999916</v>
      </c>
      <c r="G402" s="48">
        <v>4.2099999999999937</v>
      </c>
      <c r="H402" s="49">
        <v>6.9839999999999947</v>
      </c>
      <c r="I402" s="48">
        <v>7.9170000000000016</v>
      </c>
      <c r="J402" s="49">
        <v>9.4560000000000031</v>
      </c>
      <c r="K402" s="48">
        <v>9.2550000000000097</v>
      </c>
      <c r="L402" s="49">
        <v>8.6569999999999965</v>
      </c>
      <c r="M402" s="48">
        <v>7.6610000000000014</v>
      </c>
      <c r="N402" s="49">
        <v>3.2890000000000015</v>
      </c>
      <c r="O402" s="48">
        <v>8.387999999999991</v>
      </c>
      <c r="P402" s="49">
        <v>11.885000000000005</v>
      </c>
      <c r="Q402" s="48">
        <v>14.314</v>
      </c>
      <c r="R402" s="49">
        <v>13.000999999999998</v>
      </c>
      <c r="S402" s="48">
        <v>12.774000000000001</v>
      </c>
      <c r="T402" s="49">
        <v>44.630000000000067</v>
      </c>
      <c r="U402" s="48">
        <v>40.730000000000011</v>
      </c>
      <c r="V402" s="49">
        <v>42.130000000000067</v>
      </c>
      <c r="W402" s="48">
        <v>40.19000000000004</v>
      </c>
      <c r="X402" s="49">
        <v>8.5992499999999961</v>
      </c>
      <c r="Y402" s="48">
        <v>0</v>
      </c>
      <c r="Z402" s="49">
        <v>0</v>
      </c>
      <c r="AA402" s="48">
        <v>0</v>
      </c>
      <c r="AB402" s="49">
        <v>0</v>
      </c>
      <c r="AC402" s="64"/>
      <c r="AD402" s="65">
        <f t="shared" si="14"/>
        <v>299.02325000000019</v>
      </c>
      <c r="AE402" s="64"/>
    </row>
    <row r="403" spans="2:31" x14ac:dyDescent="0.3">
      <c r="B403" s="4" t="s">
        <v>33</v>
      </c>
      <c r="C403" s="4"/>
      <c r="D403" s="4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0</v>
      </c>
      <c r="M403" s="48">
        <v>0</v>
      </c>
      <c r="N403" s="49">
        <v>2.5208333333333339</v>
      </c>
      <c r="O403" s="48">
        <v>4.6721666666666666</v>
      </c>
      <c r="P403" s="49">
        <v>1.537166666666667</v>
      </c>
      <c r="Q403" s="48">
        <v>5.5733333333333324</v>
      </c>
      <c r="R403" s="49">
        <v>7.1136666666666697</v>
      </c>
      <c r="S403" s="48">
        <v>6.3886666666666692</v>
      </c>
      <c r="T403" s="49">
        <v>6.4073333333333364</v>
      </c>
      <c r="U403" s="48">
        <v>6.2379999999999995</v>
      </c>
      <c r="V403" s="49">
        <v>6.3518333333333352</v>
      </c>
      <c r="W403" s="48">
        <v>7.8241666666666703</v>
      </c>
      <c r="X403" s="49">
        <v>1.8238000000000001</v>
      </c>
      <c r="Y403" s="48">
        <v>0</v>
      </c>
      <c r="Z403" s="49">
        <v>0</v>
      </c>
      <c r="AA403" s="48">
        <v>0</v>
      </c>
      <c r="AB403" s="49">
        <v>0</v>
      </c>
      <c r="AC403" s="64"/>
      <c r="AD403" s="65">
        <f t="shared" si="14"/>
        <v>56.45096666666668</v>
      </c>
      <c r="AE403" s="64"/>
    </row>
    <row r="404" spans="2:31" x14ac:dyDescent="0.3">
      <c r="B404" s="4" t="s">
        <v>34</v>
      </c>
      <c r="C404" s="4"/>
      <c r="D404" s="4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0</v>
      </c>
      <c r="N404" s="49">
        <v>0</v>
      </c>
      <c r="O404" s="48">
        <v>0</v>
      </c>
      <c r="P404" s="49">
        <v>0</v>
      </c>
      <c r="Q404" s="48">
        <v>0</v>
      </c>
      <c r="R404" s="49">
        <v>4.4799999999999978</v>
      </c>
      <c r="S404" s="48">
        <v>3.680000000000005</v>
      </c>
      <c r="T404" s="49">
        <v>3.3799999999999972</v>
      </c>
      <c r="U404" s="48">
        <v>3.1800000000000046</v>
      </c>
      <c r="V404" s="49">
        <v>3.1800000000000046</v>
      </c>
      <c r="W404" s="48">
        <v>2.8700000000000023</v>
      </c>
      <c r="X404" s="49">
        <v>0.65083333333333326</v>
      </c>
      <c r="Y404" s="48">
        <v>0</v>
      </c>
      <c r="Z404" s="49">
        <v>0</v>
      </c>
      <c r="AA404" s="48">
        <v>0</v>
      </c>
      <c r="AB404" s="49">
        <v>0</v>
      </c>
      <c r="AC404" s="64"/>
      <c r="AD404" s="65">
        <f t="shared" si="14"/>
        <v>21.420833333333345</v>
      </c>
      <c r="AE404" s="64"/>
    </row>
    <row r="405" spans="2:31" x14ac:dyDescent="0.3">
      <c r="B405" s="4" t="s">
        <v>35</v>
      </c>
      <c r="C405" s="4"/>
      <c r="D405" s="4"/>
      <c r="E405" s="48">
        <v>0</v>
      </c>
      <c r="F405" s="49">
        <v>0.55649999999999999</v>
      </c>
      <c r="G405" s="48">
        <v>6.6166666666666762E-2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</v>
      </c>
      <c r="N405" s="49">
        <v>0</v>
      </c>
      <c r="O405" s="48">
        <v>0</v>
      </c>
      <c r="P405" s="49">
        <v>0</v>
      </c>
      <c r="Q405" s="48">
        <v>0</v>
      </c>
      <c r="R405" s="49">
        <v>0</v>
      </c>
      <c r="S405" s="48">
        <v>0</v>
      </c>
      <c r="T405" s="49">
        <v>0</v>
      </c>
      <c r="U405" s="48">
        <v>0</v>
      </c>
      <c r="V405" s="49">
        <v>0</v>
      </c>
      <c r="W405" s="48">
        <v>2.9250000000000043E-2</v>
      </c>
      <c r="X405" s="49">
        <v>0.21000000000000038</v>
      </c>
      <c r="Y405" s="48">
        <v>0</v>
      </c>
      <c r="Z405" s="49">
        <v>0</v>
      </c>
      <c r="AA405" s="48">
        <v>0</v>
      </c>
      <c r="AB405" s="49">
        <v>0</v>
      </c>
      <c r="AC405" s="64"/>
      <c r="AD405" s="65">
        <f t="shared" si="14"/>
        <v>0.86191666666666711</v>
      </c>
      <c r="AE405" s="64"/>
    </row>
    <row r="406" spans="2:31" x14ac:dyDescent="0.3">
      <c r="B406" s="4" t="s">
        <v>36</v>
      </c>
      <c r="C406" s="4"/>
      <c r="D406" s="4"/>
      <c r="E406" s="48">
        <v>2.0179999999999998</v>
      </c>
      <c r="F406" s="49">
        <v>4.3183333333333334</v>
      </c>
      <c r="G406" s="48">
        <v>4.1426666666666669</v>
      </c>
      <c r="H406" s="49">
        <v>5.3478333333333321</v>
      </c>
      <c r="I406" s="48">
        <v>2.9230000000000005</v>
      </c>
      <c r="J406" s="49">
        <v>0.58149999999999957</v>
      </c>
      <c r="K406" s="48">
        <v>0</v>
      </c>
      <c r="L406" s="49">
        <v>0</v>
      </c>
      <c r="M406" s="48">
        <v>0</v>
      </c>
      <c r="N406" s="49">
        <v>0</v>
      </c>
      <c r="O406" s="48">
        <v>0</v>
      </c>
      <c r="P406" s="49">
        <v>0</v>
      </c>
      <c r="Q406" s="48">
        <v>0</v>
      </c>
      <c r="R406" s="49">
        <v>0</v>
      </c>
      <c r="S406" s="48">
        <v>0</v>
      </c>
      <c r="T406" s="49">
        <v>0</v>
      </c>
      <c r="U406" s="48">
        <v>0</v>
      </c>
      <c r="V406" s="49">
        <v>0</v>
      </c>
      <c r="W406" s="48">
        <v>0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4"/>
      <c r="AD406" s="65">
        <f t="shared" si="14"/>
        <v>19.33133333333333</v>
      </c>
      <c r="AE406" s="64"/>
    </row>
    <row r="407" spans="2:31" x14ac:dyDescent="0.3">
      <c r="B407" s="4" t="s">
        <v>115</v>
      </c>
      <c r="C407" s="4"/>
      <c r="D407" s="4"/>
      <c r="E407" s="48">
        <v>2.7436666666666674</v>
      </c>
      <c r="F407" s="49">
        <v>5.4138333333333337</v>
      </c>
      <c r="G407" s="48">
        <v>5.4456666666666669</v>
      </c>
      <c r="H407" s="49">
        <v>6.6091666666666651</v>
      </c>
      <c r="I407" s="48">
        <v>3.5646666666666662</v>
      </c>
      <c r="J407" s="49">
        <v>0.69483333333333308</v>
      </c>
      <c r="K407" s="48">
        <v>0</v>
      </c>
      <c r="L407" s="49">
        <v>0</v>
      </c>
      <c r="M407" s="48">
        <v>0</v>
      </c>
      <c r="N407" s="49">
        <v>0</v>
      </c>
      <c r="O407" s="48">
        <v>0</v>
      </c>
      <c r="P407" s="49">
        <v>0</v>
      </c>
      <c r="Q407" s="48">
        <v>0</v>
      </c>
      <c r="R407" s="49">
        <v>0</v>
      </c>
      <c r="S407" s="48">
        <v>0</v>
      </c>
      <c r="T407" s="49">
        <v>0</v>
      </c>
      <c r="U407" s="48">
        <v>0</v>
      </c>
      <c r="V407" s="49">
        <v>0</v>
      </c>
      <c r="W407" s="48">
        <v>0</v>
      </c>
      <c r="X407" s="49">
        <v>0</v>
      </c>
      <c r="Y407" s="48">
        <v>0</v>
      </c>
      <c r="Z407" s="49">
        <v>0</v>
      </c>
      <c r="AA407" s="48">
        <v>0</v>
      </c>
      <c r="AB407" s="49">
        <v>0</v>
      </c>
      <c r="AC407" s="64"/>
      <c r="AD407" s="65">
        <f t="shared" si="14"/>
        <v>24.471833333333333</v>
      </c>
      <c r="AE407" s="64"/>
    </row>
    <row r="408" spans="2:31" x14ac:dyDescent="0.3">
      <c r="B408" s="4" t="s">
        <v>86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0.52300000000000035</v>
      </c>
      <c r="O408" s="48">
        <v>4.9069999999999991</v>
      </c>
      <c r="P408" s="49">
        <v>0.20650000000000013</v>
      </c>
      <c r="Q408" s="48">
        <v>0.89499999999999991</v>
      </c>
      <c r="R408" s="49">
        <v>1.9294999999999993</v>
      </c>
      <c r="S408" s="48">
        <v>3.7278333333333316</v>
      </c>
      <c r="T408" s="49">
        <v>4.3024999999999993</v>
      </c>
      <c r="U408" s="48">
        <v>5.5398333333333314</v>
      </c>
      <c r="V408" s="49">
        <v>4.5266666666666664</v>
      </c>
      <c r="W408" s="48">
        <v>5.4626666666666672</v>
      </c>
      <c r="X408" s="49">
        <v>1.4157499999999998</v>
      </c>
      <c r="Y408" s="48">
        <v>0</v>
      </c>
      <c r="Z408" s="49">
        <v>0</v>
      </c>
      <c r="AA408" s="48">
        <v>0</v>
      </c>
      <c r="AB408" s="49">
        <v>0</v>
      </c>
      <c r="AC408" s="64"/>
      <c r="AD408" s="65">
        <f t="shared" si="14"/>
        <v>33.436250000000001</v>
      </c>
      <c r="AE408" s="64"/>
    </row>
    <row r="409" spans="2:31" x14ac:dyDescent="0.3">
      <c r="B409" s="4" t="s">
        <v>87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0</v>
      </c>
      <c r="N409" s="49">
        <v>0</v>
      </c>
      <c r="O409" s="48">
        <v>0</v>
      </c>
      <c r="P409" s="49">
        <v>0</v>
      </c>
      <c r="Q409" s="48">
        <v>0</v>
      </c>
      <c r="R409" s="49">
        <v>0</v>
      </c>
      <c r="S409" s="48">
        <v>0</v>
      </c>
      <c r="T409" s="49">
        <v>0</v>
      </c>
      <c r="U409" s="48">
        <v>0</v>
      </c>
      <c r="V409" s="49">
        <v>0</v>
      </c>
      <c r="W409" s="48">
        <v>0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4"/>
      <c r="AD409" s="65">
        <f t="shared" si="14"/>
        <v>0</v>
      </c>
      <c r="AE409" s="64"/>
    </row>
    <row r="410" spans="2:31" x14ac:dyDescent="0.3">
      <c r="B410" s="4" t="s">
        <v>95</v>
      </c>
      <c r="C410" s="4"/>
      <c r="D410" s="4"/>
      <c r="E410" s="48">
        <v>0</v>
      </c>
      <c r="F410" s="49">
        <v>0</v>
      </c>
      <c r="G410" s="48">
        <v>0</v>
      </c>
      <c r="H410" s="49">
        <v>0</v>
      </c>
      <c r="I410" s="48">
        <v>0</v>
      </c>
      <c r="J410" s="49">
        <v>0</v>
      </c>
      <c r="K410" s="48">
        <v>0</v>
      </c>
      <c r="L410" s="49">
        <v>0</v>
      </c>
      <c r="M410" s="48">
        <v>0</v>
      </c>
      <c r="N410" s="49">
        <v>0.64233333333333364</v>
      </c>
      <c r="O410" s="48">
        <v>5.9234999999999962</v>
      </c>
      <c r="P410" s="49">
        <v>7.3281666666666725</v>
      </c>
      <c r="Q410" s="48">
        <v>5.800000000000006</v>
      </c>
      <c r="R410" s="49">
        <v>2.2999999999999989</v>
      </c>
      <c r="S410" s="48">
        <v>5.0174999999999983</v>
      </c>
      <c r="T410" s="49">
        <v>5.5</v>
      </c>
      <c r="U410" s="48">
        <v>8.1151666666666706</v>
      </c>
      <c r="V410" s="49">
        <v>7.3083333333333247</v>
      </c>
      <c r="W410" s="48">
        <v>7.265999999999992</v>
      </c>
      <c r="X410" s="49">
        <v>0</v>
      </c>
      <c r="Y410" s="48">
        <v>0</v>
      </c>
      <c r="Z410" s="49">
        <v>0</v>
      </c>
      <c r="AA410" s="48">
        <v>0</v>
      </c>
      <c r="AB410" s="49">
        <v>0</v>
      </c>
      <c r="AC410" s="64"/>
      <c r="AD410" s="65">
        <f t="shared" si="14"/>
        <v>55.200999999999993</v>
      </c>
      <c r="AE410" s="64"/>
    </row>
    <row r="411" spans="2:31" x14ac:dyDescent="0.3">
      <c r="B411" s="4" t="s">
        <v>106</v>
      </c>
      <c r="C411" s="4"/>
      <c r="D411" s="4"/>
      <c r="E411" s="48">
        <v>1.7500000000000009</v>
      </c>
      <c r="F411" s="49">
        <v>2.1011666666666668</v>
      </c>
      <c r="G411" s="48">
        <v>0</v>
      </c>
      <c r="H411" s="49">
        <v>3.4499999999999957</v>
      </c>
      <c r="I411" s="48">
        <v>1.3900000000000006</v>
      </c>
      <c r="J411" s="49">
        <v>0</v>
      </c>
      <c r="K411" s="48">
        <v>0</v>
      </c>
      <c r="L411" s="49">
        <v>0</v>
      </c>
      <c r="M411" s="48">
        <v>0</v>
      </c>
      <c r="N411" s="49">
        <v>0</v>
      </c>
      <c r="O411" s="48">
        <v>3.84</v>
      </c>
      <c r="P411" s="49">
        <v>0</v>
      </c>
      <c r="Q411" s="48">
        <v>0</v>
      </c>
      <c r="R411" s="49">
        <v>0</v>
      </c>
      <c r="S411" s="48">
        <v>5.53</v>
      </c>
      <c r="T411" s="49">
        <v>5.71</v>
      </c>
      <c r="U411" s="48">
        <v>8.9699999999999989</v>
      </c>
      <c r="V411" s="49">
        <v>8.9699999999999989</v>
      </c>
      <c r="W411" s="48">
        <v>8.9699999999999989</v>
      </c>
      <c r="X411" s="49">
        <v>20.772583333333333</v>
      </c>
      <c r="Y411" s="48">
        <v>0</v>
      </c>
      <c r="Z411" s="49">
        <v>0</v>
      </c>
      <c r="AA411" s="48">
        <v>0</v>
      </c>
      <c r="AB411" s="49">
        <v>0</v>
      </c>
      <c r="AC411" s="64"/>
      <c r="AD411" s="65">
        <f t="shared" si="14"/>
        <v>71.453749999999999</v>
      </c>
      <c r="AE411" s="64"/>
    </row>
    <row r="412" spans="2:31" x14ac:dyDescent="0.3">
      <c r="B412" s="4" t="s">
        <v>107</v>
      </c>
      <c r="C412" s="4"/>
      <c r="D412" s="4"/>
      <c r="E412" s="48">
        <v>0</v>
      </c>
      <c r="F412" s="49">
        <v>0</v>
      </c>
      <c r="G412" s="48">
        <v>0</v>
      </c>
      <c r="H412" s="49">
        <v>0</v>
      </c>
      <c r="I412" s="48">
        <v>0</v>
      </c>
      <c r="J412" s="49">
        <v>0</v>
      </c>
      <c r="K412" s="48">
        <v>2.7383333333333355</v>
      </c>
      <c r="L412" s="49">
        <v>0.51716666666666711</v>
      </c>
      <c r="M412" s="48">
        <v>9.2948333333333348</v>
      </c>
      <c r="N412" s="49">
        <v>8.4935000000000009</v>
      </c>
      <c r="O412" s="48">
        <v>26.004499999999997</v>
      </c>
      <c r="P412" s="49">
        <v>19.825166666666671</v>
      </c>
      <c r="Q412" s="48">
        <v>11.408833333333341</v>
      </c>
      <c r="R412" s="49">
        <v>6.1506666666666696</v>
      </c>
      <c r="S412" s="48">
        <v>19.993666666666666</v>
      </c>
      <c r="T412" s="49">
        <v>38.078499999999984</v>
      </c>
      <c r="U412" s="48">
        <v>45.14383333333334</v>
      </c>
      <c r="V412" s="49">
        <v>25.694666666666659</v>
      </c>
      <c r="W412" s="48">
        <v>0</v>
      </c>
      <c r="X412" s="49">
        <v>0</v>
      </c>
      <c r="Y412" s="48">
        <v>0</v>
      </c>
      <c r="Z412" s="49">
        <v>0</v>
      </c>
      <c r="AA412" s="48">
        <v>0</v>
      </c>
      <c r="AB412" s="49">
        <v>0</v>
      </c>
      <c r="AC412" s="64"/>
      <c r="AD412" s="65">
        <f t="shared" si="14"/>
        <v>213.34366666666665</v>
      </c>
      <c r="AE412" s="64"/>
    </row>
    <row r="413" spans="2:31" x14ac:dyDescent="0.3">
      <c r="B413" s="4" t="s">
        <v>108</v>
      </c>
      <c r="C413" s="4"/>
      <c r="D413" s="4"/>
      <c r="E413" s="48">
        <v>0</v>
      </c>
      <c r="F413" s="49">
        <v>0</v>
      </c>
      <c r="G413" s="48">
        <v>0</v>
      </c>
      <c r="H413" s="49">
        <v>0</v>
      </c>
      <c r="I413" s="48">
        <v>0</v>
      </c>
      <c r="J413" s="49">
        <v>0</v>
      </c>
      <c r="K413" s="48">
        <v>0</v>
      </c>
      <c r="L413" s="49">
        <v>0</v>
      </c>
      <c r="M413" s="48">
        <v>0</v>
      </c>
      <c r="N413" s="49">
        <v>5</v>
      </c>
      <c r="O413" s="48">
        <v>7.4249999999999945</v>
      </c>
      <c r="P413" s="49">
        <v>9.7349999999999888</v>
      </c>
      <c r="Q413" s="48">
        <v>26.701833333333333</v>
      </c>
      <c r="R413" s="49">
        <v>96.88933333333334</v>
      </c>
      <c r="S413" s="48">
        <v>140.50166666666667</v>
      </c>
      <c r="T413" s="49">
        <v>79.103166666666638</v>
      </c>
      <c r="U413" s="48">
        <v>53.160666666666692</v>
      </c>
      <c r="V413" s="49">
        <v>55.98716666666666</v>
      </c>
      <c r="W413" s="48">
        <v>24.081500000000005</v>
      </c>
      <c r="X413" s="49">
        <v>0</v>
      </c>
      <c r="Y413" s="48">
        <v>0</v>
      </c>
      <c r="Z413" s="49">
        <v>0</v>
      </c>
      <c r="AA413" s="48">
        <v>0</v>
      </c>
      <c r="AB413" s="49">
        <v>0</v>
      </c>
      <c r="AC413" s="64"/>
      <c r="AD413" s="65">
        <f t="shared" si="14"/>
        <v>498.58533333333338</v>
      </c>
      <c r="AE413" s="64"/>
    </row>
    <row r="414" spans="2:31" x14ac:dyDescent="0.3">
      <c r="B414" s="4" t="s">
        <v>109</v>
      </c>
      <c r="C414" s="4"/>
      <c r="D414" s="4"/>
      <c r="E414" s="48">
        <v>1.3166666666666653E-2</v>
      </c>
      <c r="F414" s="49">
        <v>9.8333333333333901E-3</v>
      </c>
      <c r="G414" s="48">
        <v>0</v>
      </c>
      <c r="H414" s="49">
        <v>0</v>
      </c>
      <c r="I414" s="48">
        <v>0</v>
      </c>
      <c r="J414" s="49">
        <v>0</v>
      </c>
      <c r="K414" s="48">
        <v>0</v>
      </c>
      <c r="L414" s="49">
        <v>0.19799999999999982</v>
      </c>
      <c r="M414" s="48">
        <v>6.2833333333333616E-2</v>
      </c>
      <c r="N414" s="49">
        <v>7.0558333333333296</v>
      </c>
      <c r="O414" s="48">
        <v>11.585166666666668</v>
      </c>
      <c r="P414" s="49">
        <v>8.2128333333333341</v>
      </c>
      <c r="Q414" s="48">
        <v>14.983833333333331</v>
      </c>
      <c r="R414" s="49">
        <v>14.995500000000002</v>
      </c>
      <c r="S414" s="48">
        <v>14.016333333333332</v>
      </c>
      <c r="T414" s="49">
        <v>11.678666666666663</v>
      </c>
      <c r="U414" s="48">
        <v>11.605000000000015</v>
      </c>
      <c r="V414" s="49">
        <v>10.592500000000003</v>
      </c>
      <c r="W414" s="48">
        <v>10.51941666666667</v>
      </c>
      <c r="X414" s="49">
        <v>10.450333333333335</v>
      </c>
      <c r="Y414" s="48">
        <v>0</v>
      </c>
      <c r="Z414" s="49">
        <v>0</v>
      </c>
      <c r="AA414" s="48">
        <v>0</v>
      </c>
      <c r="AB414" s="49">
        <v>0</v>
      </c>
      <c r="AC414" s="64"/>
      <c r="AD414" s="65">
        <f t="shared" si="14"/>
        <v>125.97925000000001</v>
      </c>
      <c r="AE414" s="64"/>
    </row>
    <row r="415" spans="2:31" x14ac:dyDescent="0.3">
      <c r="B415" s="4" t="s">
        <v>116</v>
      </c>
      <c r="C415" s="4"/>
      <c r="D415" s="4"/>
      <c r="E415" s="48">
        <v>7.1666666666665435E-3</v>
      </c>
      <c r="F415" s="49">
        <v>0</v>
      </c>
      <c r="G415" s="48">
        <v>4.666666666666662E-2</v>
      </c>
      <c r="H415" s="49">
        <v>4.7723333333333304</v>
      </c>
      <c r="I415" s="48">
        <v>5.8924999999999939</v>
      </c>
      <c r="J415" s="49">
        <v>8.0101666666666649</v>
      </c>
      <c r="K415" s="48">
        <v>7.8423333333333289</v>
      </c>
      <c r="L415" s="49">
        <v>6.9896666666666709</v>
      </c>
      <c r="M415" s="48">
        <v>3.5158333333333354</v>
      </c>
      <c r="N415" s="49">
        <v>0</v>
      </c>
      <c r="O415" s="48">
        <v>0</v>
      </c>
      <c r="P415" s="49">
        <v>0</v>
      </c>
      <c r="Q415" s="48">
        <v>0.3663333333333339</v>
      </c>
      <c r="R415" s="49">
        <v>2.0394999999999999</v>
      </c>
      <c r="S415" s="48">
        <v>1.3274999999999986</v>
      </c>
      <c r="T415" s="49">
        <v>3.354000000000001</v>
      </c>
      <c r="U415" s="48">
        <v>15.673166666666665</v>
      </c>
      <c r="V415" s="49">
        <v>26.425666666666661</v>
      </c>
      <c r="W415" s="48">
        <v>0</v>
      </c>
      <c r="X415" s="49">
        <v>0</v>
      </c>
      <c r="Y415" s="48">
        <v>0</v>
      </c>
      <c r="Z415" s="49">
        <v>0</v>
      </c>
      <c r="AA415" s="48">
        <v>0</v>
      </c>
      <c r="AB415" s="49">
        <v>0</v>
      </c>
      <c r="AC415" s="64"/>
      <c r="AD415" s="65">
        <f t="shared" si="14"/>
        <v>86.262833333333319</v>
      </c>
      <c r="AE415" s="64"/>
    </row>
    <row r="416" spans="2:31" x14ac:dyDescent="0.3">
      <c r="B416" s="4" t="s">
        <v>122</v>
      </c>
      <c r="C416" s="4"/>
      <c r="D416" s="4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0</v>
      </c>
      <c r="N416" s="49">
        <v>0</v>
      </c>
      <c r="O416" s="48">
        <v>0</v>
      </c>
      <c r="P416" s="49">
        <v>0</v>
      </c>
      <c r="Q416" s="48">
        <v>0</v>
      </c>
      <c r="R416" s="49">
        <v>0</v>
      </c>
      <c r="S416" s="48">
        <v>0</v>
      </c>
      <c r="T416" s="49">
        <v>0</v>
      </c>
      <c r="U416" s="48">
        <v>0</v>
      </c>
      <c r="V416" s="49">
        <v>0</v>
      </c>
      <c r="W416" s="48">
        <v>0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4"/>
      <c r="AD416" s="65">
        <f t="shared" si="14"/>
        <v>0</v>
      </c>
      <c r="AE416" s="64"/>
    </row>
    <row r="417" spans="2:31" x14ac:dyDescent="0.3">
      <c r="B417" s="4" t="s">
        <v>130</v>
      </c>
      <c r="C417" s="4"/>
      <c r="D417" s="4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0</v>
      </c>
      <c r="N417" s="49">
        <v>0</v>
      </c>
      <c r="O417" s="48">
        <v>0</v>
      </c>
      <c r="P417" s="49">
        <v>0</v>
      </c>
      <c r="Q417" s="48">
        <v>0</v>
      </c>
      <c r="R417" s="49">
        <v>0</v>
      </c>
      <c r="S417" s="48">
        <v>0</v>
      </c>
      <c r="T417" s="49">
        <v>0</v>
      </c>
      <c r="U417" s="48">
        <v>0</v>
      </c>
      <c r="V417" s="49">
        <v>0</v>
      </c>
      <c r="W417" s="48">
        <v>0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4"/>
      <c r="AD417" s="65">
        <f t="shared" si="14"/>
        <v>0</v>
      </c>
      <c r="AE417" s="64"/>
    </row>
    <row r="418" spans="2:31" x14ac:dyDescent="0.3">
      <c r="B418" s="13" t="s">
        <v>2</v>
      </c>
      <c r="C418" s="13"/>
      <c r="D418" s="13"/>
      <c r="E418" s="14">
        <f>SUM(E372:E417)</f>
        <v>29.691499999999998</v>
      </c>
      <c r="F418" s="14">
        <f t="shared" ref="F418:AB418" si="15">SUM(F372:F417)</f>
        <v>45.153499999999987</v>
      </c>
      <c r="G418" s="14">
        <f t="shared" si="15"/>
        <v>38.444499999999984</v>
      </c>
      <c r="H418" s="14">
        <f t="shared" si="15"/>
        <v>73.160333333333341</v>
      </c>
      <c r="I418" s="14">
        <f>SUM(I372:I417)</f>
        <v>82.347499999999997</v>
      </c>
      <c r="J418" s="14">
        <f t="shared" si="15"/>
        <v>85.903333333333322</v>
      </c>
      <c r="K418" s="14">
        <f t="shared" si="15"/>
        <v>87.800166666666655</v>
      </c>
      <c r="L418" s="14">
        <f t="shared" si="15"/>
        <v>81.871666666666655</v>
      </c>
      <c r="M418" s="14">
        <f t="shared" si="15"/>
        <v>83.086333333333343</v>
      </c>
      <c r="N418" s="14">
        <f t="shared" si="15"/>
        <v>119.73350000000002</v>
      </c>
      <c r="O418" s="14">
        <f t="shared" si="15"/>
        <v>213.78358333333338</v>
      </c>
      <c r="P418" s="14">
        <f t="shared" si="15"/>
        <v>185.51901666666666</v>
      </c>
      <c r="Q418" s="14">
        <f t="shared" si="15"/>
        <v>262.18546666666674</v>
      </c>
      <c r="R418" s="14">
        <f t="shared" si="15"/>
        <v>343.08976666666672</v>
      </c>
      <c r="S418" s="14">
        <f t="shared" si="15"/>
        <v>439.44879999999989</v>
      </c>
      <c r="T418" s="14">
        <f t="shared" si="15"/>
        <v>434.51066666666657</v>
      </c>
      <c r="U418" s="14">
        <f t="shared" si="15"/>
        <v>459.07975000000005</v>
      </c>
      <c r="V418" s="14">
        <f t="shared" si="15"/>
        <v>478.86066666666676</v>
      </c>
      <c r="W418" s="14">
        <f t="shared" si="15"/>
        <v>383.16736500000002</v>
      </c>
      <c r="X418" s="14">
        <f t="shared" si="15"/>
        <v>128.73505333333333</v>
      </c>
      <c r="Y418" s="14">
        <f t="shared" si="15"/>
        <v>0</v>
      </c>
      <c r="Z418" s="14">
        <f t="shared" si="15"/>
        <v>0</v>
      </c>
      <c r="AA418" s="14">
        <f t="shared" si="15"/>
        <v>0</v>
      </c>
      <c r="AB418" s="14">
        <f t="shared" si="15"/>
        <v>0</v>
      </c>
      <c r="AC418" s="94">
        <f>SUM(AC372:AE417)</f>
        <v>4055.5724683333342</v>
      </c>
      <c r="AD418" s="94"/>
      <c r="AE418" s="94"/>
    </row>
    <row r="421" spans="2:31" x14ac:dyDescent="0.3">
      <c r="B421" s="8">
        <f>'Resumen-Mensual'!$M$22</f>
        <v>45331</v>
      </c>
    </row>
    <row r="422" spans="2:31" x14ac:dyDescent="0.3">
      <c r="B422" s="8"/>
    </row>
    <row r="423" spans="2:31" x14ac:dyDescent="0.3">
      <c r="B423" s="9" t="s">
        <v>81</v>
      </c>
      <c r="C423" s="10"/>
      <c r="D423" s="10"/>
      <c r="E423" s="11">
        <v>1</v>
      </c>
      <c r="F423" s="11">
        <v>2</v>
      </c>
      <c r="G423" s="11">
        <v>3</v>
      </c>
      <c r="H423" s="11">
        <v>4</v>
      </c>
      <c r="I423" s="11">
        <v>5</v>
      </c>
      <c r="J423" s="11">
        <v>6</v>
      </c>
      <c r="K423" s="11">
        <v>7</v>
      </c>
      <c r="L423" s="11">
        <v>8</v>
      </c>
      <c r="M423" s="11">
        <v>9</v>
      </c>
      <c r="N423" s="11">
        <v>10</v>
      </c>
      <c r="O423" s="11">
        <v>11</v>
      </c>
      <c r="P423" s="11">
        <v>12</v>
      </c>
      <c r="Q423" s="11">
        <v>13</v>
      </c>
      <c r="R423" s="11">
        <v>14</v>
      </c>
      <c r="S423" s="11">
        <v>15</v>
      </c>
      <c r="T423" s="11">
        <v>16</v>
      </c>
      <c r="U423" s="11">
        <v>17</v>
      </c>
      <c r="V423" s="11">
        <v>18</v>
      </c>
      <c r="W423" s="11">
        <v>19</v>
      </c>
      <c r="X423" s="11">
        <v>20</v>
      </c>
      <c r="Y423" s="11">
        <v>21</v>
      </c>
      <c r="Z423" s="11">
        <v>22</v>
      </c>
      <c r="AA423" s="11">
        <v>23</v>
      </c>
      <c r="AB423" s="11">
        <v>24</v>
      </c>
      <c r="AC423" s="83" t="s">
        <v>2</v>
      </c>
      <c r="AD423" s="83"/>
      <c r="AE423" s="83"/>
    </row>
    <row r="424" spans="2:31" x14ac:dyDescent="0.3">
      <c r="B424" s="15" t="s">
        <v>4</v>
      </c>
      <c r="C424" s="52"/>
      <c r="D424" s="52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12.306666666666665</v>
      </c>
      <c r="N424" s="49">
        <v>15.299999999999985</v>
      </c>
      <c r="O424" s="48">
        <v>0</v>
      </c>
      <c r="P424" s="49">
        <v>0</v>
      </c>
      <c r="Q424" s="48">
        <v>0</v>
      </c>
      <c r="R424" s="49">
        <v>0</v>
      </c>
      <c r="S424" s="48">
        <v>0</v>
      </c>
      <c r="T424" s="49">
        <v>0</v>
      </c>
      <c r="U424" s="48">
        <v>0</v>
      </c>
      <c r="V424" s="49">
        <v>0</v>
      </c>
      <c r="W424" s="48">
        <v>1.8704999999999969</v>
      </c>
      <c r="X424" s="49">
        <v>18.247</v>
      </c>
      <c r="Y424" s="48">
        <v>0</v>
      </c>
      <c r="Z424" s="49">
        <v>0</v>
      </c>
      <c r="AA424" s="48">
        <v>0</v>
      </c>
      <c r="AB424" s="49">
        <v>0</v>
      </c>
      <c r="AC424" s="66"/>
      <c r="AD424" s="67">
        <f>SUM(E424:AB424)</f>
        <v>47.724166666666648</v>
      </c>
      <c r="AE424" s="66"/>
    </row>
    <row r="425" spans="2:31" x14ac:dyDescent="0.3">
      <c r="B425" s="15" t="s">
        <v>5</v>
      </c>
      <c r="C425" s="15"/>
      <c r="D425" s="15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0</v>
      </c>
      <c r="M425" s="48">
        <v>0</v>
      </c>
      <c r="N425" s="49">
        <v>0</v>
      </c>
      <c r="O425" s="48">
        <v>0</v>
      </c>
      <c r="P425" s="49">
        <v>0</v>
      </c>
      <c r="Q425" s="48">
        <v>0</v>
      </c>
      <c r="R425" s="49">
        <v>0</v>
      </c>
      <c r="S425" s="48">
        <v>0</v>
      </c>
      <c r="T425" s="49">
        <v>0</v>
      </c>
      <c r="U425" s="48">
        <v>0</v>
      </c>
      <c r="V425" s="49">
        <v>0</v>
      </c>
      <c r="W425" s="48">
        <v>67.718666666666664</v>
      </c>
      <c r="X425" s="49">
        <v>32.071266666666673</v>
      </c>
      <c r="Y425" s="48">
        <v>0</v>
      </c>
      <c r="Z425" s="49">
        <v>0</v>
      </c>
      <c r="AA425" s="48">
        <v>0</v>
      </c>
      <c r="AB425" s="49">
        <v>0</v>
      </c>
      <c r="AC425" s="64"/>
      <c r="AD425" s="65">
        <f>SUM(E425:AB425)</f>
        <v>99.789933333333337</v>
      </c>
      <c r="AE425" s="64"/>
    </row>
    <row r="426" spans="2:31" x14ac:dyDescent="0.3">
      <c r="B426" s="15" t="s">
        <v>6</v>
      </c>
      <c r="C426" s="15"/>
      <c r="D426" s="15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0</v>
      </c>
      <c r="N426" s="49">
        <v>0</v>
      </c>
      <c r="O426" s="48">
        <v>0</v>
      </c>
      <c r="P426" s="49">
        <v>0</v>
      </c>
      <c r="Q426" s="48">
        <v>0</v>
      </c>
      <c r="R426" s="49">
        <v>0</v>
      </c>
      <c r="S426" s="48">
        <v>9.9640000000000075</v>
      </c>
      <c r="T426" s="49">
        <v>14.99300000000002</v>
      </c>
      <c r="U426" s="48">
        <v>18.652000000000019</v>
      </c>
      <c r="V426" s="49">
        <v>19.979000000000024</v>
      </c>
      <c r="W426" s="48">
        <v>16.4819</v>
      </c>
      <c r="X426" s="49">
        <v>18.384633333333333</v>
      </c>
      <c r="Y426" s="48">
        <v>0</v>
      </c>
      <c r="Z426" s="49">
        <v>0</v>
      </c>
      <c r="AA426" s="48">
        <v>0</v>
      </c>
      <c r="AB426" s="49">
        <v>0</v>
      </c>
      <c r="AC426" s="64"/>
      <c r="AD426" s="65">
        <f t="shared" ref="AD426:AD469" si="16">SUM(E426:AB426)</f>
        <v>98.454533333333416</v>
      </c>
      <c r="AE426" s="64"/>
    </row>
    <row r="427" spans="2:31" x14ac:dyDescent="0.3">
      <c r="B427" s="15" t="s">
        <v>113</v>
      </c>
      <c r="C427" s="15"/>
      <c r="D427" s="15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20.472999999999978</v>
      </c>
      <c r="T427" s="49">
        <v>34.698000000000043</v>
      </c>
      <c r="U427" s="48">
        <v>0</v>
      </c>
      <c r="V427" s="49">
        <v>44.068999999999974</v>
      </c>
      <c r="W427" s="48">
        <v>32.817099999999989</v>
      </c>
      <c r="X427" s="49">
        <v>25.536466666666652</v>
      </c>
      <c r="Y427" s="48">
        <v>0</v>
      </c>
      <c r="Z427" s="49">
        <v>0</v>
      </c>
      <c r="AA427" s="48">
        <v>0</v>
      </c>
      <c r="AB427" s="49">
        <v>0</v>
      </c>
      <c r="AC427" s="64"/>
      <c r="AD427" s="65">
        <f t="shared" si="16"/>
        <v>157.59356666666665</v>
      </c>
      <c r="AE427" s="64"/>
    </row>
    <row r="428" spans="2:31" x14ac:dyDescent="0.3">
      <c r="B428" s="15" t="s">
        <v>7</v>
      </c>
      <c r="C428" s="15"/>
      <c r="D428" s="15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0</v>
      </c>
      <c r="N428" s="49">
        <v>0</v>
      </c>
      <c r="O428" s="48">
        <v>0</v>
      </c>
      <c r="P428" s="49">
        <v>0</v>
      </c>
      <c r="Q428" s="48">
        <v>0</v>
      </c>
      <c r="R428" s="49">
        <v>6.6766666666666669E-2</v>
      </c>
      <c r="S428" s="48">
        <v>0.13353333333333334</v>
      </c>
      <c r="T428" s="49">
        <v>0.20030000000000001</v>
      </c>
      <c r="U428" s="48">
        <v>0.26706666666666667</v>
      </c>
      <c r="V428" s="49">
        <v>0.33383333333333337</v>
      </c>
      <c r="W428" s="48">
        <v>0.40060000000000001</v>
      </c>
      <c r="X428" s="49">
        <v>0.46736666666666671</v>
      </c>
      <c r="Y428" s="48">
        <v>0</v>
      </c>
      <c r="Z428" s="49">
        <v>0</v>
      </c>
      <c r="AA428" s="48">
        <v>0</v>
      </c>
      <c r="AB428" s="49">
        <v>0</v>
      </c>
      <c r="AC428" s="64"/>
      <c r="AD428" s="65">
        <f t="shared" si="16"/>
        <v>1.8694666666666668</v>
      </c>
      <c r="AE428" s="64"/>
    </row>
    <row r="429" spans="2:31" x14ac:dyDescent="0.3">
      <c r="B429" s="15" t="s">
        <v>8</v>
      </c>
      <c r="C429" s="15"/>
      <c r="D429" s="15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0</v>
      </c>
      <c r="N429" s="49">
        <v>0</v>
      </c>
      <c r="O429" s="48">
        <v>0</v>
      </c>
      <c r="P429" s="49">
        <v>0</v>
      </c>
      <c r="Q429" s="48">
        <v>0</v>
      </c>
      <c r="R429" s="49">
        <v>0</v>
      </c>
      <c r="S429" s="48">
        <v>0</v>
      </c>
      <c r="T429" s="49">
        <v>5.7419999999999991</v>
      </c>
      <c r="U429" s="48">
        <v>6.0129999999999955</v>
      </c>
      <c r="V429" s="49">
        <v>3.1179999999999972</v>
      </c>
      <c r="W429" s="48">
        <v>0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4"/>
      <c r="AD429" s="65">
        <f t="shared" si="16"/>
        <v>14.872999999999992</v>
      </c>
      <c r="AE429" s="64"/>
    </row>
    <row r="430" spans="2:31" x14ac:dyDescent="0.3">
      <c r="B430" s="15" t="s">
        <v>9</v>
      </c>
      <c r="C430" s="15"/>
      <c r="D430" s="15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1.7983333333333331</v>
      </c>
      <c r="N430" s="49">
        <v>4.5929999999999982</v>
      </c>
      <c r="O430" s="48">
        <v>4.1359999999999975</v>
      </c>
      <c r="P430" s="49">
        <v>3.6339999999999941</v>
      </c>
      <c r="Q430" s="48">
        <v>3.7529999999999943</v>
      </c>
      <c r="R430" s="49">
        <v>4.9670000000000032</v>
      </c>
      <c r="S430" s="48">
        <v>7.0400000000000063</v>
      </c>
      <c r="T430" s="49">
        <v>10.466000000000006</v>
      </c>
      <c r="U430" s="48">
        <v>13.004999999999997</v>
      </c>
      <c r="V430" s="49">
        <v>21.34500000000002</v>
      </c>
      <c r="W430" s="48">
        <v>28.019700000000039</v>
      </c>
      <c r="X430" s="49">
        <v>33.285633333333294</v>
      </c>
      <c r="Y430" s="48">
        <v>0</v>
      </c>
      <c r="Z430" s="49">
        <v>0</v>
      </c>
      <c r="AA430" s="48">
        <v>0</v>
      </c>
      <c r="AB430" s="49">
        <v>0</v>
      </c>
      <c r="AC430" s="64"/>
      <c r="AD430" s="65">
        <f t="shared" si="16"/>
        <v>136.04266666666666</v>
      </c>
      <c r="AE430" s="64"/>
    </row>
    <row r="431" spans="2:31" x14ac:dyDescent="0.3">
      <c r="B431" s="15" t="s">
        <v>10</v>
      </c>
      <c r="C431" s="15"/>
      <c r="D431" s="15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0</v>
      </c>
      <c r="P431" s="49">
        <v>0</v>
      </c>
      <c r="Q431" s="48">
        <v>0</v>
      </c>
      <c r="R431" s="49">
        <v>0</v>
      </c>
      <c r="S431" s="48">
        <v>0</v>
      </c>
      <c r="T431" s="49">
        <v>0</v>
      </c>
      <c r="U431" s="48">
        <v>0</v>
      </c>
      <c r="V431" s="49">
        <v>0</v>
      </c>
      <c r="W431" s="48">
        <v>30.048250000000039</v>
      </c>
      <c r="X431" s="49">
        <v>24.521866666666646</v>
      </c>
      <c r="Y431" s="48">
        <v>0</v>
      </c>
      <c r="Z431" s="49">
        <v>0</v>
      </c>
      <c r="AA431" s="48">
        <v>0</v>
      </c>
      <c r="AB431" s="49">
        <v>0</v>
      </c>
      <c r="AC431" s="64"/>
      <c r="AD431" s="65">
        <f t="shared" si="16"/>
        <v>54.570116666666685</v>
      </c>
      <c r="AE431" s="64"/>
    </row>
    <row r="432" spans="2:31" x14ac:dyDescent="0.3">
      <c r="B432" s="15" t="s">
        <v>11</v>
      </c>
      <c r="C432" s="15"/>
      <c r="D432" s="15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0</v>
      </c>
      <c r="N432" s="49">
        <v>0</v>
      </c>
      <c r="O432" s="48">
        <v>0</v>
      </c>
      <c r="P432" s="49">
        <v>0</v>
      </c>
      <c r="Q432" s="48">
        <v>0</v>
      </c>
      <c r="R432" s="49">
        <v>0</v>
      </c>
      <c r="S432" s="48">
        <v>0</v>
      </c>
      <c r="T432" s="49">
        <v>0</v>
      </c>
      <c r="U432" s="48">
        <v>0</v>
      </c>
      <c r="V432" s="49">
        <v>0</v>
      </c>
      <c r="W432" s="48">
        <v>0</v>
      </c>
      <c r="X432" s="49">
        <v>16.900933333333338</v>
      </c>
      <c r="Y432" s="48">
        <v>0</v>
      </c>
      <c r="Z432" s="49">
        <v>0</v>
      </c>
      <c r="AA432" s="48">
        <v>0</v>
      </c>
      <c r="AB432" s="49">
        <v>0</v>
      </c>
      <c r="AC432" s="64"/>
      <c r="AD432" s="65">
        <f t="shared" si="16"/>
        <v>16.900933333333338</v>
      </c>
      <c r="AE432" s="64"/>
    </row>
    <row r="433" spans="2:31" x14ac:dyDescent="0.3">
      <c r="B433" s="15" t="s">
        <v>12</v>
      </c>
      <c r="C433" s="15"/>
      <c r="D433" s="15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42.144999999999989</v>
      </c>
      <c r="X433" s="49">
        <v>34.329999999999963</v>
      </c>
      <c r="Y433" s="48">
        <v>0</v>
      </c>
      <c r="Z433" s="49">
        <v>0</v>
      </c>
      <c r="AA433" s="48">
        <v>0</v>
      </c>
      <c r="AB433" s="49">
        <v>0</v>
      </c>
      <c r="AC433" s="64"/>
      <c r="AD433" s="65">
        <f t="shared" si="16"/>
        <v>76.474999999999952</v>
      </c>
      <c r="AE433" s="64"/>
    </row>
    <row r="434" spans="2:31" x14ac:dyDescent="0.3">
      <c r="B434" s="15" t="s">
        <v>13</v>
      </c>
      <c r="C434" s="15"/>
      <c r="D434" s="15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0</v>
      </c>
      <c r="N434" s="49">
        <v>0.27749999999999975</v>
      </c>
      <c r="O434" s="48">
        <v>0.82999999999999885</v>
      </c>
      <c r="P434" s="49">
        <v>8.7999999999999995E-2</v>
      </c>
      <c r="Q434" s="48">
        <v>3.5098333333333347</v>
      </c>
      <c r="R434" s="49">
        <v>8.839999999999991</v>
      </c>
      <c r="S434" s="48">
        <v>9.7441666666666737</v>
      </c>
      <c r="T434" s="49">
        <v>9.541999999999998</v>
      </c>
      <c r="U434" s="48">
        <v>14.910999999999994</v>
      </c>
      <c r="V434" s="49">
        <v>34.553166666666655</v>
      </c>
      <c r="W434" s="48">
        <v>34.972549999999984</v>
      </c>
      <c r="X434" s="49">
        <v>38.921166666666664</v>
      </c>
      <c r="Y434" s="48">
        <v>0</v>
      </c>
      <c r="Z434" s="49">
        <v>0</v>
      </c>
      <c r="AA434" s="48">
        <v>0</v>
      </c>
      <c r="AB434" s="49">
        <v>0</v>
      </c>
      <c r="AC434" s="64"/>
      <c r="AD434" s="65">
        <f t="shared" si="16"/>
        <v>156.1893833333333</v>
      </c>
      <c r="AE434" s="64"/>
    </row>
    <row r="435" spans="2:31" x14ac:dyDescent="0.3">
      <c r="B435" s="15" t="s">
        <v>14</v>
      </c>
      <c r="C435" s="15"/>
      <c r="D435" s="15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0</v>
      </c>
      <c r="P435" s="49">
        <v>0</v>
      </c>
      <c r="Q435" s="48">
        <v>0</v>
      </c>
      <c r="R435" s="49">
        <v>0</v>
      </c>
      <c r="S435" s="48">
        <v>0.30000000000000032</v>
      </c>
      <c r="T435" s="49">
        <v>0</v>
      </c>
      <c r="U435" s="48">
        <v>0</v>
      </c>
      <c r="V435" s="49">
        <v>0</v>
      </c>
      <c r="W435" s="48">
        <v>0</v>
      </c>
      <c r="X435" s="49">
        <v>0</v>
      </c>
      <c r="Y435" s="48">
        <v>0</v>
      </c>
      <c r="Z435" s="49">
        <v>0</v>
      </c>
      <c r="AA435" s="48">
        <v>0</v>
      </c>
      <c r="AB435" s="49">
        <v>0</v>
      </c>
      <c r="AC435" s="64"/>
      <c r="AD435" s="65">
        <f t="shared" si="16"/>
        <v>0.30000000000000032</v>
      </c>
      <c r="AE435" s="64"/>
    </row>
    <row r="436" spans="2:31" x14ac:dyDescent="0.3">
      <c r="B436" s="15" t="s">
        <v>15</v>
      </c>
      <c r="C436" s="15"/>
      <c r="D436" s="15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0</v>
      </c>
      <c r="O436" s="48">
        <v>0</v>
      </c>
      <c r="P436" s="49">
        <v>0</v>
      </c>
      <c r="Q436" s="48">
        <v>0</v>
      </c>
      <c r="R436" s="49">
        <v>17.259999999999994</v>
      </c>
      <c r="S436" s="48">
        <v>8.3510000000000026</v>
      </c>
      <c r="T436" s="49">
        <v>11.220999999999997</v>
      </c>
      <c r="U436" s="48">
        <v>36.859999999999971</v>
      </c>
      <c r="V436" s="49">
        <v>42.960000000000022</v>
      </c>
      <c r="W436" s="48">
        <v>31.005000000000049</v>
      </c>
      <c r="X436" s="49">
        <v>38.144999999999989</v>
      </c>
      <c r="Y436" s="48">
        <v>44.855999999999966</v>
      </c>
      <c r="Z436" s="49">
        <v>0</v>
      </c>
      <c r="AA436" s="48">
        <v>0</v>
      </c>
      <c r="AB436" s="49">
        <v>0</v>
      </c>
      <c r="AC436" s="64"/>
      <c r="AD436" s="65">
        <f t="shared" si="16"/>
        <v>230.65799999999999</v>
      </c>
      <c r="AE436" s="64"/>
    </row>
    <row r="437" spans="2:31" x14ac:dyDescent="0.3">
      <c r="B437" s="15" t="s">
        <v>16</v>
      </c>
      <c r="C437" s="15"/>
      <c r="D437" s="15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0</v>
      </c>
      <c r="N437" s="49">
        <v>0</v>
      </c>
      <c r="O437" s="48">
        <v>0</v>
      </c>
      <c r="P437" s="49">
        <v>0</v>
      </c>
      <c r="Q437" s="48">
        <v>0</v>
      </c>
      <c r="R437" s="49">
        <v>0</v>
      </c>
      <c r="S437" s="48">
        <v>0</v>
      </c>
      <c r="T437" s="49">
        <v>0</v>
      </c>
      <c r="U437" s="48">
        <v>0</v>
      </c>
      <c r="V437" s="49">
        <v>0</v>
      </c>
      <c r="W437" s="48">
        <v>0</v>
      </c>
      <c r="X437" s="49">
        <v>0</v>
      </c>
      <c r="Y437" s="48">
        <v>0</v>
      </c>
      <c r="Z437" s="49">
        <v>0</v>
      </c>
      <c r="AA437" s="48">
        <v>0</v>
      </c>
      <c r="AB437" s="49">
        <v>0</v>
      </c>
      <c r="AC437" s="64"/>
      <c r="AD437" s="65">
        <f t="shared" si="16"/>
        <v>0</v>
      </c>
      <c r="AE437" s="64"/>
    </row>
    <row r="438" spans="2:31" x14ac:dyDescent="0.3">
      <c r="B438" s="15" t="s">
        <v>17</v>
      </c>
      <c r="C438" s="15"/>
      <c r="D438" s="15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</v>
      </c>
      <c r="M438" s="48">
        <v>0</v>
      </c>
      <c r="N438" s="49">
        <v>0</v>
      </c>
      <c r="O438" s="48">
        <v>0</v>
      </c>
      <c r="P438" s="49">
        <v>0</v>
      </c>
      <c r="Q438" s="48">
        <v>0</v>
      </c>
      <c r="R438" s="49">
        <v>0</v>
      </c>
      <c r="S438" s="48">
        <v>0</v>
      </c>
      <c r="T438" s="49">
        <v>0</v>
      </c>
      <c r="U438" s="48">
        <v>0</v>
      </c>
      <c r="V438" s="49">
        <v>0</v>
      </c>
      <c r="W438" s="48">
        <v>0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4"/>
      <c r="AD438" s="65">
        <f t="shared" si="16"/>
        <v>0</v>
      </c>
      <c r="AE438" s="64"/>
    </row>
    <row r="439" spans="2:31" x14ac:dyDescent="0.3">
      <c r="B439" s="15" t="s">
        <v>18</v>
      </c>
      <c r="C439" s="15"/>
      <c r="D439" s="15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0</v>
      </c>
      <c r="N439" s="49">
        <v>0</v>
      </c>
      <c r="O439" s="48">
        <v>0</v>
      </c>
      <c r="P439" s="49">
        <v>0</v>
      </c>
      <c r="Q439" s="48">
        <v>0</v>
      </c>
      <c r="R439" s="49">
        <v>0</v>
      </c>
      <c r="S439" s="48">
        <v>0</v>
      </c>
      <c r="T439" s="49">
        <v>0</v>
      </c>
      <c r="U439" s="48">
        <v>0</v>
      </c>
      <c r="V439" s="49">
        <v>0</v>
      </c>
      <c r="W439" s="48">
        <v>0</v>
      </c>
      <c r="X439" s="49">
        <v>0</v>
      </c>
      <c r="Y439" s="48">
        <v>3.7613333333333325</v>
      </c>
      <c r="Z439" s="49">
        <v>0</v>
      </c>
      <c r="AA439" s="48">
        <v>0</v>
      </c>
      <c r="AB439" s="49">
        <v>0</v>
      </c>
      <c r="AC439" s="64"/>
      <c r="AD439" s="65">
        <f t="shared" si="16"/>
        <v>3.7613333333333325</v>
      </c>
      <c r="AE439" s="64"/>
    </row>
    <row r="440" spans="2:31" x14ac:dyDescent="0.3">
      <c r="B440" s="15" t="s">
        <v>19</v>
      </c>
      <c r="C440" s="15"/>
      <c r="D440" s="15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0.22383333333333336</v>
      </c>
      <c r="N440" s="49">
        <v>4.0453333333333337</v>
      </c>
      <c r="O440" s="48">
        <v>3.6308333333333329</v>
      </c>
      <c r="P440" s="49">
        <v>8.0206666666666653</v>
      </c>
      <c r="Q440" s="48">
        <v>14.329000000000001</v>
      </c>
      <c r="R440" s="49">
        <v>8.386333333333333</v>
      </c>
      <c r="S440" s="48">
        <v>0</v>
      </c>
      <c r="T440" s="49">
        <v>0</v>
      </c>
      <c r="U440" s="48">
        <v>0</v>
      </c>
      <c r="V440" s="49">
        <v>0</v>
      </c>
      <c r="W440" s="48">
        <v>0</v>
      </c>
      <c r="X440" s="49">
        <v>2.5988833333333341</v>
      </c>
      <c r="Y440" s="48">
        <v>7.8795833333333336</v>
      </c>
      <c r="Z440" s="49">
        <v>0</v>
      </c>
      <c r="AA440" s="48">
        <v>0</v>
      </c>
      <c r="AB440" s="49">
        <v>0</v>
      </c>
      <c r="AC440" s="64"/>
      <c r="AD440" s="65">
        <f t="shared" si="16"/>
        <v>49.114466666666665</v>
      </c>
      <c r="AE440" s="64"/>
    </row>
    <row r="441" spans="2:31" x14ac:dyDescent="0.3">
      <c r="B441" s="4" t="s">
        <v>20</v>
      </c>
      <c r="C441" s="4"/>
      <c r="D441" s="4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0</v>
      </c>
      <c r="N441" s="49">
        <v>0</v>
      </c>
      <c r="O441" s="48">
        <v>0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</v>
      </c>
      <c r="V441" s="49">
        <v>0</v>
      </c>
      <c r="W441" s="48">
        <v>0</v>
      </c>
      <c r="X441" s="49">
        <v>0</v>
      </c>
      <c r="Y441" s="48">
        <v>0</v>
      </c>
      <c r="Z441" s="49">
        <v>0</v>
      </c>
      <c r="AA441" s="48">
        <v>0</v>
      </c>
      <c r="AB441" s="49">
        <v>0</v>
      </c>
      <c r="AC441" s="64"/>
      <c r="AD441" s="65">
        <f t="shared" si="16"/>
        <v>0</v>
      </c>
      <c r="AE441" s="64"/>
    </row>
    <row r="442" spans="2:31" x14ac:dyDescent="0.3">
      <c r="B442" s="4" t="s">
        <v>21</v>
      </c>
      <c r="C442" s="4"/>
      <c r="D442" s="4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</v>
      </c>
      <c r="O442" s="48">
        <v>0</v>
      </c>
      <c r="P442" s="49">
        <v>0</v>
      </c>
      <c r="Q442" s="48">
        <v>0</v>
      </c>
      <c r="R442" s="49">
        <v>0</v>
      </c>
      <c r="S442" s="48">
        <v>0</v>
      </c>
      <c r="T442" s="49">
        <v>0</v>
      </c>
      <c r="U442" s="48">
        <v>0</v>
      </c>
      <c r="V442" s="49">
        <v>0</v>
      </c>
      <c r="W442" s="48">
        <v>0</v>
      </c>
      <c r="X442" s="49">
        <v>0</v>
      </c>
      <c r="Y442" s="48">
        <v>1.05</v>
      </c>
      <c r="Z442" s="49">
        <v>0</v>
      </c>
      <c r="AA442" s="48">
        <v>0</v>
      </c>
      <c r="AB442" s="49">
        <v>0</v>
      </c>
      <c r="AC442" s="64"/>
      <c r="AD442" s="65">
        <f t="shared" si="16"/>
        <v>1.05</v>
      </c>
      <c r="AE442" s="64"/>
    </row>
    <row r="443" spans="2:31" x14ac:dyDescent="0.3">
      <c r="B443" s="4" t="s">
        <v>22</v>
      </c>
      <c r="C443" s="4"/>
      <c r="D443" s="4"/>
      <c r="E443" s="48">
        <v>0</v>
      </c>
      <c r="F443" s="49">
        <v>0</v>
      </c>
      <c r="G443" s="48">
        <v>0</v>
      </c>
      <c r="H443" s="49">
        <v>0</v>
      </c>
      <c r="I443" s="48">
        <v>0</v>
      </c>
      <c r="J443" s="49">
        <v>0</v>
      </c>
      <c r="K443" s="48">
        <v>0</v>
      </c>
      <c r="L443" s="49">
        <v>0</v>
      </c>
      <c r="M443" s="48">
        <v>0</v>
      </c>
      <c r="N443" s="49">
        <v>0</v>
      </c>
      <c r="O443" s="48">
        <v>0</v>
      </c>
      <c r="P443" s="49">
        <v>0</v>
      </c>
      <c r="Q443" s="48">
        <v>0</v>
      </c>
      <c r="R443" s="49">
        <v>0</v>
      </c>
      <c r="S443" s="48">
        <v>0</v>
      </c>
      <c r="T443" s="49">
        <v>0</v>
      </c>
      <c r="U443" s="48">
        <v>0</v>
      </c>
      <c r="V443" s="49">
        <v>0</v>
      </c>
      <c r="W443" s="48">
        <v>0</v>
      </c>
      <c r="X443" s="49">
        <v>0</v>
      </c>
      <c r="Y443" s="48">
        <v>0</v>
      </c>
      <c r="Z443" s="49">
        <v>0</v>
      </c>
      <c r="AA443" s="48">
        <v>0</v>
      </c>
      <c r="AB443" s="49">
        <v>0</v>
      </c>
      <c r="AC443" s="64"/>
      <c r="AD443" s="65">
        <f t="shared" si="16"/>
        <v>0</v>
      </c>
      <c r="AE443" s="64"/>
    </row>
    <row r="444" spans="2:31" x14ac:dyDescent="0.3">
      <c r="B444" s="4" t="s">
        <v>23</v>
      </c>
      <c r="C444" s="4"/>
      <c r="D444" s="4"/>
      <c r="E444" s="48">
        <v>0</v>
      </c>
      <c r="F444" s="49">
        <v>0</v>
      </c>
      <c r="G444" s="48">
        <v>0</v>
      </c>
      <c r="H444" s="49">
        <v>0</v>
      </c>
      <c r="I444" s="48">
        <v>0</v>
      </c>
      <c r="J444" s="49">
        <v>0</v>
      </c>
      <c r="K444" s="48">
        <v>0</v>
      </c>
      <c r="L444" s="49">
        <v>0</v>
      </c>
      <c r="M444" s="48">
        <v>0</v>
      </c>
      <c r="N444" s="49">
        <v>0</v>
      </c>
      <c r="O444" s="48">
        <v>0</v>
      </c>
      <c r="P444" s="49">
        <v>0</v>
      </c>
      <c r="Q444" s="48">
        <v>0.18999999999999773</v>
      </c>
      <c r="R444" s="49">
        <v>0.23000000000000043</v>
      </c>
      <c r="S444" s="48">
        <v>0.15749999999999975</v>
      </c>
      <c r="T444" s="49">
        <v>0.50399999999999923</v>
      </c>
      <c r="U444" s="48">
        <v>3</v>
      </c>
      <c r="V444" s="49">
        <v>5.5799999999999894</v>
      </c>
      <c r="W444" s="48">
        <v>4.6059999999999954</v>
      </c>
      <c r="X444" s="49">
        <v>5.795999999999994</v>
      </c>
      <c r="Y444" s="48">
        <v>7.0480666666666592</v>
      </c>
      <c r="Z444" s="49">
        <v>0</v>
      </c>
      <c r="AA444" s="48">
        <v>0</v>
      </c>
      <c r="AB444" s="49">
        <v>0</v>
      </c>
      <c r="AC444" s="64"/>
      <c r="AD444" s="65">
        <f t="shared" si="16"/>
        <v>27.111566666666636</v>
      </c>
      <c r="AE444" s="64"/>
    </row>
    <row r="445" spans="2:31" x14ac:dyDescent="0.3">
      <c r="B445" s="4" t="s">
        <v>24</v>
      </c>
      <c r="C445" s="4"/>
      <c r="D445" s="4"/>
      <c r="E445" s="48">
        <v>0</v>
      </c>
      <c r="F445" s="49">
        <v>0</v>
      </c>
      <c r="G445" s="48">
        <v>0</v>
      </c>
      <c r="H445" s="49">
        <v>0</v>
      </c>
      <c r="I445" s="48">
        <v>0</v>
      </c>
      <c r="J445" s="49">
        <v>0</v>
      </c>
      <c r="K445" s="48">
        <v>0</v>
      </c>
      <c r="L445" s="49">
        <v>0</v>
      </c>
      <c r="M445" s="48">
        <v>0</v>
      </c>
      <c r="N445" s="49">
        <v>1.9703333333333335</v>
      </c>
      <c r="O445" s="48">
        <v>6.8833333333333316E-2</v>
      </c>
      <c r="P445" s="49">
        <v>3.2313333333333323</v>
      </c>
      <c r="Q445" s="48">
        <v>2.6999999999999988</v>
      </c>
      <c r="R445" s="49">
        <v>2.5399999999999952</v>
      </c>
      <c r="S445" s="48">
        <v>1.1506666666666669</v>
      </c>
      <c r="T445" s="49">
        <v>0.24449999999999994</v>
      </c>
      <c r="U445" s="48">
        <v>8.5833333333333345E-2</v>
      </c>
      <c r="V445" s="49">
        <v>0.28583333333333322</v>
      </c>
      <c r="W445" s="48">
        <v>0.28199999999999992</v>
      </c>
      <c r="X445" s="49">
        <v>0</v>
      </c>
      <c r="Y445" s="48">
        <v>3.095083333333335</v>
      </c>
      <c r="Z445" s="49">
        <v>0</v>
      </c>
      <c r="AA445" s="48">
        <v>0</v>
      </c>
      <c r="AB445" s="49">
        <v>0</v>
      </c>
      <c r="AC445" s="64"/>
      <c r="AD445" s="65">
        <f t="shared" si="16"/>
        <v>15.654416666666661</v>
      </c>
      <c r="AE445" s="64"/>
    </row>
    <row r="446" spans="2:31" x14ac:dyDescent="0.3">
      <c r="B446" s="4" t="s">
        <v>25</v>
      </c>
      <c r="C446" s="4"/>
      <c r="D446" s="4"/>
      <c r="E446" s="48">
        <v>0</v>
      </c>
      <c r="F446" s="49">
        <v>0</v>
      </c>
      <c r="G446" s="48">
        <v>0</v>
      </c>
      <c r="H446" s="49">
        <v>0</v>
      </c>
      <c r="I446" s="48">
        <v>0</v>
      </c>
      <c r="J446" s="49">
        <v>0</v>
      </c>
      <c r="K446" s="48">
        <v>0</v>
      </c>
      <c r="L446" s="49">
        <v>0</v>
      </c>
      <c r="M446" s="48">
        <v>0</v>
      </c>
      <c r="N446" s="49">
        <v>0.17766666666666672</v>
      </c>
      <c r="O446" s="48">
        <v>0.1101666666666667</v>
      </c>
      <c r="P446" s="49">
        <v>7.8333333333333366E-2</v>
      </c>
      <c r="Q446" s="48">
        <v>0.31874999999999987</v>
      </c>
      <c r="R446" s="49">
        <v>0.11158333333333337</v>
      </c>
      <c r="S446" s="48">
        <v>7.9733333333333364E-2</v>
      </c>
      <c r="T446" s="49">
        <v>1.6166666666666736E-3</v>
      </c>
      <c r="U446" s="48">
        <v>0.75251666666666639</v>
      </c>
      <c r="V446" s="49">
        <v>2.5156666666666663</v>
      </c>
      <c r="W446" s="48">
        <v>1.5003666666666671</v>
      </c>
      <c r="X446" s="49">
        <v>1.1011666666666664</v>
      </c>
      <c r="Y446" s="48">
        <v>0</v>
      </c>
      <c r="Z446" s="49">
        <v>0</v>
      </c>
      <c r="AA446" s="48">
        <v>0</v>
      </c>
      <c r="AB446" s="49">
        <v>0</v>
      </c>
      <c r="AC446" s="64"/>
      <c r="AD446" s="65">
        <f t="shared" si="16"/>
        <v>6.7475666666666658</v>
      </c>
      <c r="AE446" s="64"/>
    </row>
    <row r="447" spans="2:31" x14ac:dyDescent="0.3">
      <c r="B447" s="4" t="s">
        <v>26</v>
      </c>
      <c r="C447" s="4"/>
      <c r="D447" s="4"/>
      <c r="E447" s="48">
        <v>0</v>
      </c>
      <c r="F447" s="49">
        <v>0</v>
      </c>
      <c r="G447" s="48">
        <v>0</v>
      </c>
      <c r="H447" s="49">
        <v>0</v>
      </c>
      <c r="I447" s="48">
        <v>0</v>
      </c>
      <c r="J447" s="49">
        <v>0</v>
      </c>
      <c r="K447" s="48">
        <v>0</v>
      </c>
      <c r="L447" s="49">
        <v>0</v>
      </c>
      <c r="M447" s="48">
        <v>0</v>
      </c>
      <c r="N447" s="49">
        <v>0.251</v>
      </c>
      <c r="O447" s="48">
        <v>1.0021666666666669</v>
      </c>
      <c r="P447" s="49">
        <v>0.92999999999999983</v>
      </c>
      <c r="Q447" s="48">
        <v>0.48000000000000037</v>
      </c>
      <c r="R447" s="49">
        <v>0.25</v>
      </c>
      <c r="S447" s="48">
        <v>7.7000000000000013E-2</v>
      </c>
      <c r="T447" s="49">
        <v>0.17849999999999996</v>
      </c>
      <c r="U447" s="48">
        <v>1.2700000000000005</v>
      </c>
      <c r="V447" s="49">
        <v>1.2915000000000005</v>
      </c>
      <c r="W447" s="48">
        <v>1.3125000000000007</v>
      </c>
      <c r="X447" s="49">
        <v>0.37728333333333353</v>
      </c>
      <c r="Y447" s="48">
        <v>0</v>
      </c>
      <c r="Z447" s="49">
        <v>0</v>
      </c>
      <c r="AA447" s="48">
        <v>0</v>
      </c>
      <c r="AB447" s="49">
        <v>0</v>
      </c>
      <c r="AC447" s="64"/>
      <c r="AD447" s="65">
        <f t="shared" si="16"/>
        <v>7.4199500000000036</v>
      </c>
      <c r="AE447" s="64"/>
    </row>
    <row r="448" spans="2:31" x14ac:dyDescent="0.3">
      <c r="B448" s="4" t="s">
        <v>27</v>
      </c>
      <c r="C448" s="4"/>
      <c r="D448" s="4"/>
      <c r="E448" s="48">
        <v>0</v>
      </c>
      <c r="F448" s="49">
        <v>0</v>
      </c>
      <c r="G448" s="48">
        <v>0</v>
      </c>
      <c r="H448" s="49">
        <v>0</v>
      </c>
      <c r="I448" s="48">
        <v>0</v>
      </c>
      <c r="J448" s="49">
        <v>0</v>
      </c>
      <c r="K448" s="48">
        <v>0</v>
      </c>
      <c r="L448" s="49">
        <v>0</v>
      </c>
      <c r="M448" s="48">
        <v>12.93333333333333</v>
      </c>
      <c r="N448" s="49">
        <v>24.65000000000002</v>
      </c>
      <c r="O448" s="48">
        <v>11.700000000000008</v>
      </c>
      <c r="P448" s="49">
        <v>4.4499999999999948</v>
      </c>
      <c r="Q448" s="48">
        <v>2.0699999999999967</v>
      </c>
      <c r="R448" s="49">
        <v>1.2299999999999993</v>
      </c>
      <c r="S448" s="48">
        <v>0.28700000000000003</v>
      </c>
      <c r="T448" s="49">
        <v>0.30449999999999994</v>
      </c>
      <c r="U448" s="48">
        <v>1.709999999999998</v>
      </c>
      <c r="V448" s="49">
        <v>3.569999999999995</v>
      </c>
      <c r="W448" s="48">
        <v>3.6018083333333286</v>
      </c>
      <c r="X448" s="49">
        <v>3.6336166666666618</v>
      </c>
      <c r="Y448" s="48">
        <v>0</v>
      </c>
      <c r="Z448" s="49">
        <v>0</v>
      </c>
      <c r="AA448" s="48">
        <v>0</v>
      </c>
      <c r="AB448" s="49">
        <v>0</v>
      </c>
      <c r="AC448" s="64"/>
      <c r="AD448" s="65">
        <f t="shared" si="16"/>
        <v>70.140258333333335</v>
      </c>
      <c r="AE448" s="64"/>
    </row>
    <row r="449" spans="2:31" x14ac:dyDescent="0.3">
      <c r="B449" s="4" t="s">
        <v>28</v>
      </c>
      <c r="C449" s="4"/>
      <c r="D449" s="4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0.47616666666666668</v>
      </c>
      <c r="N449" s="49">
        <v>0.84750000000000025</v>
      </c>
      <c r="O449" s="48">
        <v>6.943833333333334</v>
      </c>
      <c r="P449" s="49">
        <v>5.8656666666666668</v>
      </c>
      <c r="Q449" s="48">
        <v>2.2214999999999998</v>
      </c>
      <c r="R449" s="49">
        <v>0.7213333333333336</v>
      </c>
      <c r="S449" s="48">
        <v>0.12116666666666666</v>
      </c>
      <c r="T449" s="49">
        <v>0.48799999999999993</v>
      </c>
      <c r="U449" s="48">
        <v>1.3069999999999999</v>
      </c>
      <c r="V449" s="49">
        <v>0.78766666666666652</v>
      </c>
      <c r="W449" s="48">
        <v>1.4825000000000002</v>
      </c>
      <c r="X449" s="49">
        <v>1.6971499999999997</v>
      </c>
      <c r="Y449" s="48">
        <v>0</v>
      </c>
      <c r="Z449" s="49">
        <v>0</v>
      </c>
      <c r="AA449" s="48">
        <v>0</v>
      </c>
      <c r="AB449" s="49">
        <v>0</v>
      </c>
      <c r="AC449" s="64"/>
      <c r="AD449" s="65">
        <f t="shared" si="16"/>
        <v>22.959483333333335</v>
      </c>
      <c r="AE449" s="64"/>
    </row>
    <row r="450" spans="2:31" x14ac:dyDescent="0.3">
      <c r="B450" s="4" t="s">
        <v>114</v>
      </c>
      <c r="C450" s="4"/>
      <c r="D450" s="4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2.3933333333333335</v>
      </c>
      <c r="N450" s="49">
        <v>5.8761666666666672</v>
      </c>
      <c r="O450" s="48">
        <v>4.5301666666666645</v>
      </c>
      <c r="P450" s="49">
        <v>2.1550000000000002</v>
      </c>
      <c r="Q450" s="48">
        <v>1.5593333333333337</v>
      </c>
      <c r="R450" s="49">
        <v>1.7950000000000002</v>
      </c>
      <c r="S450" s="48">
        <v>0.79049999999999998</v>
      </c>
      <c r="T450" s="49">
        <v>0.3036666666666667</v>
      </c>
      <c r="U450" s="48">
        <v>1.7984999999999998</v>
      </c>
      <c r="V450" s="49">
        <v>0.33683333333333321</v>
      </c>
      <c r="W450" s="48">
        <v>0</v>
      </c>
      <c r="X450" s="49">
        <v>4.0016666666666666E-2</v>
      </c>
      <c r="Y450" s="48">
        <v>0</v>
      </c>
      <c r="Z450" s="49">
        <v>0</v>
      </c>
      <c r="AA450" s="48">
        <v>0</v>
      </c>
      <c r="AB450" s="49">
        <v>0</v>
      </c>
      <c r="AC450" s="64"/>
      <c r="AD450" s="65">
        <f t="shared" si="16"/>
        <v>21.578516666666673</v>
      </c>
      <c r="AE450" s="64"/>
    </row>
    <row r="451" spans="2:31" x14ac:dyDescent="0.3">
      <c r="B451" s="4" t="s">
        <v>29</v>
      </c>
      <c r="C451" s="4"/>
      <c r="D451" s="4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</v>
      </c>
      <c r="M451" s="48">
        <v>2.4404999999999997</v>
      </c>
      <c r="N451" s="49">
        <v>7.6578333333333353</v>
      </c>
      <c r="O451" s="48">
        <v>6.5676666666666677</v>
      </c>
      <c r="P451" s="49">
        <v>3.1575000000000011</v>
      </c>
      <c r="Q451" s="48">
        <v>1.1264999999999996</v>
      </c>
      <c r="R451" s="49">
        <v>0.91900000000000048</v>
      </c>
      <c r="S451" s="48">
        <v>0.29233333333333333</v>
      </c>
      <c r="T451" s="49">
        <v>3.7499999999999999E-2</v>
      </c>
      <c r="U451" s="48">
        <v>0.13416666666666666</v>
      </c>
      <c r="V451" s="49">
        <v>1.3333333333333196E-3</v>
      </c>
      <c r="W451" s="48">
        <v>1.3333333333333196E-3</v>
      </c>
      <c r="X451" s="49">
        <v>1.5293333333333332</v>
      </c>
      <c r="Y451" s="48">
        <v>0</v>
      </c>
      <c r="Z451" s="49">
        <v>0</v>
      </c>
      <c r="AA451" s="48">
        <v>0</v>
      </c>
      <c r="AB451" s="49">
        <v>0</v>
      </c>
      <c r="AC451" s="64"/>
      <c r="AD451" s="65">
        <f t="shared" si="16"/>
        <v>23.865000000000009</v>
      </c>
      <c r="AE451" s="64"/>
    </row>
    <row r="452" spans="2:31" x14ac:dyDescent="0.3">
      <c r="B452" s="4" t="s">
        <v>30</v>
      </c>
      <c r="C452" s="4"/>
      <c r="D452" s="4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</v>
      </c>
      <c r="M452" s="48">
        <v>11.402333333333333</v>
      </c>
      <c r="N452" s="49">
        <v>17.876499999999997</v>
      </c>
      <c r="O452" s="48">
        <v>13.768833333333339</v>
      </c>
      <c r="P452" s="49">
        <v>7.5600000000000014</v>
      </c>
      <c r="Q452" s="48">
        <v>3.4600000000000013</v>
      </c>
      <c r="R452" s="49">
        <v>1.4599999999999986</v>
      </c>
      <c r="S452" s="48">
        <v>0.3081666666666667</v>
      </c>
      <c r="T452" s="49">
        <v>0.81566666666666665</v>
      </c>
      <c r="U452" s="48">
        <v>2.0623333333333331</v>
      </c>
      <c r="V452" s="49">
        <v>4.4835000000000003</v>
      </c>
      <c r="W452" s="48">
        <v>10.454833333333342</v>
      </c>
      <c r="X452" s="49">
        <v>9.4474166666666672</v>
      </c>
      <c r="Y452" s="48">
        <v>0</v>
      </c>
      <c r="Z452" s="49">
        <v>0</v>
      </c>
      <c r="AA452" s="48">
        <v>0</v>
      </c>
      <c r="AB452" s="49">
        <v>0</v>
      </c>
      <c r="AC452" s="64"/>
      <c r="AD452" s="65">
        <f t="shared" si="16"/>
        <v>83.099583333333356</v>
      </c>
      <c r="AE452" s="64"/>
    </row>
    <row r="453" spans="2:31" x14ac:dyDescent="0.3">
      <c r="B453" s="4" t="s">
        <v>31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3.6333333333333346</v>
      </c>
      <c r="N453" s="49">
        <v>6.5</v>
      </c>
      <c r="O453" s="48">
        <v>3.3000000000000029</v>
      </c>
      <c r="P453" s="49">
        <v>2</v>
      </c>
      <c r="Q453" s="48">
        <v>2</v>
      </c>
      <c r="R453" s="49">
        <v>1.5999999999999985</v>
      </c>
      <c r="S453" s="48">
        <v>0.63</v>
      </c>
      <c r="T453" s="49">
        <v>0.9450000000000004</v>
      </c>
      <c r="U453" s="48">
        <v>4.1999999999999948</v>
      </c>
      <c r="V453" s="49">
        <v>6.6000000000000059</v>
      </c>
      <c r="W453" s="48">
        <v>5.7799999999999931</v>
      </c>
      <c r="X453" s="49">
        <v>3.513333333333335</v>
      </c>
      <c r="Y453" s="48">
        <v>0</v>
      </c>
      <c r="Z453" s="49">
        <v>0</v>
      </c>
      <c r="AA453" s="48">
        <v>0</v>
      </c>
      <c r="AB453" s="49">
        <v>0</v>
      </c>
      <c r="AC453" s="64"/>
      <c r="AD453" s="65">
        <f t="shared" si="16"/>
        <v>40.701666666666661</v>
      </c>
      <c r="AE453" s="64"/>
    </row>
    <row r="454" spans="2:31" x14ac:dyDescent="0.3">
      <c r="B454" s="4" t="s">
        <v>32</v>
      </c>
      <c r="C454" s="4"/>
      <c r="D454" s="4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0</v>
      </c>
      <c r="L454" s="49">
        <v>0</v>
      </c>
      <c r="M454" s="48">
        <v>12.143333333333329</v>
      </c>
      <c r="N454" s="49">
        <v>21.929999999999996</v>
      </c>
      <c r="O454" s="48">
        <v>13.129999999999997</v>
      </c>
      <c r="P454" s="49">
        <v>7.7300000000000058</v>
      </c>
      <c r="Q454" s="48">
        <v>4.5299999999999994</v>
      </c>
      <c r="R454" s="49">
        <v>2.6299999999999977</v>
      </c>
      <c r="S454" s="48">
        <v>0.5355000000000002</v>
      </c>
      <c r="T454" s="49">
        <v>0.46549999999999975</v>
      </c>
      <c r="U454" s="48">
        <v>2.3299999999999996</v>
      </c>
      <c r="V454" s="49">
        <v>4.430000000000005</v>
      </c>
      <c r="W454" s="48">
        <v>7.7200000000000122</v>
      </c>
      <c r="X454" s="49">
        <v>7.9233333333333293</v>
      </c>
      <c r="Y454" s="48">
        <v>0</v>
      </c>
      <c r="Z454" s="49">
        <v>0</v>
      </c>
      <c r="AA454" s="48">
        <v>0</v>
      </c>
      <c r="AB454" s="49">
        <v>0</v>
      </c>
      <c r="AC454" s="64"/>
      <c r="AD454" s="65">
        <f t="shared" si="16"/>
        <v>85.497666666666674</v>
      </c>
      <c r="AE454" s="64"/>
    </row>
    <row r="455" spans="2:31" x14ac:dyDescent="0.3">
      <c r="B455" s="4" t="s">
        <v>33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1.2166666666666688E-2</v>
      </c>
      <c r="N455" s="49">
        <v>0.67433333333333334</v>
      </c>
      <c r="O455" s="48">
        <v>1.1268333333333336</v>
      </c>
      <c r="P455" s="49">
        <v>0.37949999999999989</v>
      </c>
      <c r="Q455" s="48">
        <v>0</v>
      </c>
      <c r="R455" s="49">
        <v>0</v>
      </c>
      <c r="S455" s="48">
        <v>0</v>
      </c>
      <c r="T455" s="49">
        <v>0.1986666666666666</v>
      </c>
      <c r="U455" s="48">
        <v>1.5938333333333332</v>
      </c>
      <c r="V455" s="49">
        <v>1.631</v>
      </c>
      <c r="W455" s="48">
        <v>0</v>
      </c>
      <c r="X455" s="49">
        <v>7.4000000000000024E-2</v>
      </c>
      <c r="Y455" s="48">
        <v>0</v>
      </c>
      <c r="Z455" s="49">
        <v>0</v>
      </c>
      <c r="AA455" s="48">
        <v>0</v>
      </c>
      <c r="AB455" s="49">
        <v>0</v>
      </c>
      <c r="AC455" s="64"/>
      <c r="AD455" s="65">
        <f t="shared" si="16"/>
        <v>5.6903333333333332</v>
      </c>
      <c r="AE455" s="64"/>
    </row>
    <row r="456" spans="2:31" x14ac:dyDescent="0.3">
      <c r="B456" s="4" t="s">
        <v>34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0.76000000000000012</v>
      </c>
      <c r="N456" s="49">
        <v>1.3799999999999997</v>
      </c>
      <c r="O456" s="48">
        <v>0.78000000000000069</v>
      </c>
      <c r="P456" s="49">
        <v>0.37999999999999995</v>
      </c>
      <c r="Q456" s="48">
        <v>0.17999999999999985</v>
      </c>
      <c r="R456" s="49">
        <v>0.27999999999999975</v>
      </c>
      <c r="S456" s="48">
        <v>9.8000000000000004E-2</v>
      </c>
      <c r="T456" s="49">
        <v>0.20299999999999999</v>
      </c>
      <c r="U456" s="48">
        <v>1.1800000000000004</v>
      </c>
      <c r="V456" s="49">
        <v>1.5799999999999987</v>
      </c>
      <c r="W456" s="48">
        <v>1.1700000000000013</v>
      </c>
      <c r="X456" s="49">
        <v>0.60999999999999954</v>
      </c>
      <c r="Y456" s="48">
        <v>0</v>
      </c>
      <c r="Z456" s="49">
        <v>0</v>
      </c>
      <c r="AA456" s="48">
        <v>0</v>
      </c>
      <c r="AB456" s="49">
        <v>0</v>
      </c>
      <c r="AC456" s="64"/>
      <c r="AD456" s="65">
        <f t="shared" si="16"/>
        <v>8.6010000000000009</v>
      </c>
      <c r="AE456" s="64"/>
    </row>
    <row r="457" spans="2:31" x14ac:dyDescent="0.3">
      <c r="B457" s="4" t="s">
        <v>35</v>
      </c>
      <c r="C457" s="4"/>
      <c r="D457" s="4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2.2633333333333328</v>
      </c>
      <c r="N457" s="49">
        <v>15.674166666666666</v>
      </c>
      <c r="O457" s="48">
        <v>8.6973333333333347</v>
      </c>
      <c r="P457" s="49">
        <v>1.0000000000000004</v>
      </c>
      <c r="Q457" s="48">
        <v>1.4423333333333332</v>
      </c>
      <c r="R457" s="49">
        <v>3.6144999999999996</v>
      </c>
      <c r="S457" s="48">
        <v>3.7358333333333338</v>
      </c>
      <c r="T457" s="49">
        <v>1.7455000000000001</v>
      </c>
      <c r="U457" s="48">
        <v>2.7176666666666667</v>
      </c>
      <c r="V457" s="49">
        <v>20.925999999999991</v>
      </c>
      <c r="W457" s="48">
        <v>2.9811666666666667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4"/>
      <c r="AD457" s="65">
        <f t="shared" si="16"/>
        <v>64.797833333333315</v>
      </c>
      <c r="AE457" s="64"/>
    </row>
    <row r="458" spans="2:31" x14ac:dyDescent="0.3">
      <c r="B458" s="4" t="s">
        <v>36</v>
      </c>
      <c r="C458" s="4"/>
      <c r="D458" s="4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0</v>
      </c>
      <c r="L458" s="49">
        <v>0</v>
      </c>
      <c r="M458" s="48">
        <v>0</v>
      </c>
      <c r="N458" s="49">
        <v>0</v>
      </c>
      <c r="O458" s="48">
        <v>0</v>
      </c>
      <c r="P458" s="49">
        <v>0</v>
      </c>
      <c r="Q458" s="48">
        <v>0</v>
      </c>
      <c r="R458" s="49">
        <v>0</v>
      </c>
      <c r="S458" s="48">
        <v>0</v>
      </c>
      <c r="T458" s="49">
        <v>0</v>
      </c>
      <c r="U458" s="48">
        <v>0</v>
      </c>
      <c r="V458" s="49">
        <v>0</v>
      </c>
      <c r="W458" s="48">
        <v>0</v>
      </c>
      <c r="X458" s="49">
        <v>0</v>
      </c>
      <c r="Y458" s="48">
        <v>0</v>
      </c>
      <c r="Z458" s="49">
        <v>0</v>
      </c>
      <c r="AA458" s="48">
        <v>0</v>
      </c>
      <c r="AB458" s="49">
        <v>0</v>
      </c>
      <c r="AC458" s="64"/>
      <c r="AD458" s="65">
        <f t="shared" si="16"/>
        <v>0</v>
      </c>
      <c r="AE458" s="64"/>
    </row>
    <row r="459" spans="2:31" x14ac:dyDescent="0.3">
      <c r="B459" s="4" t="s">
        <v>115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4"/>
      <c r="AD459" s="65">
        <f t="shared" si="16"/>
        <v>0</v>
      </c>
      <c r="AE459" s="64"/>
    </row>
    <row r="460" spans="2:31" x14ac:dyDescent="0.3">
      <c r="B460" s="4" t="s">
        <v>86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0.64716666666666656</v>
      </c>
      <c r="N460" s="49">
        <v>1.1194999999999997</v>
      </c>
      <c r="O460" s="48">
        <v>1.1144999999999989</v>
      </c>
      <c r="P460" s="49">
        <v>0.44149999999999956</v>
      </c>
      <c r="Q460" s="48">
        <v>0.56933333333333291</v>
      </c>
      <c r="R460" s="49">
        <v>0.69650000000000012</v>
      </c>
      <c r="S460" s="48">
        <v>0.42516666666666658</v>
      </c>
      <c r="T460" s="49">
        <v>0.75599999999999978</v>
      </c>
      <c r="U460" s="48">
        <v>4.7785000000000002</v>
      </c>
      <c r="V460" s="49">
        <v>4.7084999999999999</v>
      </c>
      <c r="W460" s="48">
        <v>0.54783333333333306</v>
      </c>
      <c r="X460" s="49">
        <v>0.38683333333333347</v>
      </c>
      <c r="Y460" s="48">
        <v>0</v>
      </c>
      <c r="Z460" s="49">
        <v>0</v>
      </c>
      <c r="AA460" s="48">
        <v>0</v>
      </c>
      <c r="AB460" s="49">
        <v>0</v>
      </c>
      <c r="AC460" s="64"/>
      <c r="AD460" s="65">
        <f t="shared" si="16"/>
        <v>16.191333333333329</v>
      </c>
      <c r="AE460" s="64"/>
    </row>
    <row r="461" spans="2:31" x14ac:dyDescent="0.3">
      <c r="B461" s="4" t="s">
        <v>87</v>
      </c>
      <c r="C461" s="4"/>
      <c r="D461" s="4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</v>
      </c>
      <c r="L461" s="49">
        <v>0</v>
      </c>
      <c r="M461" s="48">
        <v>0</v>
      </c>
      <c r="N461" s="49">
        <v>0</v>
      </c>
      <c r="O461" s="48">
        <v>0</v>
      </c>
      <c r="P461" s="49">
        <v>0</v>
      </c>
      <c r="Q461" s="48">
        <v>0</v>
      </c>
      <c r="R461" s="49">
        <v>0</v>
      </c>
      <c r="S461" s="48">
        <v>0</v>
      </c>
      <c r="T461" s="49">
        <v>0</v>
      </c>
      <c r="U461" s="48">
        <v>0</v>
      </c>
      <c r="V461" s="49">
        <v>0</v>
      </c>
      <c r="W461" s="48">
        <v>0</v>
      </c>
      <c r="X461" s="49">
        <v>0</v>
      </c>
      <c r="Y461" s="48">
        <v>0</v>
      </c>
      <c r="Z461" s="49">
        <v>0</v>
      </c>
      <c r="AA461" s="48">
        <v>0</v>
      </c>
      <c r="AB461" s="49">
        <v>0</v>
      </c>
      <c r="AC461" s="64"/>
      <c r="AD461" s="65">
        <f t="shared" si="16"/>
        <v>0</v>
      </c>
      <c r="AE461" s="64"/>
    </row>
    <row r="462" spans="2:31" x14ac:dyDescent="0.3">
      <c r="B462" s="4" t="s">
        <v>95</v>
      </c>
      <c r="C462" s="4"/>
      <c r="D462" s="4"/>
      <c r="E462" s="48">
        <v>0</v>
      </c>
      <c r="F462" s="49">
        <v>0</v>
      </c>
      <c r="G462" s="48">
        <v>0</v>
      </c>
      <c r="H462" s="49">
        <v>0</v>
      </c>
      <c r="I462" s="48">
        <v>0</v>
      </c>
      <c r="J462" s="49">
        <v>0</v>
      </c>
      <c r="K462" s="48">
        <v>0</v>
      </c>
      <c r="L462" s="49">
        <v>0</v>
      </c>
      <c r="M462" s="48">
        <v>0.28583333333333338</v>
      </c>
      <c r="N462" s="49">
        <v>2.081999999999999</v>
      </c>
      <c r="O462" s="48">
        <v>1.1000000000000008</v>
      </c>
      <c r="P462" s="49">
        <v>0.39333333333333342</v>
      </c>
      <c r="Q462" s="48">
        <v>0.5</v>
      </c>
      <c r="R462" s="49">
        <v>0.79999999999999927</v>
      </c>
      <c r="S462" s="48">
        <v>0.48999999999999982</v>
      </c>
      <c r="T462" s="49">
        <v>0.97999999999999965</v>
      </c>
      <c r="U462" s="48">
        <v>5.6831666666666667</v>
      </c>
      <c r="V462" s="49">
        <v>7.1000000000000068</v>
      </c>
      <c r="W462" s="48">
        <v>7.0753333333333392</v>
      </c>
      <c r="X462" s="49">
        <v>0</v>
      </c>
      <c r="Y462" s="48">
        <v>0</v>
      </c>
      <c r="Z462" s="49">
        <v>0</v>
      </c>
      <c r="AA462" s="48">
        <v>0</v>
      </c>
      <c r="AB462" s="49">
        <v>0</v>
      </c>
      <c r="AC462" s="64"/>
      <c r="AD462" s="65">
        <f t="shared" si="16"/>
        <v>26.489666666666679</v>
      </c>
      <c r="AE462" s="64"/>
    </row>
    <row r="463" spans="2:31" x14ac:dyDescent="0.3">
      <c r="B463" s="4" t="s">
        <v>106</v>
      </c>
      <c r="C463" s="4"/>
      <c r="D463" s="4"/>
      <c r="E463" s="48">
        <v>0</v>
      </c>
      <c r="F463" s="49">
        <v>0</v>
      </c>
      <c r="G463" s="48">
        <v>0</v>
      </c>
      <c r="H463" s="49">
        <v>0</v>
      </c>
      <c r="I463" s="48">
        <v>0</v>
      </c>
      <c r="J463" s="49">
        <v>0</v>
      </c>
      <c r="K463" s="48">
        <v>0</v>
      </c>
      <c r="L463" s="49">
        <v>0</v>
      </c>
      <c r="M463" s="48">
        <v>19.305166666666668</v>
      </c>
      <c r="N463" s="49">
        <v>0</v>
      </c>
      <c r="O463" s="48">
        <v>0.59999999999999987</v>
      </c>
      <c r="P463" s="49">
        <v>0.61</v>
      </c>
      <c r="Q463" s="48">
        <v>0</v>
      </c>
      <c r="R463" s="49">
        <v>0</v>
      </c>
      <c r="S463" s="48">
        <v>28.955500000000004</v>
      </c>
      <c r="T463" s="49">
        <v>31.239833333333333</v>
      </c>
      <c r="U463" s="48">
        <v>1.22</v>
      </c>
      <c r="V463" s="49">
        <v>1.22</v>
      </c>
      <c r="W463" s="48">
        <v>1.22</v>
      </c>
      <c r="X463" s="49">
        <v>0</v>
      </c>
      <c r="Y463" s="48">
        <v>0</v>
      </c>
      <c r="Z463" s="49">
        <v>0</v>
      </c>
      <c r="AA463" s="48">
        <v>0</v>
      </c>
      <c r="AB463" s="49">
        <v>0</v>
      </c>
      <c r="AC463" s="64"/>
      <c r="AD463" s="65">
        <f t="shared" si="16"/>
        <v>84.370500000000007</v>
      </c>
      <c r="AE463" s="64"/>
    </row>
    <row r="464" spans="2:31" x14ac:dyDescent="0.3">
      <c r="B464" s="4" t="s">
        <v>107</v>
      </c>
      <c r="C464" s="4"/>
      <c r="D464" s="4"/>
      <c r="E464" s="48">
        <v>0</v>
      </c>
      <c r="F464" s="49">
        <v>0</v>
      </c>
      <c r="G464" s="48">
        <v>0</v>
      </c>
      <c r="H464" s="49">
        <v>0</v>
      </c>
      <c r="I464" s="48">
        <v>0</v>
      </c>
      <c r="J464" s="49">
        <v>0</v>
      </c>
      <c r="K464" s="48">
        <v>0</v>
      </c>
      <c r="L464" s="49">
        <v>0</v>
      </c>
      <c r="M464" s="48">
        <v>14.813333333333334</v>
      </c>
      <c r="N464" s="49">
        <v>60.754333333333321</v>
      </c>
      <c r="O464" s="48">
        <v>57.591999999999999</v>
      </c>
      <c r="P464" s="49">
        <v>42.573166666666673</v>
      </c>
      <c r="Q464" s="48">
        <v>52.175333333333334</v>
      </c>
      <c r="R464" s="49">
        <v>59.156166666666664</v>
      </c>
      <c r="S464" s="48">
        <v>22.027833333333334</v>
      </c>
      <c r="T464" s="49">
        <v>21.812666666666665</v>
      </c>
      <c r="U464" s="48">
        <v>64.827833333333345</v>
      </c>
      <c r="V464" s="49">
        <v>43.031666666666666</v>
      </c>
      <c r="W464" s="48">
        <v>10.647833333333329</v>
      </c>
      <c r="X464" s="49">
        <v>1.3898333333333321</v>
      </c>
      <c r="Y464" s="48">
        <v>0</v>
      </c>
      <c r="Z464" s="49">
        <v>0</v>
      </c>
      <c r="AA464" s="48">
        <v>0</v>
      </c>
      <c r="AB464" s="49">
        <v>0</v>
      </c>
      <c r="AC464" s="64"/>
      <c r="AD464" s="65">
        <f t="shared" si="16"/>
        <v>450.80199999999996</v>
      </c>
      <c r="AE464" s="64"/>
    </row>
    <row r="465" spans="2:31" x14ac:dyDescent="0.3">
      <c r="B465" s="4" t="s">
        <v>108</v>
      </c>
      <c r="C465" s="4"/>
      <c r="D465" s="4"/>
      <c r="E465" s="48">
        <v>0</v>
      </c>
      <c r="F465" s="49">
        <v>0</v>
      </c>
      <c r="G465" s="48">
        <v>0</v>
      </c>
      <c r="H465" s="49">
        <v>0</v>
      </c>
      <c r="I465" s="48">
        <v>0</v>
      </c>
      <c r="J465" s="49">
        <v>0</v>
      </c>
      <c r="K465" s="48">
        <v>0</v>
      </c>
      <c r="L465" s="49">
        <v>0</v>
      </c>
      <c r="M465" s="48">
        <v>0</v>
      </c>
      <c r="N465" s="49">
        <v>4.3000000000000052</v>
      </c>
      <c r="O465" s="48">
        <v>9.5</v>
      </c>
      <c r="P465" s="49">
        <v>12.29999999999999</v>
      </c>
      <c r="Q465" s="48">
        <v>24.786666666666669</v>
      </c>
      <c r="R465" s="49">
        <v>47.066500000000019</v>
      </c>
      <c r="S465" s="48">
        <v>72.144166666666678</v>
      </c>
      <c r="T465" s="49">
        <v>35.631833333333326</v>
      </c>
      <c r="U465" s="48">
        <v>32.985833333333332</v>
      </c>
      <c r="V465" s="49">
        <v>45.861000000000004</v>
      </c>
      <c r="W465" s="48">
        <v>39.012166666666673</v>
      </c>
      <c r="X465" s="49">
        <v>23.898583333333342</v>
      </c>
      <c r="Y465" s="48">
        <v>0</v>
      </c>
      <c r="Z465" s="49">
        <v>0</v>
      </c>
      <c r="AA465" s="48">
        <v>0</v>
      </c>
      <c r="AB465" s="49">
        <v>0</v>
      </c>
      <c r="AC465" s="64"/>
      <c r="AD465" s="65">
        <f t="shared" si="16"/>
        <v>347.48675000000003</v>
      </c>
      <c r="AE465" s="64"/>
    </row>
    <row r="466" spans="2:31" x14ac:dyDescent="0.3">
      <c r="B466" s="4" t="s">
        <v>109</v>
      </c>
      <c r="C466" s="4"/>
      <c r="D466" s="4"/>
      <c r="E466" s="48">
        <v>0</v>
      </c>
      <c r="F466" s="49">
        <v>0</v>
      </c>
      <c r="G466" s="48">
        <v>0</v>
      </c>
      <c r="H466" s="49">
        <v>0</v>
      </c>
      <c r="I466" s="48">
        <v>0</v>
      </c>
      <c r="J466" s="49">
        <v>0</v>
      </c>
      <c r="K466" s="48">
        <v>0</v>
      </c>
      <c r="L466" s="49">
        <v>0</v>
      </c>
      <c r="M466" s="48">
        <v>3.333333333333333</v>
      </c>
      <c r="N466" s="49">
        <v>6.1206666666666667</v>
      </c>
      <c r="O466" s="48">
        <v>5.0881666666666661</v>
      </c>
      <c r="P466" s="49">
        <v>1.9104999999999996</v>
      </c>
      <c r="Q466" s="48">
        <v>0.67099999999999993</v>
      </c>
      <c r="R466" s="49">
        <v>0.40166666666666656</v>
      </c>
      <c r="S466" s="48">
        <v>0.15516666666666665</v>
      </c>
      <c r="T466" s="49">
        <v>0.18083333333333332</v>
      </c>
      <c r="U466" s="48">
        <v>0.6246666666666667</v>
      </c>
      <c r="V466" s="49">
        <v>0.14450000000000002</v>
      </c>
      <c r="W466" s="48">
        <v>0.14450000000000002</v>
      </c>
      <c r="X466" s="49">
        <v>0.14450000000000002</v>
      </c>
      <c r="Y466" s="48">
        <v>0</v>
      </c>
      <c r="Z466" s="49">
        <v>0</v>
      </c>
      <c r="AA466" s="48">
        <v>0</v>
      </c>
      <c r="AB466" s="49">
        <v>0</v>
      </c>
      <c r="AC466" s="64"/>
      <c r="AD466" s="65">
        <f t="shared" si="16"/>
        <v>18.919499999999999</v>
      </c>
      <c r="AE466" s="64"/>
    </row>
    <row r="467" spans="2:31" x14ac:dyDescent="0.3">
      <c r="B467" s="4" t="s">
        <v>116</v>
      </c>
      <c r="C467" s="4"/>
      <c r="D467" s="4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6.1633333333333322</v>
      </c>
      <c r="N467" s="49">
        <v>8.1190000000000015</v>
      </c>
      <c r="O467" s="48">
        <v>8.8473333333333297</v>
      </c>
      <c r="P467" s="49">
        <v>8.3500000000000103</v>
      </c>
      <c r="Q467" s="48">
        <v>4.400000000000003</v>
      </c>
      <c r="R467" s="49">
        <v>2.5099999999999998</v>
      </c>
      <c r="S467" s="48">
        <v>0.59499999999999997</v>
      </c>
      <c r="T467" s="49">
        <v>0</v>
      </c>
      <c r="U467" s="48">
        <v>0</v>
      </c>
      <c r="V467" s="49">
        <v>0</v>
      </c>
      <c r="W467" s="48">
        <v>0</v>
      </c>
      <c r="X467" s="49">
        <v>0</v>
      </c>
      <c r="Y467" s="48">
        <v>0</v>
      </c>
      <c r="Z467" s="49">
        <v>0</v>
      </c>
      <c r="AA467" s="48">
        <v>0</v>
      </c>
      <c r="AB467" s="49">
        <v>0</v>
      </c>
      <c r="AC467" s="64"/>
      <c r="AD467" s="65">
        <f t="shared" si="16"/>
        <v>38.984666666666676</v>
      </c>
      <c r="AE467" s="64"/>
    </row>
    <row r="468" spans="2:31" x14ac:dyDescent="0.3">
      <c r="B468" s="4" t="s">
        <v>122</v>
      </c>
      <c r="C468" s="4"/>
      <c r="D468" s="4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0</v>
      </c>
      <c r="M468" s="48">
        <v>0</v>
      </c>
      <c r="N468" s="49">
        <v>0</v>
      </c>
      <c r="O468" s="48">
        <v>0</v>
      </c>
      <c r="P468" s="49">
        <v>0</v>
      </c>
      <c r="Q468" s="48">
        <v>0</v>
      </c>
      <c r="R468" s="49">
        <v>0</v>
      </c>
      <c r="S468" s="48">
        <v>0</v>
      </c>
      <c r="T468" s="49">
        <v>0</v>
      </c>
      <c r="U468" s="48">
        <v>0</v>
      </c>
      <c r="V468" s="49">
        <v>0</v>
      </c>
      <c r="W468" s="48">
        <v>0</v>
      </c>
      <c r="X468" s="49">
        <v>0</v>
      </c>
      <c r="Y468" s="48">
        <v>0</v>
      </c>
      <c r="Z468" s="49">
        <v>0</v>
      </c>
      <c r="AA468" s="48">
        <v>0</v>
      </c>
      <c r="AB468" s="49">
        <v>0</v>
      </c>
      <c r="AC468" s="64"/>
      <c r="AD468" s="65">
        <f t="shared" si="16"/>
        <v>0</v>
      </c>
      <c r="AE468" s="64"/>
    </row>
    <row r="469" spans="2:31" x14ac:dyDescent="0.3">
      <c r="B469" s="4" t="s">
        <v>130</v>
      </c>
      <c r="C469" s="4"/>
      <c r="D469" s="4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0</v>
      </c>
      <c r="N469" s="49">
        <v>0</v>
      </c>
      <c r="O469" s="48">
        <v>0</v>
      </c>
      <c r="P469" s="49">
        <v>0</v>
      </c>
      <c r="Q469" s="48">
        <v>0</v>
      </c>
      <c r="R469" s="49">
        <v>0</v>
      </c>
      <c r="S469" s="48">
        <v>0</v>
      </c>
      <c r="T469" s="49">
        <v>0</v>
      </c>
      <c r="U469" s="48">
        <v>0</v>
      </c>
      <c r="V469" s="49">
        <v>0</v>
      </c>
      <c r="W469" s="48">
        <v>0</v>
      </c>
      <c r="X469" s="49">
        <v>0</v>
      </c>
      <c r="Y469" s="48">
        <v>0</v>
      </c>
      <c r="Z469" s="49">
        <v>0</v>
      </c>
      <c r="AA469" s="48">
        <v>0</v>
      </c>
      <c r="AB469" s="49">
        <v>0</v>
      </c>
      <c r="AC469" s="64"/>
      <c r="AD469" s="65">
        <f t="shared" si="16"/>
        <v>0</v>
      </c>
      <c r="AE469" s="64"/>
    </row>
    <row r="470" spans="2:31" x14ac:dyDescent="0.3">
      <c r="B470" s="13" t="s">
        <v>2</v>
      </c>
      <c r="C470" s="13"/>
      <c r="D470" s="13"/>
      <c r="E470" s="14">
        <f>SUM(E424:E469)</f>
        <v>0</v>
      </c>
      <c r="F470" s="14">
        <f t="shared" ref="F470:AB470" si="17">SUM(F424:F469)</f>
        <v>0</v>
      </c>
      <c r="G470" s="14">
        <f t="shared" si="17"/>
        <v>0</v>
      </c>
      <c r="H470" s="14">
        <f t="shared" si="17"/>
        <v>0</v>
      </c>
      <c r="I470" s="14">
        <f t="shared" si="17"/>
        <v>0</v>
      </c>
      <c r="J470" s="14">
        <f t="shared" si="17"/>
        <v>0</v>
      </c>
      <c r="K470" s="14">
        <f t="shared" si="17"/>
        <v>0</v>
      </c>
      <c r="L470" s="14">
        <f t="shared" si="17"/>
        <v>0</v>
      </c>
      <c r="M470" s="14">
        <f t="shared" si="17"/>
        <v>107.33483333333331</v>
      </c>
      <c r="N470" s="14">
        <f t="shared" si="17"/>
        <v>212.17683333333332</v>
      </c>
      <c r="O470" s="14">
        <f t="shared" si="17"/>
        <v>164.16466666666668</v>
      </c>
      <c r="P470" s="14">
        <f t="shared" si="17"/>
        <v>117.23849999999999</v>
      </c>
      <c r="Q470" s="14">
        <f t="shared" si="17"/>
        <v>126.97258333333333</v>
      </c>
      <c r="R470" s="14">
        <f t="shared" si="17"/>
        <v>167.53234999999998</v>
      </c>
      <c r="S470" s="14">
        <f t="shared" si="17"/>
        <v>189.06193333333331</v>
      </c>
      <c r="T470" s="14">
        <f t="shared" si="17"/>
        <v>183.89908333333344</v>
      </c>
      <c r="U470" s="14">
        <f t="shared" si="17"/>
        <v>223.96991666666662</v>
      </c>
      <c r="V470" s="14">
        <f t="shared" si="17"/>
        <v>322.44299999999998</v>
      </c>
      <c r="W470" s="14">
        <f t="shared" si="17"/>
        <v>385.01944166666681</v>
      </c>
      <c r="X470" s="14">
        <f t="shared" si="17"/>
        <v>344.97261666666657</v>
      </c>
      <c r="Y470" s="14">
        <f t="shared" si="17"/>
        <v>67.690066666666624</v>
      </c>
      <c r="Z470" s="14">
        <f t="shared" si="17"/>
        <v>0</v>
      </c>
      <c r="AA470" s="14">
        <f t="shared" si="17"/>
        <v>0</v>
      </c>
      <c r="AB470" s="14">
        <f t="shared" si="17"/>
        <v>0</v>
      </c>
      <c r="AC470" s="94">
        <f>SUM(AC424:AE469)</f>
        <v>2612.475825</v>
      </c>
      <c r="AD470" s="94"/>
      <c r="AE470" s="94"/>
    </row>
    <row r="473" spans="2:31" x14ac:dyDescent="0.3">
      <c r="B473" s="8">
        <f>'Resumen-Mensual'!$N$22</f>
        <v>45332</v>
      </c>
    </row>
    <row r="474" spans="2:31" x14ac:dyDescent="0.3">
      <c r="B474" s="8"/>
    </row>
    <row r="475" spans="2:31" x14ac:dyDescent="0.3">
      <c r="B475" s="9" t="s">
        <v>81</v>
      </c>
      <c r="C475" s="10"/>
      <c r="D475" s="10"/>
      <c r="E475" s="11">
        <v>1</v>
      </c>
      <c r="F475" s="11">
        <v>2</v>
      </c>
      <c r="G475" s="11">
        <v>3</v>
      </c>
      <c r="H475" s="11">
        <v>4</v>
      </c>
      <c r="I475" s="11">
        <v>5</v>
      </c>
      <c r="J475" s="11">
        <v>6</v>
      </c>
      <c r="K475" s="11">
        <v>7</v>
      </c>
      <c r="L475" s="11">
        <v>8</v>
      </c>
      <c r="M475" s="11">
        <v>9</v>
      </c>
      <c r="N475" s="11">
        <v>10</v>
      </c>
      <c r="O475" s="11">
        <v>11</v>
      </c>
      <c r="P475" s="11">
        <v>12</v>
      </c>
      <c r="Q475" s="11">
        <v>13</v>
      </c>
      <c r="R475" s="11">
        <v>14</v>
      </c>
      <c r="S475" s="11">
        <v>15</v>
      </c>
      <c r="T475" s="11">
        <v>16</v>
      </c>
      <c r="U475" s="11">
        <v>17</v>
      </c>
      <c r="V475" s="11">
        <v>18</v>
      </c>
      <c r="W475" s="11">
        <v>19</v>
      </c>
      <c r="X475" s="11">
        <v>20</v>
      </c>
      <c r="Y475" s="11">
        <v>21</v>
      </c>
      <c r="Z475" s="11">
        <v>22</v>
      </c>
      <c r="AA475" s="11">
        <v>23</v>
      </c>
      <c r="AB475" s="11">
        <v>24</v>
      </c>
      <c r="AC475" s="83" t="s">
        <v>2</v>
      </c>
      <c r="AD475" s="83"/>
      <c r="AE475" s="83"/>
    </row>
    <row r="476" spans="2:31" x14ac:dyDescent="0.3">
      <c r="B476" s="15" t="s">
        <v>4</v>
      </c>
      <c r="C476" s="52"/>
      <c r="D476" s="52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0</v>
      </c>
      <c r="P476" s="49">
        <v>0</v>
      </c>
      <c r="Q476" s="48">
        <v>0</v>
      </c>
      <c r="R476" s="49">
        <v>0</v>
      </c>
      <c r="S476" s="48">
        <v>0</v>
      </c>
      <c r="T476" s="49">
        <v>0</v>
      </c>
      <c r="U476" s="48">
        <v>0</v>
      </c>
      <c r="V476" s="49">
        <v>0</v>
      </c>
      <c r="W476" s="48">
        <v>0</v>
      </c>
      <c r="X476" s="49">
        <v>0</v>
      </c>
      <c r="Y476" s="48">
        <v>0</v>
      </c>
      <c r="Z476" s="49">
        <v>0</v>
      </c>
      <c r="AA476" s="48">
        <v>0</v>
      </c>
      <c r="AB476" s="49">
        <v>0</v>
      </c>
      <c r="AC476" s="66"/>
      <c r="AD476" s="67">
        <f>SUM(E476:AB476)</f>
        <v>0</v>
      </c>
      <c r="AE476" s="66"/>
    </row>
    <row r="477" spans="2:31" x14ac:dyDescent="0.3">
      <c r="B477" s="15" t="s">
        <v>5</v>
      </c>
      <c r="C477" s="15"/>
      <c r="D477" s="15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0</v>
      </c>
      <c r="N477" s="49">
        <v>0</v>
      </c>
      <c r="O477" s="48">
        <v>0</v>
      </c>
      <c r="P477" s="49">
        <v>0</v>
      </c>
      <c r="Q477" s="48">
        <v>0</v>
      </c>
      <c r="R477" s="49">
        <v>0</v>
      </c>
      <c r="S477" s="48">
        <v>0</v>
      </c>
      <c r="T477" s="49">
        <v>0</v>
      </c>
      <c r="U477" s="48">
        <v>0</v>
      </c>
      <c r="V477" s="49">
        <v>0</v>
      </c>
      <c r="W477" s="48">
        <v>0</v>
      </c>
      <c r="X477" s="49">
        <v>0</v>
      </c>
      <c r="Y477" s="48">
        <v>0</v>
      </c>
      <c r="Z477" s="49">
        <v>0</v>
      </c>
      <c r="AA477" s="48">
        <v>0</v>
      </c>
      <c r="AB477" s="49">
        <v>0</v>
      </c>
      <c r="AC477" s="64"/>
      <c r="AD477" s="65">
        <f>SUM(E477:AB477)</f>
        <v>0</v>
      </c>
      <c r="AE477" s="64"/>
    </row>
    <row r="478" spans="2:31" x14ac:dyDescent="0.3">
      <c r="B478" s="15" t="s">
        <v>6</v>
      </c>
      <c r="C478" s="15"/>
      <c r="D478" s="15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4"/>
      <c r="AD478" s="65">
        <f t="shared" ref="AD478:AD521" si="18">SUM(E478:AB478)</f>
        <v>0</v>
      </c>
      <c r="AE478" s="64"/>
    </row>
    <row r="479" spans="2:31" x14ac:dyDescent="0.3">
      <c r="B479" s="15" t="s">
        <v>113</v>
      </c>
      <c r="C479" s="15"/>
      <c r="D479" s="15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0</v>
      </c>
      <c r="M479" s="48">
        <v>0</v>
      </c>
      <c r="N479" s="49">
        <v>0</v>
      </c>
      <c r="O479" s="48">
        <v>0</v>
      </c>
      <c r="P479" s="49">
        <v>0</v>
      </c>
      <c r="Q479" s="48">
        <v>0</v>
      </c>
      <c r="R479" s="49">
        <v>0</v>
      </c>
      <c r="S479" s="48">
        <v>0</v>
      </c>
      <c r="T479" s="49">
        <v>0</v>
      </c>
      <c r="U479" s="48">
        <v>0</v>
      </c>
      <c r="V479" s="49">
        <v>0</v>
      </c>
      <c r="W479" s="48">
        <v>0</v>
      </c>
      <c r="X479" s="49">
        <v>0</v>
      </c>
      <c r="Y479" s="48">
        <v>0</v>
      </c>
      <c r="Z479" s="49">
        <v>0</v>
      </c>
      <c r="AA479" s="48">
        <v>0</v>
      </c>
      <c r="AB479" s="49">
        <v>0</v>
      </c>
      <c r="AC479" s="64"/>
      <c r="AD479" s="65">
        <f t="shared" si="18"/>
        <v>0</v>
      </c>
      <c r="AE479" s="64"/>
    </row>
    <row r="480" spans="2:31" x14ac:dyDescent="0.3">
      <c r="B480" s="15" t="s">
        <v>7</v>
      </c>
      <c r="C480" s="15"/>
      <c r="D480" s="15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0</v>
      </c>
      <c r="N480" s="49">
        <v>0</v>
      </c>
      <c r="O480" s="48">
        <v>0</v>
      </c>
      <c r="P480" s="49">
        <v>0</v>
      </c>
      <c r="Q480" s="48">
        <v>0</v>
      </c>
      <c r="R480" s="49">
        <v>0</v>
      </c>
      <c r="S480" s="48">
        <v>0</v>
      </c>
      <c r="T480" s="49">
        <v>0</v>
      </c>
      <c r="U480" s="48">
        <v>0</v>
      </c>
      <c r="V480" s="49">
        <v>0</v>
      </c>
      <c r="W480" s="48">
        <v>0</v>
      </c>
      <c r="X480" s="49">
        <v>0</v>
      </c>
      <c r="Y480" s="48">
        <v>0</v>
      </c>
      <c r="Z480" s="49">
        <v>0</v>
      </c>
      <c r="AA480" s="48">
        <v>0</v>
      </c>
      <c r="AB480" s="49">
        <v>0</v>
      </c>
      <c r="AC480" s="64"/>
      <c r="AD480" s="65">
        <f t="shared" si="18"/>
        <v>0</v>
      </c>
      <c r="AE480" s="64"/>
    </row>
    <row r="481" spans="2:31" x14ac:dyDescent="0.3">
      <c r="B481" s="15" t="s">
        <v>8</v>
      </c>
      <c r="C481" s="15"/>
      <c r="D481" s="15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0</v>
      </c>
      <c r="M481" s="48">
        <v>0</v>
      </c>
      <c r="N481" s="49">
        <v>0</v>
      </c>
      <c r="O481" s="48">
        <v>0</v>
      </c>
      <c r="P481" s="49">
        <v>0</v>
      </c>
      <c r="Q481" s="48">
        <v>0</v>
      </c>
      <c r="R481" s="49">
        <v>0</v>
      </c>
      <c r="S481" s="48">
        <v>0</v>
      </c>
      <c r="T481" s="49">
        <v>0</v>
      </c>
      <c r="U481" s="48">
        <v>0</v>
      </c>
      <c r="V481" s="49">
        <v>0</v>
      </c>
      <c r="W481" s="48">
        <v>0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4"/>
      <c r="AD481" s="65">
        <f t="shared" si="18"/>
        <v>0</v>
      </c>
      <c r="AE481" s="64"/>
    </row>
    <row r="482" spans="2:31" x14ac:dyDescent="0.3">
      <c r="B482" s="15" t="s">
        <v>9</v>
      </c>
      <c r="C482" s="15"/>
      <c r="D482" s="15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0</v>
      </c>
      <c r="N482" s="49">
        <v>0</v>
      </c>
      <c r="O482" s="48">
        <v>0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4"/>
      <c r="AD482" s="65">
        <f t="shared" si="18"/>
        <v>0</v>
      </c>
      <c r="AE482" s="64"/>
    </row>
    <row r="483" spans="2:31" x14ac:dyDescent="0.3">
      <c r="B483" s="15" t="s">
        <v>10</v>
      </c>
      <c r="C483" s="15"/>
      <c r="D483" s="15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0</v>
      </c>
      <c r="M483" s="48">
        <v>0</v>
      </c>
      <c r="N483" s="49">
        <v>0</v>
      </c>
      <c r="O483" s="48">
        <v>0</v>
      </c>
      <c r="P483" s="49">
        <v>0</v>
      </c>
      <c r="Q483" s="48">
        <v>0</v>
      </c>
      <c r="R483" s="49">
        <v>0</v>
      </c>
      <c r="S483" s="48">
        <v>0</v>
      </c>
      <c r="T483" s="49">
        <v>0</v>
      </c>
      <c r="U483" s="48">
        <v>0</v>
      </c>
      <c r="V483" s="49">
        <v>0</v>
      </c>
      <c r="W483" s="48">
        <v>0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4"/>
      <c r="AD483" s="65">
        <f t="shared" si="18"/>
        <v>0</v>
      </c>
      <c r="AE483" s="64"/>
    </row>
    <row r="484" spans="2:31" x14ac:dyDescent="0.3">
      <c r="B484" s="15" t="s">
        <v>11</v>
      </c>
      <c r="C484" s="15"/>
      <c r="D484" s="15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4"/>
      <c r="AD484" s="65">
        <f t="shared" si="18"/>
        <v>0</v>
      </c>
      <c r="AE484" s="64"/>
    </row>
    <row r="485" spans="2:31" x14ac:dyDescent="0.3">
      <c r="B485" s="15" t="s">
        <v>12</v>
      </c>
      <c r="C485" s="15"/>
      <c r="D485" s="15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</v>
      </c>
      <c r="M485" s="48">
        <v>9.1350000000000016</v>
      </c>
      <c r="N485" s="49">
        <v>17.799999999999979</v>
      </c>
      <c r="O485" s="48">
        <v>16.399999999999984</v>
      </c>
      <c r="P485" s="49">
        <v>14.5</v>
      </c>
      <c r="Q485" s="48">
        <v>14.299999999999986</v>
      </c>
      <c r="R485" s="49">
        <v>18.200000000000021</v>
      </c>
      <c r="S485" s="48">
        <v>29.799999999999969</v>
      </c>
      <c r="T485" s="49">
        <v>39.799999999999997</v>
      </c>
      <c r="U485" s="48">
        <v>53.699999999999953</v>
      </c>
      <c r="V485" s="49">
        <v>69</v>
      </c>
      <c r="W485" s="48">
        <v>65.605000000000004</v>
      </c>
      <c r="X485" s="49">
        <v>41.810999999999972</v>
      </c>
      <c r="Y485" s="48">
        <v>0</v>
      </c>
      <c r="Z485" s="49">
        <v>0</v>
      </c>
      <c r="AA485" s="48">
        <v>0</v>
      </c>
      <c r="AB485" s="49">
        <v>0</v>
      </c>
      <c r="AC485" s="64"/>
      <c r="AD485" s="65">
        <f t="shared" si="18"/>
        <v>390.05099999999987</v>
      </c>
      <c r="AE485" s="64"/>
    </row>
    <row r="486" spans="2:31" x14ac:dyDescent="0.3">
      <c r="B486" s="15" t="s">
        <v>13</v>
      </c>
      <c r="C486" s="15"/>
      <c r="D486" s="15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</v>
      </c>
      <c r="M486" s="48">
        <v>5.2478333333333333</v>
      </c>
      <c r="N486" s="49">
        <v>6.0295000000000014</v>
      </c>
      <c r="O486" s="48">
        <v>8.4315000000000087</v>
      </c>
      <c r="P486" s="49">
        <v>8.2671666666666663</v>
      </c>
      <c r="Q486" s="48">
        <v>11.429999999999991</v>
      </c>
      <c r="R486" s="49">
        <v>32.294666666666657</v>
      </c>
      <c r="S486" s="48">
        <v>59.753833333333326</v>
      </c>
      <c r="T486" s="49">
        <v>87.557833333333335</v>
      </c>
      <c r="U486" s="48">
        <v>102.88499999999999</v>
      </c>
      <c r="V486" s="49">
        <v>133.80549999999997</v>
      </c>
      <c r="W486" s="48">
        <v>133.45886666666661</v>
      </c>
      <c r="X486" s="49">
        <v>57.78958333333334</v>
      </c>
      <c r="Y486" s="48">
        <v>0</v>
      </c>
      <c r="Z486" s="49">
        <v>0</v>
      </c>
      <c r="AA486" s="48">
        <v>0</v>
      </c>
      <c r="AB486" s="49">
        <v>0</v>
      </c>
      <c r="AC486" s="64"/>
      <c r="AD486" s="65">
        <f t="shared" si="18"/>
        <v>646.95128333333321</v>
      </c>
      <c r="AE486" s="64"/>
    </row>
    <row r="487" spans="2:31" x14ac:dyDescent="0.3">
      <c r="B487" s="15" t="s">
        <v>14</v>
      </c>
      <c r="C487" s="15"/>
      <c r="D487" s="15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</v>
      </c>
      <c r="N487" s="49">
        <v>0</v>
      </c>
      <c r="O487" s="48">
        <v>0</v>
      </c>
      <c r="P487" s="49">
        <v>0</v>
      </c>
      <c r="Q487" s="48">
        <v>0</v>
      </c>
      <c r="R487" s="49">
        <v>0</v>
      </c>
      <c r="S487" s="48">
        <v>0</v>
      </c>
      <c r="T487" s="49">
        <v>0</v>
      </c>
      <c r="U487" s="48">
        <v>0</v>
      </c>
      <c r="V487" s="49">
        <v>0</v>
      </c>
      <c r="W487" s="48">
        <v>0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4"/>
      <c r="AD487" s="65">
        <f t="shared" si="18"/>
        <v>0</v>
      </c>
      <c r="AE487" s="64"/>
    </row>
    <row r="488" spans="2:31" x14ac:dyDescent="0.3">
      <c r="B488" s="15" t="s">
        <v>15</v>
      </c>
      <c r="C488" s="15"/>
      <c r="D488" s="15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9.746999999999991</v>
      </c>
      <c r="N488" s="49">
        <v>24.759999999999994</v>
      </c>
      <c r="O488" s="48">
        <v>23.559999999999967</v>
      </c>
      <c r="P488" s="49">
        <v>0</v>
      </c>
      <c r="Q488" s="48">
        <v>0</v>
      </c>
      <c r="R488" s="49">
        <v>40.260000000000026</v>
      </c>
      <c r="S488" s="48">
        <v>51.659999999999968</v>
      </c>
      <c r="T488" s="49">
        <v>64.05999999999996</v>
      </c>
      <c r="U488" s="48">
        <v>61.159999999999954</v>
      </c>
      <c r="V488" s="49">
        <v>71.15999999999994</v>
      </c>
      <c r="W488" s="48">
        <v>61.264999999999972</v>
      </c>
      <c r="X488" s="49">
        <v>35.331000000000003</v>
      </c>
      <c r="Y488" s="48">
        <v>0</v>
      </c>
      <c r="Z488" s="49">
        <v>0</v>
      </c>
      <c r="AA488" s="48">
        <v>0</v>
      </c>
      <c r="AB488" s="49">
        <v>0</v>
      </c>
      <c r="AC488" s="64"/>
      <c r="AD488" s="65">
        <f t="shared" si="18"/>
        <v>442.96299999999985</v>
      </c>
      <c r="AE488" s="64"/>
    </row>
    <row r="489" spans="2:31" x14ac:dyDescent="0.3">
      <c r="B489" s="15" t="s">
        <v>16</v>
      </c>
      <c r="C489" s="15"/>
      <c r="D489" s="15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6.4080000000000021</v>
      </c>
      <c r="N489" s="49">
        <v>15.230000000000011</v>
      </c>
      <c r="O489" s="48">
        <v>12.629999999999997</v>
      </c>
      <c r="P489" s="49">
        <v>10.919999999999995</v>
      </c>
      <c r="Q489" s="48">
        <v>11.870000000000003</v>
      </c>
      <c r="R489" s="49">
        <v>14.639999999999988</v>
      </c>
      <c r="S489" s="48">
        <v>20.640000000000008</v>
      </c>
      <c r="T489" s="49">
        <v>26.789999999999978</v>
      </c>
      <c r="U489" s="48">
        <v>30.319999999999986</v>
      </c>
      <c r="V489" s="49">
        <v>31.680000000000017</v>
      </c>
      <c r="W489" s="48">
        <v>25.251500000000018</v>
      </c>
      <c r="X489" s="49">
        <v>14.946900000000008</v>
      </c>
      <c r="Y489" s="48">
        <v>0</v>
      </c>
      <c r="Z489" s="49">
        <v>0</v>
      </c>
      <c r="AA489" s="48">
        <v>0</v>
      </c>
      <c r="AB489" s="49">
        <v>0</v>
      </c>
      <c r="AC489" s="64"/>
      <c r="AD489" s="65">
        <f t="shared" si="18"/>
        <v>221.32639999999998</v>
      </c>
      <c r="AE489" s="64"/>
    </row>
    <row r="490" spans="2:31" x14ac:dyDescent="0.3">
      <c r="B490" s="15" t="s">
        <v>17</v>
      </c>
      <c r="C490" s="15"/>
      <c r="D490" s="15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0</v>
      </c>
      <c r="M490" s="48">
        <v>2.794500000000002</v>
      </c>
      <c r="N490" s="49">
        <v>8.040000000000008</v>
      </c>
      <c r="O490" s="48">
        <v>11.61000000000001</v>
      </c>
      <c r="P490" s="49">
        <v>19.700000000000024</v>
      </c>
      <c r="Q490" s="48">
        <v>31.539999999999978</v>
      </c>
      <c r="R490" s="49">
        <v>45.179999999999971</v>
      </c>
      <c r="S490" s="48">
        <v>58.73999999999991</v>
      </c>
      <c r="T490" s="49">
        <v>66.860000000000042</v>
      </c>
      <c r="U490" s="48">
        <v>70.050000000000082</v>
      </c>
      <c r="V490" s="49">
        <v>70.969999999999928</v>
      </c>
      <c r="W490" s="48">
        <v>58.304500000000061</v>
      </c>
      <c r="X490" s="49">
        <v>32.096100000000014</v>
      </c>
      <c r="Y490" s="48">
        <v>0</v>
      </c>
      <c r="Z490" s="49">
        <v>0</v>
      </c>
      <c r="AA490" s="48">
        <v>0</v>
      </c>
      <c r="AB490" s="49">
        <v>0</v>
      </c>
      <c r="AC490" s="64"/>
      <c r="AD490" s="65">
        <f t="shared" si="18"/>
        <v>475.88510000000008</v>
      </c>
      <c r="AE490" s="64"/>
    </row>
    <row r="491" spans="2:31" x14ac:dyDescent="0.3">
      <c r="B491" s="15" t="s">
        <v>18</v>
      </c>
      <c r="C491" s="15"/>
      <c r="D491" s="15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0</v>
      </c>
      <c r="M491" s="48">
        <v>0</v>
      </c>
      <c r="N491" s="49">
        <v>0</v>
      </c>
      <c r="O491" s="48">
        <v>0</v>
      </c>
      <c r="P491" s="49">
        <v>0</v>
      </c>
      <c r="Q491" s="48">
        <v>0</v>
      </c>
      <c r="R491" s="49">
        <v>0</v>
      </c>
      <c r="S491" s="48">
        <v>0</v>
      </c>
      <c r="T491" s="49">
        <v>0</v>
      </c>
      <c r="U491" s="48">
        <v>0</v>
      </c>
      <c r="V491" s="49">
        <v>0</v>
      </c>
      <c r="W491" s="48">
        <v>0</v>
      </c>
      <c r="X491" s="49">
        <v>0.10499999999999829</v>
      </c>
      <c r="Y491" s="48">
        <v>0</v>
      </c>
      <c r="Z491" s="49">
        <v>0</v>
      </c>
      <c r="AA491" s="48">
        <v>0</v>
      </c>
      <c r="AB491" s="49">
        <v>0</v>
      </c>
      <c r="AC491" s="64"/>
      <c r="AD491" s="65">
        <f t="shared" si="18"/>
        <v>0.10499999999999829</v>
      </c>
      <c r="AE491" s="64"/>
    </row>
    <row r="492" spans="2:31" x14ac:dyDescent="0.3">
      <c r="B492" s="15" t="s">
        <v>19</v>
      </c>
      <c r="C492" s="15"/>
      <c r="D492" s="15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3.2115</v>
      </c>
      <c r="N492" s="49">
        <v>7.3771666666666667</v>
      </c>
      <c r="O492" s="48">
        <v>9.8266666666666662</v>
      </c>
      <c r="P492" s="49">
        <v>15.724500000000003</v>
      </c>
      <c r="Q492" s="48">
        <v>1.7743333333333335</v>
      </c>
      <c r="R492" s="49">
        <v>2.0774999999999997</v>
      </c>
      <c r="S492" s="48">
        <v>6.8206666666666669</v>
      </c>
      <c r="T492" s="49">
        <v>12.024999999999995</v>
      </c>
      <c r="U492" s="48">
        <v>16.851666666666667</v>
      </c>
      <c r="V492" s="49">
        <v>3.3703333333333334</v>
      </c>
      <c r="W492" s="48">
        <v>3.1261666666666659</v>
      </c>
      <c r="X492" s="49">
        <v>0</v>
      </c>
      <c r="Y492" s="48">
        <v>0</v>
      </c>
      <c r="Z492" s="49">
        <v>0</v>
      </c>
      <c r="AA492" s="48">
        <v>0</v>
      </c>
      <c r="AB492" s="49">
        <v>0</v>
      </c>
      <c r="AC492" s="64"/>
      <c r="AD492" s="65">
        <f t="shared" si="18"/>
        <v>82.18549999999999</v>
      </c>
      <c r="AE492" s="64"/>
    </row>
    <row r="493" spans="2:31" x14ac:dyDescent="0.3">
      <c r="B493" s="4" t="s">
        <v>20</v>
      </c>
      <c r="C493" s="4"/>
      <c r="D493" s="4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0</v>
      </c>
      <c r="N493" s="49">
        <v>0</v>
      </c>
      <c r="O493" s="48">
        <v>0</v>
      </c>
      <c r="P493" s="49">
        <v>0</v>
      </c>
      <c r="Q493" s="48">
        <v>0</v>
      </c>
      <c r="R493" s="49">
        <v>0</v>
      </c>
      <c r="S493" s="48">
        <v>0</v>
      </c>
      <c r="T493" s="49">
        <v>0</v>
      </c>
      <c r="U493" s="48">
        <v>0</v>
      </c>
      <c r="V493" s="49">
        <v>0</v>
      </c>
      <c r="W493" s="48">
        <v>0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4"/>
      <c r="AD493" s="65">
        <f t="shared" si="18"/>
        <v>0</v>
      </c>
      <c r="AE493" s="64"/>
    </row>
    <row r="494" spans="2:31" x14ac:dyDescent="0.3">
      <c r="B494" s="4" t="s">
        <v>21</v>
      </c>
      <c r="C494" s="4"/>
      <c r="D494" s="4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0</v>
      </c>
      <c r="O494" s="48">
        <v>0</v>
      </c>
      <c r="P494" s="49">
        <v>0</v>
      </c>
      <c r="Q494" s="48">
        <v>0</v>
      </c>
      <c r="R494" s="49">
        <v>0</v>
      </c>
      <c r="S494" s="48">
        <v>0.82000000000000028</v>
      </c>
      <c r="T494" s="49">
        <v>1.7199999999999989</v>
      </c>
      <c r="U494" s="48">
        <v>2.1200000000000006</v>
      </c>
      <c r="V494" s="49">
        <v>2.5199999999999987</v>
      </c>
      <c r="W494" s="48">
        <v>0</v>
      </c>
      <c r="X494" s="49">
        <v>9.2999999999998556E-2</v>
      </c>
      <c r="Y494" s="48">
        <v>0</v>
      </c>
      <c r="Z494" s="49">
        <v>0</v>
      </c>
      <c r="AA494" s="48">
        <v>0</v>
      </c>
      <c r="AB494" s="49">
        <v>0</v>
      </c>
      <c r="AC494" s="64"/>
      <c r="AD494" s="65">
        <f t="shared" si="18"/>
        <v>7.272999999999997</v>
      </c>
      <c r="AE494" s="64"/>
    </row>
    <row r="495" spans="2:31" x14ac:dyDescent="0.3">
      <c r="B495" s="4" t="s">
        <v>22</v>
      </c>
      <c r="C495" s="4"/>
      <c r="D495" s="4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0</v>
      </c>
      <c r="N495" s="49">
        <v>0</v>
      </c>
      <c r="O495" s="48">
        <v>0</v>
      </c>
      <c r="P495" s="49">
        <v>0</v>
      </c>
      <c r="Q495" s="48">
        <v>0</v>
      </c>
      <c r="R495" s="49">
        <v>0</v>
      </c>
      <c r="S495" s="48">
        <v>5.9999999999999609E-2</v>
      </c>
      <c r="T495" s="49">
        <v>0.7000000000000004</v>
      </c>
      <c r="U495" s="48">
        <v>1.1499999999999992</v>
      </c>
      <c r="V495" s="49">
        <v>1.2800000000000009</v>
      </c>
      <c r="W495" s="48">
        <v>0</v>
      </c>
      <c r="X495" s="49">
        <v>0</v>
      </c>
      <c r="Y495" s="48">
        <v>0</v>
      </c>
      <c r="Z495" s="49">
        <v>0</v>
      </c>
      <c r="AA495" s="48">
        <v>0</v>
      </c>
      <c r="AB495" s="49">
        <v>0</v>
      </c>
      <c r="AC495" s="64"/>
      <c r="AD495" s="65">
        <f t="shared" si="18"/>
        <v>3.1900000000000004</v>
      </c>
      <c r="AE495" s="64"/>
    </row>
    <row r="496" spans="2:31" x14ac:dyDescent="0.3">
      <c r="B496" s="4" t="s">
        <v>23</v>
      </c>
      <c r="C496" s="4"/>
      <c r="D496" s="4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</v>
      </c>
      <c r="M496" s="48">
        <v>1.7550000000000006</v>
      </c>
      <c r="N496" s="49">
        <v>6.8399999999999919</v>
      </c>
      <c r="O496" s="48">
        <v>8.75</v>
      </c>
      <c r="P496" s="49">
        <v>9.4100000000000072</v>
      </c>
      <c r="Q496" s="48">
        <v>8.81</v>
      </c>
      <c r="R496" s="49">
        <v>8.3999999999999897</v>
      </c>
      <c r="S496" s="48">
        <v>9.3399999999999928</v>
      </c>
      <c r="T496" s="49">
        <v>11.470000000000017</v>
      </c>
      <c r="U496" s="48">
        <v>14.019999999999989</v>
      </c>
      <c r="V496" s="49">
        <v>15.889999999999988</v>
      </c>
      <c r="W496" s="48">
        <v>11.474000000000007</v>
      </c>
      <c r="X496" s="49">
        <v>6.4457999999999975</v>
      </c>
      <c r="Y496" s="48">
        <v>0</v>
      </c>
      <c r="Z496" s="49">
        <v>0</v>
      </c>
      <c r="AA496" s="48">
        <v>0</v>
      </c>
      <c r="AB496" s="49">
        <v>0</v>
      </c>
      <c r="AC496" s="64"/>
      <c r="AD496" s="65">
        <f t="shared" si="18"/>
        <v>112.60479999999997</v>
      </c>
      <c r="AE496" s="64"/>
    </row>
    <row r="497" spans="2:31" x14ac:dyDescent="0.3">
      <c r="B497" s="4" t="s">
        <v>24</v>
      </c>
      <c r="C497" s="4"/>
      <c r="D497" s="4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</v>
      </c>
      <c r="M497" s="48">
        <v>0.12433333333333348</v>
      </c>
      <c r="N497" s="49">
        <v>1.5504999999999998</v>
      </c>
      <c r="O497" s="48">
        <v>6.5499999999999961E-2</v>
      </c>
      <c r="P497" s="49">
        <v>0</v>
      </c>
      <c r="Q497" s="48">
        <v>0</v>
      </c>
      <c r="R497" s="49">
        <v>0</v>
      </c>
      <c r="S497" s="48">
        <v>0.15233333333333357</v>
      </c>
      <c r="T497" s="49">
        <v>1.7295000000000007</v>
      </c>
      <c r="U497" s="48">
        <v>5.9288333333333334</v>
      </c>
      <c r="V497" s="49">
        <v>1.0548333333333326</v>
      </c>
      <c r="W497" s="48">
        <v>0.9533333333333327</v>
      </c>
      <c r="X497" s="49">
        <v>4.0833333333332907E-4</v>
      </c>
      <c r="Y497" s="48">
        <v>0</v>
      </c>
      <c r="Z497" s="49">
        <v>0</v>
      </c>
      <c r="AA497" s="48">
        <v>0</v>
      </c>
      <c r="AB497" s="49">
        <v>0</v>
      </c>
      <c r="AC497" s="64"/>
      <c r="AD497" s="65">
        <f t="shared" si="18"/>
        <v>11.559575000000001</v>
      </c>
      <c r="AE497" s="64"/>
    </row>
    <row r="498" spans="2:31" x14ac:dyDescent="0.3">
      <c r="B498" s="4" t="s">
        <v>25</v>
      </c>
      <c r="C498" s="4"/>
      <c r="D498" s="4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2.0333499999999995</v>
      </c>
      <c r="N498" s="49">
        <v>2.3580000000000014</v>
      </c>
      <c r="O498" s="48">
        <v>1.3998333333333339</v>
      </c>
      <c r="P498" s="49">
        <v>0.93283333333333252</v>
      </c>
      <c r="Q498" s="48">
        <v>0.99299999999999955</v>
      </c>
      <c r="R498" s="49">
        <v>1.4886666666666668</v>
      </c>
      <c r="S498" s="48">
        <v>1.9746666666666672</v>
      </c>
      <c r="T498" s="49">
        <v>3.319666666666667</v>
      </c>
      <c r="U498" s="48">
        <v>2.2327333333333339</v>
      </c>
      <c r="V498" s="49">
        <v>1.8501666666666654</v>
      </c>
      <c r="W498" s="48">
        <v>2.0783666666666671</v>
      </c>
      <c r="X498" s="49">
        <v>2.1512000000000002</v>
      </c>
      <c r="Y498" s="48">
        <v>0</v>
      </c>
      <c r="Z498" s="49">
        <v>0</v>
      </c>
      <c r="AA498" s="48">
        <v>0</v>
      </c>
      <c r="AB498" s="49">
        <v>0</v>
      </c>
      <c r="AC498" s="64"/>
      <c r="AD498" s="65">
        <f t="shared" si="18"/>
        <v>22.812483333333336</v>
      </c>
      <c r="AE498" s="64"/>
    </row>
    <row r="499" spans="2:31" x14ac:dyDescent="0.3">
      <c r="B499" s="4" t="s">
        <v>26</v>
      </c>
      <c r="C499" s="4"/>
      <c r="D499" s="4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0.21150000000000005</v>
      </c>
      <c r="N499" s="49">
        <v>0.19999999999999982</v>
      </c>
      <c r="O499" s="48">
        <v>0.12999999999999992</v>
      </c>
      <c r="P499" s="49">
        <v>6.0000000000000046E-2</v>
      </c>
      <c r="Q499" s="48">
        <v>4.0000000000000022E-2</v>
      </c>
      <c r="R499" s="49">
        <v>3.0000000000000023E-2</v>
      </c>
      <c r="S499" s="48">
        <v>4.0000000000000022E-2</v>
      </c>
      <c r="T499" s="49">
        <v>6.9999999999999965E-2</v>
      </c>
      <c r="U499" s="48">
        <v>0.12000000000000009</v>
      </c>
      <c r="V499" s="49">
        <v>0.12433333333333342</v>
      </c>
      <c r="W499" s="48">
        <v>0.12866666666666676</v>
      </c>
      <c r="X499" s="49">
        <v>3.1824000000000008</v>
      </c>
      <c r="Y499" s="48">
        <v>0</v>
      </c>
      <c r="Z499" s="49">
        <v>0</v>
      </c>
      <c r="AA499" s="48">
        <v>0</v>
      </c>
      <c r="AB499" s="49">
        <v>0</v>
      </c>
      <c r="AC499" s="64"/>
      <c r="AD499" s="65">
        <f t="shared" si="18"/>
        <v>4.3369000000000009</v>
      </c>
      <c r="AE499" s="64"/>
    </row>
    <row r="500" spans="2:31" x14ac:dyDescent="0.3">
      <c r="B500" s="4" t="s">
        <v>27</v>
      </c>
      <c r="C500" s="4"/>
      <c r="D500" s="4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1.9665000000000006</v>
      </c>
      <c r="N500" s="49">
        <v>3.0600000000000018</v>
      </c>
      <c r="O500" s="48">
        <v>1.4500000000000017</v>
      </c>
      <c r="P500" s="49">
        <v>0.51999999999999968</v>
      </c>
      <c r="Q500" s="48">
        <v>0.30999999999999994</v>
      </c>
      <c r="R500" s="49">
        <v>0.26999999999999968</v>
      </c>
      <c r="S500" s="48">
        <v>0.3500000000000002</v>
      </c>
      <c r="T500" s="49">
        <v>0.67000000000000104</v>
      </c>
      <c r="U500" s="48">
        <v>1.0799999999999987</v>
      </c>
      <c r="V500" s="49">
        <v>1.620000000000001</v>
      </c>
      <c r="W500" s="48">
        <v>1.645350000000001</v>
      </c>
      <c r="X500" s="49">
        <v>1.670700000000001</v>
      </c>
      <c r="Y500" s="48">
        <v>0</v>
      </c>
      <c r="Z500" s="49">
        <v>0</v>
      </c>
      <c r="AA500" s="48">
        <v>0</v>
      </c>
      <c r="AB500" s="49">
        <v>0</v>
      </c>
      <c r="AC500" s="64"/>
      <c r="AD500" s="65">
        <f t="shared" si="18"/>
        <v>14.612550000000006</v>
      </c>
      <c r="AE500" s="64"/>
    </row>
    <row r="501" spans="2:31" x14ac:dyDescent="0.3">
      <c r="B501" s="4" t="s">
        <v>28</v>
      </c>
      <c r="C501" s="4"/>
      <c r="D501" s="4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0</v>
      </c>
      <c r="M501" s="48">
        <v>0.64983333333333337</v>
      </c>
      <c r="N501" s="49">
        <v>0.82249999999999968</v>
      </c>
      <c r="O501" s="48">
        <v>0.5533333333333339</v>
      </c>
      <c r="P501" s="49">
        <v>0.31283333333333313</v>
      </c>
      <c r="Q501" s="48">
        <v>1.1666666666666659E-3</v>
      </c>
      <c r="R501" s="49">
        <v>2.2833333333333337E-2</v>
      </c>
      <c r="S501" s="48">
        <v>0.41616666666666685</v>
      </c>
      <c r="T501" s="49">
        <v>0.94150000000000011</v>
      </c>
      <c r="U501" s="48">
        <v>1.9688333333333337</v>
      </c>
      <c r="V501" s="49">
        <v>4.5821666666666676</v>
      </c>
      <c r="W501" s="48">
        <v>9.7554999999999943</v>
      </c>
      <c r="X501" s="49">
        <v>13.199733333333331</v>
      </c>
      <c r="Y501" s="48">
        <v>0</v>
      </c>
      <c r="Z501" s="49">
        <v>0</v>
      </c>
      <c r="AA501" s="48">
        <v>0</v>
      </c>
      <c r="AB501" s="49">
        <v>0</v>
      </c>
      <c r="AC501" s="64"/>
      <c r="AD501" s="65">
        <f t="shared" si="18"/>
        <v>33.226399999999998</v>
      </c>
      <c r="AE501" s="64"/>
    </row>
    <row r="502" spans="2:31" x14ac:dyDescent="0.3">
      <c r="B502" s="4" t="s">
        <v>114</v>
      </c>
      <c r="C502" s="4"/>
      <c r="D502" s="4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0</v>
      </c>
      <c r="N502" s="49">
        <v>3.4666666666666665E-2</v>
      </c>
      <c r="O502" s="48">
        <v>0</v>
      </c>
      <c r="P502" s="49">
        <v>0</v>
      </c>
      <c r="Q502" s="48">
        <v>7.2999999999999982E-2</v>
      </c>
      <c r="R502" s="49">
        <v>0.15600000000000006</v>
      </c>
      <c r="S502" s="48">
        <v>0.56333333333333324</v>
      </c>
      <c r="T502" s="49">
        <v>1.3386666666666669</v>
      </c>
      <c r="U502" s="48">
        <v>2.3940000000000001</v>
      </c>
      <c r="V502" s="49">
        <v>5.5861666666666645</v>
      </c>
      <c r="W502" s="48">
        <v>10.510666666666669</v>
      </c>
      <c r="X502" s="49">
        <v>12.368700000000008</v>
      </c>
      <c r="Y502" s="48">
        <v>0</v>
      </c>
      <c r="Z502" s="49">
        <v>0</v>
      </c>
      <c r="AA502" s="48">
        <v>0</v>
      </c>
      <c r="AB502" s="49">
        <v>0</v>
      </c>
      <c r="AC502" s="64"/>
      <c r="AD502" s="65">
        <f t="shared" si="18"/>
        <v>33.025200000000012</v>
      </c>
      <c r="AE502" s="64"/>
    </row>
    <row r="503" spans="2:31" x14ac:dyDescent="0.3">
      <c r="B503" s="4" t="s">
        <v>29</v>
      </c>
      <c r="C503" s="4"/>
      <c r="D503" s="4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0</v>
      </c>
      <c r="M503" s="48">
        <v>0.44250000000000012</v>
      </c>
      <c r="N503" s="49">
        <v>0.21783333333333338</v>
      </c>
      <c r="O503" s="48">
        <v>0</v>
      </c>
      <c r="P503" s="49">
        <v>2.9500000000000005E-2</v>
      </c>
      <c r="Q503" s="48">
        <v>4.7666666666666656E-2</v>
      </c>
      <c r="R503" s="49">
        <v>5.8333333333333341E-2</v>
      </c>
      <c r="S503" s="48">
        <v>2.5666666666666661E-2</v>
      </c>
      <c r="T503" s="49">
        <v>0.2533333333333333</v>
      </c>
      <c r="U503" s="48">
        <v>1.8318333333333334</v>
      </c>
      <c r="V503" s="49">
        <v>6.0481666666666651</v>
      </c>
      <c r="W503" s="48">
        <v>6.1759583333333321</v>
      </c>
      <c r="X503" s="49">
        <v>15.839066666666657</v>
      </c>
      <c r="Y503" s="48">
        <v>0</v>
      </c>
      <c r="Z503" s="49">
        <v>0</v>
      </c>
      <c r="AA503" s="48">
        <v>0</v>
      </c>
      <c r="AB503" s="49">
        <v>0</v>
      </c>
      <c r="AC503" s="64"/>
      <c r="AD503" s="65">
        <f t="shared" si="18"/>
        <v>30.96985833333332</v>
      </c>
      <c r="AE503" s="64"/>
    </row>
    <row r="504" spans="2:31" x14ac:dyDescent="0.3">
      <c r="B504" s="4" t="s">
        <v>30</v>
      </c>
      <c r="C504" s="4"/>
      <c r="D504" s="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0.1080000000000001</v>
      </c>
      <c r="N504" s="49">
        <v>0</v>
      </c>
      <c r="O504" s="48">
        <v>0</v>
      </c>
      <c r="P504" s="49">
        <v>0</v>
      </c>
      <c r="Q504" s="48">
        <v>0</v>
      </c>
      <c r="R504" s="49">
        <v>0</v>
      </c>
      <c r="S504" s="48">
        <v>0</v>
      </c>
      <c r="T504" s="49">
        <v>0</v>
      </c>
      <c r="U504" s="48">
        <v>0.72999999999999932</v>
      </c>
      <c r="V504" s="49">
        <v>4.5299999999999994</v>
      </c>
      <c r="W504" s="48">
        <v>14.115000000000007</v>
      </c>
      <c r="X504" s="49">
        <v>21.728999999999992</v>
      </c>
      <c r="Y504" s="48">
        <v>0</v>
      </c>
      <c r="Z504" s="49">
        <v>0</v>
      </c>
      <c r="AA504" s="48">
        <v>0</v>
      </c>
      <c r="AB504" s="49">
        <v>0</v>
      </c>
      <c r="AC504" s="64"/>
      <c r="AD504" s="65">
        <f t="shared" si="18"/>
        <v>41.211999999999996</v>
      </c>
      <c r="AE504" s="64"/>
    </row>
    <row r="505" spans="2:31" x14ac:dyDescent="0.3">
      <c r="B505" s="4" t="s">
        <v>31</v>
      </c>
      <c r="C505" s="4"/>
      <c r="D505" s="4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1.35</v>
      </c>
      <c r="N505" s="49">
        <v>1.7000000000000017</v>
      </c>
      <c r="O505" s="48">
        <v>1.2999999999999985</v>
      </c>
      <c r="P505" s="49">
        <v>0.5</v>
      </c>
      <c r="Q505" s="48">
        <v>0.79999999999999927</v>
      </c>
      <c r="R505" s="49">
        <v>1</v>
      </c>
      <c r="S505" s="48">
        <v>0.60000000000000075</v>
      </c>
      <c r="T505" s="49">
        <v>1.2999999999999985</v>
      </c>
      <c r="U505" s="48">
        <v>1.4000000000000008</v>
      </c>
      <c r="V505" s="49">
        <v>2.400000000000003</v>
      </c>
      <c r="W505" s="48">
        <v>4.7599999999999953</v>
      </c>
      <c r="X505" s="49">
        <v>4.2839999999999954</v>
      </c>
      <c r="Y505" s="48">
        <v>0</v>
      </c>
      <c r="Z505" s="49">
        <v>0</v>
      </c>
      <c r="AA505" s="48">
        <v>0</v>
      </c>
      <c r="AB505" s="49">
        <v>0</v>
      </c>
      <c r="AC505" s="64"/>
      <c r="AD505" s="65">
        <f t="shared" si="18"/>
        <v>21.393999999999991</v>
      </c>
      <c r="AE505" s="64"/>
    </row>
    <row r="506" spans="2:31" x14ac:dyDescent="0.3">
      <c r="B506" s="4" t="s">
        <v>32</v>
      </c>
      <c r="C506" s="4"/>
      <c r="D506" s="4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0.59849999999999959</v>
      </c>
      <c r="N506" s="49">
        <v>0.23000000000000029</v>
      </c>
      <c r="O506" s="48">
        <v>0</v>
      </c>
      <c r="P506" s="49">
        <v>3.0000000000000013E-2</v>
      </c>
      <c r="Q506" s="48">
        <v>0</v>
      </c>
      <c r="R506" s="49">
        <v>0</v>
      </c>
      <c r="S506" s="48">
        <v>0</v>
      </c>
      <c r="T506" s="49">
        <v>0.12999999999999992</v>
      </c>
      <c r="U506" s="48">
        <v>0.72999999999999932</v>
      </c>
      <c r="V506" s="49">
        <v>2.5300000000000007</v>
      </c>
      <c r="W506" s="48">
        <v>7.464999999999991</v>
      </c>
      <c r="X506" s="49">
        <v>12.282000000000011</v>
      </c>
      <c r="Y506" s="48">
        <v>0</v>
      </c>
      <c r="Z506" s="49">
        <v>0</v>
      </c>
      <c r="AA506" s="48">
        <v>0</v>
      </c>
      <c r="AB506" s="49">
        <v>0</v>
      </c>
      <c r="AC506" s="64"/>
      <c r="AD506" s="65">
        <f t="shared" si="18"/>
        <v>23.9955</v>
      </c>
      <c r="AE506" s="64"/>
    </row>
    <row r="507" spans="2:31" x14ac:dyDescent="0.3">
      <c r="B507" s="4" t="s">
        <v>33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2.1999999999999988E-2</v>
      </c>
      <c r="N507" s="49">
        <v>0.11000000000000007</v>
      </c>
      <c r="O507" s="48">
        <v>2.0000000000000011E-2</v>
      </c>
      <c r="P507" s="49">
        <v>0</v>
      </c>
      <c r="Q507" s="48">
        <v>0</v>
      </c>
      <c r="R507" s="49">
        <v>0</v>
      </c>
      <c r="S507" s="48">
        <v>0</v>
      </c>
      <c r="T507" s="49">
        <v>0</v>
      </c>
      <c r="U507" s="48">
        <v>4.0000000000000029E-2</v>
      </c>
      <c r="V507" s="49">
        <v>0.16999999999999996</v>
      </c>
      <c r="W507" s="48">
        <v>0.57150000000000023</v>
      </c>
      <c r="X507" s="49">
        <v>1.4788666666666661</v>
      </c>
      <c r="Y507" s="48">
        <v>0</v>
      </c>
      <c r="Z507" s="49">
        <v>0</v>
      </c>
      <c r="AA507" s="48">
        <v>0</v>
      </c>
      <c r="AB507" s="49">
        <v>0</v>
      </c>
      <c r="AC507" s="64"/>
      <c r="AD507" s="65">
        <f t="shared" si="18"/>
        <v>2.4123666666666663</v>
      </c>
      <c r="AE507" s="64"/>
    </row>
    <row r="508" spans="2:31" x14ac:dyDescent="0.3">
      <c r="B508" s="4" t="s">
        <v>34</v>
      </c>
      <c r="C508" s="4"/>
      <c r="D508" s="4"/>
      <c r="E508" s="48">
        <v>0</v>
      </c>
      <c r="F508" s="49">
        <v>0</v>
      </c>
      <c r="G508" s="48">
        <v>0</v>
      </c>
      <c r="H508" s="49">
        <v>0</v>
      </c>
      <c r="I508" s="48">
        <v>0</v>
      </c>
      <c r="J508" s="49">
        <v>0</v>
      </c>
      <c r="K508" s="48">
        <v>0</v>
      </c>
      <c r="L508" s="49">
        <v>0</v>
      </c>
      <c r="M508" s="48">
        <v>0.30599999999999994</v>
      </c>
      <c r="N508" s="49">
        <v>0.48000000000000037</v>
      </c>
      <c r="O508" s="48">
        <v>0.27999999999999975</v>
      </c>
      <c r="P508" s="49">
        <v>0.17999999999999985</v>
      </c>
      <c r="Q508" s="48">
        <v>0.17999999999999985</v>
      </c>
      <c r="R508" s="49">
        <v>0.17999999999999985</v>
      </c>
      <c r="S508" s="48">
        <v>0.17999999999999985</v>
      </c>
      <c r="T508" s="49">
        <v>0.27999999999999975</v>
      </c>
      <c r="U508" s="48">
        <v>0.37999999999999995</v>
      </c>
      <c r="V508" s="49">
        <v>0.67999999999999983</v>
      </c>
      <c r="W508" s="48">
        <v>1</v>
      </c>
      <c r="X508" s="49">
        <v>1.008</v>
      </c>
      <c r="Y508" s="48">
        <v>0</v>
      </c>
      <c r="Z508" s="49">
        <v>0</v>
      </c>
      <c r="AA508" s="48">
        <v>0</v>
      </c>
      <c r="AB508" s="49">
        <v>0</v>
      </c>
      <c r="AC508" s="64"/>
      <c r="AD508" s="65">
        <f t="shared" si="18"/>
        <v>5.1339999999999995</v>
      </c>
      <c r="AE508" s="64"/>
    </row>
    <row r="509" spans="2:31" x14ac:dyDescent="0.3">
      <c r="B509" s="4" t="s">
        <v>35</v>
      </c>
      <c r="C509" s="4"/>
      <c r="D509" s="4"/>
      <c r="E509" s="48">
        <v>0</v>
      </c>
      <c r="F509" s="49">
        <v>0</v>
      </c>
      <c r="G509" s="48">
        <v>0</v>
      </c>
      <c r="H509" s="49">
        <v>0</v>
      </c>
      <c r="I509" s="48">
        <v>0</v>
      </c>
      <c r="J509" s="49">
        <v>0</v>
      </c>
      <c r="K509" s="48">
        <v>0</v>
      </c>
      <c r="L509" s="49">
        <v>0</v>
      </c>
      <c r="M509" s="48">
        <v>2.4461666666666657</v>
      </c>
      <c r="N509" s="49">
        <v>4.7523333333333317</v>
      </c>
      <c r="O509" s="48">
        <v>3.6215000000000002</v>
      </c>
      <c r="P509" s="49">
        <v>2.9761666666666664</v>
      </c>
      <c r="Q509" s="48">
        <v>2.7825000000000011</v>
      </c>
      <c r="R509" s="49">
        <v>3.5765000000000002</v>
      </c>
      <c r="S509" s="48">
        <v>4.6500000000000021</v>
      </c>
      <c r="T509" s="49">
        <v>6.9643333333333324</v>
      </c>
      <c r="U509" s="48">
        <v>4.1084999999999985</v>
      </c>
      <c r="V509" s="49">
        <v>0.40466666666666656</v>
      </c>
      <c r="W509" s="48">
        <v>0</v>
      </c>
      <c r="X509" s="49">
        <v>0</v>
      </c>
      <c r="Y509" s="48">
        <v>0</v>
      </c>
      <c r="Z509" s="49">
        <v>0</v>
      </c>
      <c r="AA509" s="48">
        <v>0</v>
      </c>
      <c r="AB509" s="49">
        <v>0</v>
      </c>
      <c r="AC509" s="64"/>
      <c r="AD509" s="65">
        <f t="shared" si="18"/>
        <v>36.282666666666657</v>
      </c>
      <c r="AE509" s="64"/>
    </row>
    <row r="510" spans="2:31" x14ac:dyDescent="0.3">
      <c r="B510" s="4" t="s">
        <v>36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0</v>
      </c>
      <c r="N510" s="49">
        <v>0</v>
      </c>
      <c r="O510" s="48">
        <v>0</v>
      </c>
      <c r="P510" s="49">
        <v>0</v>
      </c>
      <c r="Q510" s="48">
        <v>0</v>
      </c>
      <c r="R510" s="49">
        <v>0</v>
      </c>
      <c r="S510" s="48">
        <v>0</v>
      </c>
      <c r="T510" s="49">
        <v>0</v>
      </c>
      <c r="U510" s="48">
        <v>0</v>
      </c>
      <c r="V510" s="49">
        <v>0</v>
      </c>
      <c r="W510" s="48">
        <v>0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4"/>
      <c r="AD510" s="65">
        <f t="shared" si="18"/>
        <v>0</v>
      </c>
      <c r="AE510" s="64"/>
    </row>
    <row r="511" spans="2:31" x14ac:dyDescent="0.3">
      <c r="B511" s="4" t="s">
        <v>115</v>
      </c>
      <c r="C511" s="4"/>
      <c r="D511" s="4"/>
      <c r="E511" s="48">
        <v>0</v>
      </c>
      <c r="F511" s="49">
        <v>0</v>
      </c>
      <c r="G511" s="48">
        <v>0</v>
      </c>
      <c r="H511" s="49">
        <v>0</v>
      </c>
      <c r="I511" s="48">
        <v>0</v>
      </c>
      <c r="J511" s="49">
        <v>0</v>
      </c>
      <c r="K511" s="48">
        <v>0</v>
      </c>
      <c r="L511" s="49">
        <v>0</v>
      </c>
      <c r="M511" s="48">
        <v>0</v>
      </c>
      <c r="N511" s="49">
        <v>0</v>
      </c>
      <c r="O511" s="48">
        <v>0</v>
      </c>
      <c r="P511" s="49">
        <v>0</v>
      </c>
      <c r="Q511" s="48">
        <v>0</v>
      </c>
      <c r="R511" s="49">
        <v>0</v>
      </c>
      <c r="S511" s="48">
        <v>0</v>
      </c>
      <c r="T511" s="49">
        <v>0</v>
      </c>
      <c r="U511" s="48">
        <v>0</v>
      </c>
      <c r="V511" s="49">
        <v>0</v>
      </c>
      <c r="W511" s="48">
        <v>0</v>
      </c>
      <c r="X511" s="49">
        <v>0</v>
      </c>
      <c r="Y511" s="48">
        <v>0</v>
      </c>
      <c r="Z511" s="49">
        <v>0</v>
      </c>
      <c r="AA511" s="48">
        <v>0</v>
      </c>
      <c r="AB511" s="49">
        <v>0</v>
      </c>
      <c r="AC511" s="64"/>
      <c r="AD511" s="65">
        <f t="shared" si="18"/>
        <v>0</v>
      </c>
      <c r="AE511" s="64"/>
    </row>
    <row r="512" spans="2:31" x14ac:dyDescent="0.3">
      <c r="B512" s="4" t="s">
        <v>86</v>
      </c>
      <c r="C512" s="4"/>
      <c r="D512" s="4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0</v>
      </c>
      <c r="M512" s="48">
        <v>1.1426666666666665</v>
      </c>
      <c r="N512" s="49">
        <v>1.3540000000000001</v>
      </c>
      <c r="O512" s="48">
        <v>0.7758333333333336</v>
      </c>
      <c r="P512" s="49">
        <v>0.69700000000000017</v>
      </c>
      <c r="Q512" s="48">
        <v>0.61800000000000055</v>
      </c>
      <c r="R512" s="49">
        <v>0.43933333333333319</v>
      </c>
      <c r="S512" s="48">
        <v>0.46033333333333343</v>
      </c>
      <c r="T512" s="49">
        <v>0.4816666666666663</v>
      </c>
      <c r="U512" s="48">
        <v>0.78600000000000003</v>
      </c>
      <c r="V512" s="49">
        <v>1.3731666666666666</v>
      </c>
      <c r="W512" s="48">
        <v>2.1675</v>
      </c>
      <c r="X512" s="49">
        <v>2.6714999999999987</v>
      </c>
      <c r="Y512" s="48">
        <v>0</v>
      </c>
      <c r="Z512" s="49">
        <v>0</v>
      </c>
      <c r="AA512" s="48">
        <v>0</v>
      </c>
      <c r="AB512" s="49">
        <v>0</v>
      </c>
      <c r="AC512" s="64"/>
      <c r="AD512" s="65">
        <f t="shared" si="18"/>
        <v>12.966999999999999</v>
      </c>
      <c r="AE512" s="64"/>
    </row>
    <row r="513" spans="2:31" x14ac:dyDescent="0.3">
      <c r="B513" s="4" t="s">
        <v>87</v>
      </c>
      <c r="C513" s="4"/>
      <c r="D513" s="4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0</v>
      </c>
      <c r="M513" s="48">
        <v>0</v>
      </c>
      <c r="N513" s="49">
        <v>0</v>
      </c>
      <c r="O513" s="48">
        <v>0</v>
      </c>
      <c r="P513" s="49">
        <v>0</v>
      </c>
      <c r="Q513" s="48">
        <v>0</v>
      </c>
      <c r="R513" s="49">
        <v>0</v>
      </c>
      <c r="S513" s="48">
        <v>0</v>
      </c>
      <c r="T513" s="49">
        <v>0</v>
      </c>
      <c r="U513" s="48">
        <v>0</v>
      </c>
      <c r="V513" s="49">
        <v>0</v>
      </c>
      <c r="W513" s="48">
        <v>0</v>
      </c>
      <c r="X513" s="49">
        <v>0</v>
      </c>
      <c r="Y513" s="48">
        <v>0</v>
      </c>
      <c r="Z513" s="49">
        <v>0</v>
      </c>
      <c r="AA513" s="48">
        <v>0</v>
      </c>
      <c r="AB513" s="49">
        <v>0</v>
      </c>
      <c r="AC513" s="64"/>
      <c r="AD513" s="65">
        <f t="shared" si="18"/>
        <v>0</v>
      </c>
      <c r="AE513" s="64"/>
    </row>
    <row r="514" spans="2:31" x14ac:dyDescent="0.3">
      <c r="B514" s="4" t="s">
        <v>95</v>
      </c>
      <c r="C514" s="4"/>
      <c r="D514" s="4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0</v>
      </c>
      <c r="M514" s="48">
        <v>1.4849999999999992</v>
      </c>
      <c r="N514" s="49">
        <v>1.5999999999999985</v>
      </c>
      <c r="O514" s="48">
        <v>0.5</v>
      </c>
      <c r="P514" s="49">
        <v>0.30000000000000038</v>
      </c>
      <c r="Q514" s="48">
        <v>9.9999999999999908E-2</v>
      </c>
      <c r="R514" s="49">
        <v>9.9999999999999908E-2</v>
      </c>
      <c r="S514" s="48">
        <v>0.19999999999999982</v>
      </c>
      <c r="T514" s="49">
        <v>0.39999999999999963</v>
      </c>
      <c r="U514" s="48">
        <v>0.79999999999999927</v>
      </c>
      <c r="V514" s="49">
        <v>1.5</v>
      </c>
      <c r="W514" s="48">
        <v>1.5217500000000002</v>
      </c>
      <c r="X514" s="49">
        <v>0</v>
      </c>
      <c r="Y514" s="48">
        <v>0</v>
      </c>
      <c r="Z514" s="49">
        <v>0</v>
      </c>
      <c r="AA514" s="48">
        <v>0</v>
      </c>
      <c r="AB514" s="49">
        <v>0</v>
      </c>
      <c r="AC514" s="64"/>
      <c r="AD514" s="65">
        <f t="shared" si="18"/>
        <v>8.5067499999999967</v>
      </c>
      <c r="AE514" s="64"/>
    </row>
    <row r="515" spans="2:31" x14ac:dyDescent="0.3">
      <c r="B515" s="4" t="s">
        <v>106</v>
      </c>
      <c r="C515" s="4"/>
      <c r="D515" s="4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0</v>
      </c>
      <c r="M515" s="48">
        <v>13.471833333333329</v>
      </c>
      <c r="N515" s="49">
        <v>26.509999999999994</v>
      </c>
      <c r="O515" s="48">
        <v>11.710000000000004</v>
      </c>
      <c r="P515" s="49">
        <v>6.5099999999999945</v>
      </c>
      <c r="Q515" s="48">
        <v>6.06</v>
      </c>
      <c r="R515" s="49">
        <v>6.3813333333333349</v>
      </c>
      <c r="S515" s="48">
        <v>7.7803333333333331</v>
      </c>
      <c r="T515" s="49">
        <v>17.370833333333334</v>
      </c>
      <c r="U515" s="48">
        <v>35.002000000000002</v>
      </c>
      <c r="V515" s="49">
        <v>35.317833333333347</v>
      </c>
      <c r="W515" s="48">
        <v>35.642166666666675</v>
      </c>
      <c r="X515" s="49">
        <v>51.668999999999954</v>
      </c>
      <c r="Y515" s="48">
        <v>0</v>
      </c>
      <c r="Z515" s="49">
        <v>0</v>
      </c>
      <c r="AA515" s="48">
        <v>0</v>
      </c>
      <c r="AB515" s="49">
        <v>0</v>
      </c>
      <c r="AC515" s="64"/>
      <c r="AD515" s="65">
        <f t="shared" si="18"/>
        <v>253.4253333333333</v>
      </c>
      <c r="AE515" s="64"/>
    </row>
    <row r="516" spans="2:31" x14ac:dyDescent="0.3">
      <c r="B516" s="4" t="s">
        <v>107</v>
      </c>
      <c r="C516" s="4"/>
      <c r="D516" s="4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0</v>
      </c>
      <c r="M516" s="48">
        <v>10.625</v>
      </c>
      <c r="N516" s="49">
        <v>25.151000000000003</v>
      </c>
      <c r="O516" s="48">
        <v>11.901833333333339</v>
      </c>
      <c r="P516" s="49">
        <v>6.6695000000000038</v>
      </c>
      <c r="Q516" s="48">
        <v>5.8115000000000006</v>
      </c>
      <c r="R516" s="49">
        <v>6.3515000000000059</v>
      </c>
      <c r="S516" s="48">
        <v>6.6736666666666666</v>
      </c>
      <c r="T516" s="49">
        <v>12.099166666666665</v>
      </c>
      <c r="U516" s="48">
        <v>17.558666666666671</v>
      </c>
      <c r="V516" s="49">
        <v>23.256499999999999</v>
      </c>
      <c r="W516" s="48">
        <v>33.522999999999996</v>
      </c>
      <c r="X516" s="49">
        <v>26.957000000000001</v>
      </c>
      <c r="Y516" s="48">
        <v>0</v>
      </c>
      <c r="Z516" s="49">
        <v>0</v>
      </c>
      <c r="AA516" s="48">
        <v>0</v>
      </c>
      <c r="AB516" s="49">
        <v>0</v>
      </c>
      <c r="AC516" s="64"/>
      <c r="AD516" s="65">
        <f t="shared" si="18"/>
        <v>186.57833333333332</v>
      </c>
      <c r="AE516" s="64"/>
    </row>
    <row r="517" spans="2:31" x14ac:dyDescent="0.3">
      <c r="B517" s="4" t="s">
        <v>108</v>
      </c>
      <c r="C517" s="4"/>
      <c r="D517" s="4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0</v>
      </c>
      <c r="L517" s="49">
        <v>0</v>
      </c>
      <c r="M517" s="48">
        <v>1.6650000000000007</v>
      </c>
      <c r="N517" s="49">
        <v>6.3000000000000069</v>
      </c>
      <c r="O517" s="48">
        <v>11</v>
      </c>
      <c r="P517" s="49">
        <v>13.733833333333333</v>
      </c>
      <c r="Q517" s="48">
        <v>17.680499999999995</v>
      </c>
      <c r="R517" s="49">
        <v>34.177666666666681</v>
      </c>
      <c r="S517" s="48">
        <v>52.116999999999997</v>
      </c>
      <c r="T517" s="49">
        <v>56.046666666666667</v>
      </c>
      <c r="U517" s="48">
        <v>61.970500000000001</v>
      </c>
      <c r="V517" s="49">
        <v>76.04316666666665</v>
      </c>
      <c r="W517" s="48">
        <v>57.23683333333333</v>
      </c>
      <c r="X517" s="49">
        <v>29.715333333333334</v>
      </c>
      <c r="Y517" s="48">
        <v>0</v>
      </c>
      <c r="Z517" s="49">
        <v>0</v>
      </c>
      <c r="AA517" s="48">
        <v>0</v>
      </c>
      <c r="AB517" s="49">
        <v>0</v>
      </c>
      <c r="AC517" s="64"/>
      <c r="AD517" s="65">
        <f t="shared" si="18"/>
        <v>417.68649999999997</v>
      </c>
      <c r="AE517" s="64"/>
    </row>
    <row r="518" spans="2:31" x14ac:dyDescent="0.3">
      <c r="B518" s="4" t="s">
        <v>109</v>
      </c>
      <c r="C518" s="4"/>
      <c r="D518" s="4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0.61583333333333345</v>
      </c>
      <c r="N518" s="49">
        <v>0.7965000000000001</v>
      </c>
      <c r="O518" s="48">
        <v>0.43333333333333318</v>
      </c>
      <c r="P518" s="49">
        <v>0.11166666666666664</v>
      </c>
      <c r="Q518" s="48">
        <v>0</v>
      </c>
      <c r="R518" s="49">
        <v>2.3333333333333335E-3</v>
      </c>
      <c r="S518" s="48">
        <v>3.1666666666666662E-3</v>
      </c>
      <c r="T518" s="49">
        <v>4.8333333333333336E-3</v>
      </c>
      <c r="U518" s="48">
        <v>2.833333333333334E-3</v>
      </c>
      <c r="V518" s="49">
        <v>1.9833333333333328E-2</v>
      </c>
      <c r="W518" s="48">
        <v>3.0724999999999995E-2</v>
      </c>
      <c r="X518" s="49">
        <v>3.8949999999999999E-2</v>
      </c>
      <c r="Y518" s="48">
        <v>0</v>
      </c>
      <c r="Z518" s="49">
        <v>0</v>
      </c>
      <c r="AA518" s="48">
        <v>0</v>
      </c>
      <c r="AB518" s="49">
        <v>0</v>
      </c>
      <c r="AC518" s="64"/>
      <c r="AD518" s="65">
        <f t="shared" si="18"/>
        <v>2.0600083333333332</v>
      </c>
      <c r="AE518" s="64"/>
    </row>
    <row r="519" spans="2:31" x14ac:dyDescent="0.3">
      <c r="B519" s="4" t="s">
        <v>116</v>
      </c>
      <c r="C519" s="4"/>
      <c r="D519" s="4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3.5280000000000009</v>
      </c>
      <c r="N519" s="49">
        <v>4.7700000000000014</v>
      </c>
      <c r="O519" s="48">
        <v>2.0799999999999987</v>
      </c>
      <c r="P519" s="49">
        <v>0.92999999999999983</v>
      </c>
      <c r="Q519" s="48">
        <v>0.61999999999999988</v>
      </c>
      <c r="R519" s="49">
        <v>0.55000000000000038</v>
      </c>
      <c r="S519" s="48">
        <v>0.82999999999999885</v>
      </c>
      <c r="T519" s="49">
        <v>1.3499999999999994</v>
      </c>
      <c r="U519" s="48">
        <v>1.950000000000002</v>
      </c>
      <c r="V519" s="49">
        <v>3.5600000000000018</v>
      </c>
      <c r="W519" s="48">
        <v>0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4"/>
      <c r="AD519" s="65">
        <f t="shared" si="18"/>
        <v>20.168000000000003</v>
      </c>
      <c r="AE519" s="64"/>
    </row>
    <row r="520" spans="2:31" x14ac:dyDescent="0.3">
      <c r="B520" s="4" t="s">
        <v>122</v>
      </c>
      <c r="C520" s="4"/>
      <c r="D520" s="4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0</v>
      </c>
      <c r="N520" s="49">
        <v>0</v>
      </c>
      <c r="O520" s="48">
        <v>0</v>
      </c>
      <c r="P520" s="49">
        <v>0</v>
      </c>
      <c r="Q520" s="48">
        <v>0</v>
      </c>
      <c r="R520" s="49">
        <v>0</v>
      </c>
      <c r="S520" s="48">
        <v>0</v>
      </c>
      <c r="T520" s="49">
        <v>0</v>
      </c>
      <c r="U520" s="48">
        <v>0</v>
      </c>
      <c r="V520" s="49">
        <v>0</v>
      </c>
      <c r="W520" s="48">
        <v>0</v>
      </c>
      <c r="X520" s="49">
        <v>0</v>
      </c>
      <c r="Y520" s="48">
        <v>0</v>
      </c>
      <c r="Z520" s="49">
        <v>0</v>
      </c>
      <c r="AA520" s="48">
        <v>0</v>
      </c>
      <c r="AB520" s="49">
        <v>0</v>
      </c>
      <c r="AC520" s="64"/>
      <c r="AD520" s="65">
        <f t="shared" si="18"/>
        <v>0</v>
      </c>
      <c r="AE520" s="64"/>
    </row>
    <row r="521" spans="2:31" x14ac:dyDescent="0.3">
      <c r="B521" s="4" t="s">
        <v>130</v>
      </c>
      <c r="C521" s="4"/>
      <c r="D521" s="4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0</v>
      </c>
      <c r="N521" s="49">
        <v>0</v>
      </c>
      <c r="O521" s="48">
        <v>0</v>
      </c>
      <c r="P521" s="49">
        <v>0</v>
      </c>
      <c r="Q521" s="48">
        <v>0</v>
      </c>
      <c r="R521" s="49">
        <v>0</v>
      </c>
      <c r="S521" s="48">
        <v>0</v>
      </c>
      <c r="T521" s="49">
        <v>0</v>
      </c>
      <c r="U521" s="48">
        <v>0</v>
      </c>
      <c r="V521" s="49">
        <v>0</v>
      </c>
      <c r="W521" s="48">
        <v>0</v>
      </c>
      <c r="X521" s="49">
        <v>0</v>
      </c>
      <c r="Y521" s="48">
        <v>0</v>
      </c>
      <c r="Z521" s="49">
        <v>0</v>
      </c>
      <c r="AA521" s="48">
        <v>0</v>
      </c>
      <c r="AB521" s="49">
        <v>0</v>
      </c>
      <c r="AC521" s="64"/>
      <c r="AD521" s="65">
        <f t="shared" si="18"/>
        <v>0</v>
      </c>
      <c r="AE521" s="64"/>
    </row>
    <row r="522" spans="2:31" x14ac:dyDescent="0.3">
      <c r="B522" s="13" t="s">
        <v>2</v>
      </c>
      <c r="C522" s="13"/>
      <c r="D522" s="13"/>
      <c r="E522" s="14">
        <f>SUM(E476:E521)</f>
        <v>0</v>
      </c>
      <c r="F522" s="14">
        <f t="shared" ref="F522:AB522" si="19">SUM(F476:F521)</f>
        <v>0</v>
      </c>
      <c r="G522" s="14">
        <f t="shared" si="19"/>
        <v>0</v>
      </c>
      <c r="H522" s="14">
        <f t="shared" si="19"/>
        <v>0</v>
      </c>
      <c r="I522" s="14">
        <f t="shared" si="19"/>
        <v>0</v>
      </c>
      <c r="J522" s="14">
        <f t="shared" si="19"/>
        <v>0</v>
      </c>
      <c r="K522" s="14">
        <f t="shared" si="19"/>
        <v>0</v>
      </c>
      <c r="L522" s="14">
        <f t="shared" si="19"/>
        <v>0</v>
      </c>
      <c r="M522" s="14">
        <f t="shared" si="19"/>
        <v>81.090849999999989</v>
      </c>
      <c r="N522" s="14">
        <f t="shared" si="19"/>
        <v>168.07400000000004</v>
      </c>
      <c r="O522" s="14">
        <f t="shared" si="19"/>
        <v>138.42933333333332</v>
      </c>
      <c r="P522" s="14">
        <f t="shared" si="19"/>
        <v>113.01500000000004</v>
      </c>
      <c r="Q522" s="14">
        <f t="shared" si="19"/>
        <v>115.84166666666661</v>
      </c>
      <c r="R522" s="14">
        <f t="shared" si="19"/>
        <v>215.8366666666667</v>
      </c>
      <c r="S522" s="14">
        <f t="shared" si="19"/>
        <v>314.65116666666654</v>
      </c>
      <c r="T522" s="14">
        <f t="shared" si="19"/>
        <v>415.733</v>
      </c>
      <c r="U522" s="14">
        <f t="shared" si="19"/>
        <v>493.27140000000003</v>
      </c>
      <c r="V522" s="14">
        <f t="shared" si="19"/>
        <v>572.32683333333296</v>
      </c>
      <c r="W522" s="14">
        <f t="shared" si="19"/>
        <v>547.7663500000001</v>
      </c>
      <c r="X522" s="14">
        <f t="shared" si="19"/>
        <v>388.86424166666654</v>
      </c>
      <c r="Y522" s="14">
        <f t="shared" si="19"/>
        <v>0</v>
      </c>
      <c r="Z522" s="14">
        <f t="shared" si="19"/>
        <v>0</v>
      </c>
      <c r="AA522" s="14">
        <f t="shared" si="19"/>
        <v>0</v>
      </c>
      <c r="AB522" s="14">
        <f t="shared" si="19"/>
        <v>0</v>
      </c>
      <c r="AC522" s="94">
        <f>SUM(AC476:AE521)</f>
        <v>3564.9005083333323</v>
      </c>
      <c r="AD522" s="94"/>
      <c r="AE522" s="94"/>
    </row>
    <row r="525" spans="2:31" x14ac:dyDescent="0.3">
      <c r="B525" s="8">
        <f>'Resumen-Mensual'!$O$22</f>
        <v>45333</v>
      </c>
    </row>
    <row r="526" spans="2:31" x14ac:dyDescent="0.3">
      <c r="B526" s="8"/>
    </row>
    <row r="527" spans="2:31" x14ac:dyDescent="0.3">
      <c r="B527" s="9" t="s">
        <v>81</v>
      </c>
      <c r="C527" s="10"/>
      <c r="D527" s="10"/>
      <c r="E527" s="11">
        <v>1</v>
      </c>
      <c r="F527" s="11">
        <v>2</v>
      </c>
      <c r="G527" s="11">
        <v>3</v>
      </c>
      <c r="H527" s="11">
        <v>4</v>
      </c>
      <c r="I527" s="11">
        <v>5</v>
      </c>
      <c r="J527" s="11">
        <v>6</v>
      </c>
      <c r="K527" s="11">
        <v>7</v>
      </c>
      <c r="L527" s="11">
        <v>8</v>
      </c>
      <c r="M527" s="11">
        <v>9</v>
      </c>
      <c r="N527" s="11">
        <v>10</v>
      </c>
      <c r="O527" s="11">
        <v>11</v>
      </c>
      <c r="P527" s="11">
        <v>12</v>
      </c>
      <c r="Q527" s="11">
        <v>13</v>
      </c>
      <c r="R527" s="11">
        <v>14</v>
      </c>
      <c r="S527" s="11">
        <v>15</v>
      </c>
      <c r="T527" s="11">
        <v>16</v>
      </c>
      <c r="U527" s="11">
        <v>17</v>
      </c>
      <c r="V527" s="11">
        <v>18</v>
      </c>
      <c r="W527" s="11">
        <v>19</v>
      </c>
      <c r="X527" s="11">
        <v>20</v>
      </c>
      <c r="Y527" s="11">
        <v>21</v>
      </c>
      <c r="Z527" s="11">
        <v>22</v>
      </c>
      <c r="AA527" s="11">
        <v>23</v>
      </c>
      <c r="AB527" s="11">
        <v>24</v>
      </c>
      <c r="AC527" s="83" t="s">
        <v>2</v>
      </c>
      <c r="AD527" s="83"/>
      <c r="AE527" s="83"/>
    </row>
    <row r="528" spans="2:31" x14ac:dyDescent="0.3">
      <c r="B528" s="15" t="s">
        <v>4</v>
      </c>
      <c r="C528" s="52"/>
      <c r="D528" s="52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36.666666666666664</v>
      </c>
      <c r="N528" s="49">
        <v>49.340000000000018</v>
      </c>
      <c r="O528" s="48">
        <v>4.8100000000000014</v>
      </c>
      <c r="P528" s="49">
        <v>0</v>
      </c>
      <c r="Q528" s="48">
        <v>0</v>
      </c>
      <c r="R528" s="49">
        <v>0</v>
      </c>
      <c r="S528" s="48">
        <v>0</v>
      </c>
      <c r="T528" s="49">
        <v>0</v>
      </c>
      <c r="U528" s="48">
        <v>11.970000000000018</v>
      </c>
      <c r="V528" s="49">
        <v>25.009999999999994</v>
      </c>
      <c r="W528" s="48">
        <v>22.704999999999995</v>
      </c>
      <c r="X528" s="49">
        <v>12.18949999999999</v>
      </c>
      <c r="Y528" s="48">
        <v>2.0647916666666668</v>
      </c>
      <c r="Z528" s="49">
        <v>0</v>
      </c>
      <c r="AA528" s="48">
        <v>0</v>
      </c>
      <c r="AB528" s="49">
        <v>0</v>
      </c>
      <c r="AC528" s="66"/>
      <c r="AD528" s="67">
        <f>SUM(E528:AB528)</f>
        <v>164.75595833333335</v>
      </c>
      <c r="AE528" s="66"/>
    </row>
    <row r="529" spans="2:31" x14ac:dyDescent="0.3">
      <c r="B529" s="15" t="s">
        <v>5</v>
      </c>
      <c r="C529" s="15"/>
      <c r="D529" s="15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1.1715000000000002</v>
      </c>
      <c r="P529" s="49">
        <v>1.1781666666666666</v>
      </c>
      <c r="Q529" s="48">
        <v>0</v>
      </c>
      <c r="R529" s="49">
        <v>0</v>
      </c>
      <c r="S529" s="48">
        <v>17.073000000000004</v>
      </c>
      <c r="T529" s="49">
        <v>33.041499999999999</v>
      </c>
      <c r="U529" s="48">
        <v>39.414000000000009</v>
      </c>
      <c r="V529" s="49">
        <v>10.871166666666657</v>
      </c>
      <c r="W529" s="48">
        <v>49.559666666666672</v>
      </c>
      <c r="X529" s="49">
        <v>9.7690000000000001</v>
      </c>
      <c r="Y529" s="48">
        <v>0.10450000000000005</v>
      </c>
      <c r="Z529" s="49">
        <v>0</v>
      </c>
      <c r="AA529" s="48">
        <v>0</v>
      </c>
      <c r="AB529" s="49">
        <v>0</v>
      </c>
      <c r="AC529" s="64"/>
      <c r="AD529" s="65">
        <f>SUM(E529:AB529)</f>
        <v>162.18250000000003</v>
      </c>
      <c r="AE529" s="64"/>
    </row>
    <row r="530" spans="2:31" x14ac:dyDescent="0.3">
      <c r="B530" s="15" t="s">
        <v>6</v>
      </c>
      <c r="C530" s="15"/>
      <c r="D530" s="15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0</v>
      </c>
      <c r="N530" s="49">
        <v>0</v>
      </c>
      <c r="O530" s="48">
        <v>0</v>
      </c>
      <c r="P530" s="49">
        <v>0</v>
      </c>
      <c r="Q530" s="48">
        <v>0</v>
      </c>
      <c r="R530" s="49">
        <v>2.5879999999999965</v>
      </c>
      <c r="S530" s="48">
        <v>13.933999999999996</v>
      </c>
      <c r="T530" s="49">
        <v>14.96000000000001</v>
      </c>
      <c r="U530" s="48">
        <v>18.097999999999981</v>
      </c>
      <c r="V530" s="49">
        <v>20.626999999999974</v>
      </c>
      <c r="W530" s="48">
        <v>18.439100000000028</v>
      </c>
      <c r="X530" s="49">
        <v>27.198699999999974</v>
      </c>
      <c r="Y530" s="48">
        <v>5.861065833333333</v>
      </c>
      <c r="Z530" s="49">
        <v>0</v>
      </c>
      <c r="AA530" s="48">
        <v>0</v>
      </c>
      <c r="AB530" s="49">
        <v>0</v>
      </c>
      <c r="AC530" s="64"/>
      <c r="AD530" s="65">
        <f t="shared" ref="AD530:AD573" si="20">SUM(E530:AB530)</f>
        <v>121.70586583333329</v>
      </c>
      <c r="AE530" s="64"/>
    </row>
    <row r="531" spans="2:31" x14ac:dyDescent="0.3">
      <c r="B531" s="15" t="s">
        <v>113</v>
      </c>
      <c r="C531" s="15"/>
      <c r="D531" s="15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0</v>
      </c>
      <c r="N531" s="49">
        <v>0</v>
      </c>
      <c r="O531" s="48">
        <v>0</v>
      </c>
      <c r="P531" s="49">
        <v>0</v>
      </c>
      <c r="Q531" s="48">
        <v>0</v>
      </c>
      <c r="R531" s="49">
        <v>0</v>
      </c>
      <c r="S531" s="48">
        <v>23.690000000000033</v>
      </c>
      <c r="T531" s="49">
        <v>39.622</v>
      </c>
      <c r="U531" s="48">
        <v>51.489999999999924</v>
      </c>
      <c r="V531" s="49">
        <v>51.701000000000015</v>
      </c>
      <c r="W531" s="48">
        <v>38.649300000000025</v>
      </c>
      <c r="X531" s="49">
        <v>35.624649999999988</v>
      </c>
      <c r="Y531" s="48">
        <v>12.04308416666667</v>
      </c>
      <c r="Z531" s="49">
        <v>0</v>
      </c>
      <c r="AA531" s="48">
        <v>0</v>
      </c>
      <c r="AB531" s="49">
        <v>0</v>
      </c>
      <c r="AC531" s="64"/>
      <c r="AD531" s="65">
        <f t="shared" si="20"/>
        <v>252.82003416666666</v>
      </c>
      <c r="AE531" s="64"/>
    </row>
    <row r="532" spans="2:31" x14ac:dyDescent="0.3">
      <c r="B532" s="15" t="s">
        <v>7</v>
      </c>
      <c r="C532" s="15"/>
      <c r="D532" s="15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0</v>
      </c>
      <c r="N532" s="49">
        <v>0</v>
      </c>
      <c r="O532" s="48">
        <v>0</v>
      </c>
      <c r="P532" s="49">
        <v>0</v>
      </c>
      <c r="Q532" s="48">
        <v>0</v>
      </c>
      <c r="R532" s="49">
        <v>0.34343333333333337</v>
      </c>
      <c r="S532" s="48">
        <v>0.68686666666666674</v>
      </c>
      <c r="T532" s="49">
        <v>1.0303</v>
      </c>
      <c r="U532" s="48">
        <v>1.3737333333333335</v>
      </c>
      <c r="V532" s="49">
        <v>1.7171666666666667</v>
      </c>
      <c r="W532" s="48">
        <v>2.0606</v>
      </c>
      <c r="X532" s="49">
        <v>2.404033333333333</v>
      </c>
      <c r="Y532" s="48">
        <v>12.696979166666669</v>
      </c>
      <c r="Z532" s="49">
        <v>0</v>
      </c>
      <c r="AA532" s="48">
        <v>0</v>
      </c>
      <c r="AB532" s="49">
        <v>0</v>
      </c>
      <c r="AC532" s="64"/>
      <c r="AD532" s="65">
        <f t="shared" si="20"/>
        <v>22.313112500000003</v>
      </c>
      <c r="AE532" s="64"/>
    </row>
    <row r="533" spans="2:31" x14ac:dyDescent="0.3">
      <c r="B533" s="15" t="s">
        <v>8</v>
      </c>
      <c r="C533" s="15"/>
      <c r="D533" s="15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0</v>
      </c>
      <c r="N533" s="49">
        <v>0</v>
      </c>
      <c r="O533" s="48">
        <v>0</v>
      </c>
      <c r="P533" s="49">
        <v>0</v>
      </c>
      <c r="Q533" s="48">
        <v>0</v>
      </c>
      <c r="R533" s="49">
        <v>0</v>
      </c>
      <c r="S533" s="48">
        <v>0</v>
      </c>
      <c r="T533" s="49">
        <v>3.6990000000000038</v>
      </c>
      <c r="U533" s="48">
        <v>7.3129999999999926</v>
      </c>
      <c r="V533" s="49">
        <v>9.2400000000000073</v>
      </c>
      <c r="W533" s="48">
        <v>1.0765999999999991</v>
      </c>
      <c r="X533" s="49">
        <v>0</v>
      </c>
      <c r="Y533" s="48">
        <v>0</v>
      </c>
      <c r="Z533" s="49">
        <v>0</v>
      </c>
      <c r="AA533" s="48">
        <v>0</v>
      </c>
      <c r="AB533" s="49">
        <v>0</v>
      </c>
      <c r="AC533" s="64"/>
      <c r="AD533" s="65">
        <f t="shared" si="20"/>
        <v>21.328600000000002</v>
      </c>
      <c r="AE533" s="64"/>
    </row>
    <row r="534" spans="2:31" x14ac:dyDescent="0.3">
      <c r="B534" s="15" t="s">
        <v>9</v>
      </c>
      <c r="C534" s="15"/>
      <c r="D534" s="15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5.4108333333333301</v>
      </c>
      <c r="N534" s="49">
        <v>4.2090000000000023</v>
      </c>
      <c r="O534" s="48">
        <v>3.0999999999999965</v>
      </c>
      <c r="P534" s="49">
        <v>5.1860000000000008</v>
      </c>
      <c r="Q534" s="48">
        <v>7.5899999999999901</v>
      </c>
      <c r="R534" s="49">
        <v>14.192000000000005</v>
      </c>
      <c r="S534" s="48">
        <v>24.721999999999984</v>
      </c>
      <c r="T534" s="49">
        <v>35.807000000000002</v>
      </c>
      <c r="U534" s="48">
        <v>46.489999999999945</v>
      </c>
      <c r="V534" s="49">
        <v>59.007000000000033</v>
      </c>
      <c r="W534" s="48">
        <v>64.679299999999913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4"/>
      <c r="AD534" s="65">
        <f t="shared" si="20"/>
        <v>270.3931333333332</v>
      </c>
      <c r="AE534" s="64"/>
    </row>
    <row r="535" spans="2:31" x14ac:dyDescent="0.3">
      <c r="B535" s="15" t="s">
        <v>10</v>
      </c>
      <c r="C535" s="15"/>
      <c r="D535" s="15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1.0941666666666674</v>
      </c>
      <c r="N535" s="49">
        <v>1.6470000000000014</v>
      </c>
      <c r="O535" s="48">
        <v>2.6899999999999986</v>
      </c>
      <c r="P535" s="49">
        <v>4.4619999999999953</v>
      </c>
      <c r="Q535" s="48">
        <v>11.423999999999989</v>
      </c>
      <c r="R535" s="49">
        <v>19.823</v>
      </c>
      <c r="S535" s="48">
        <v>27.288999999999991</v>
      </c>
      <c r="T535" s="49">
        <v>35.018999999999998</v>
      </c>
      <c r="U535" s="48">
        <v>44.849000000000025</v>
      </c>
      <c r="V535" s="49">
        <v>0</v>
      </c>
      <c r="W535" s="48">
        <v>64.960099999999898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4"/>
      <c r="AD535" s="65">
        <f t="shared" si="20"/>
        <v>213.25726666666657</v>
      </c>
      <c r="AE535" s="64"/>
    </row>
    <row r="536" spans="2:31" x14ac:dyDescent="0.3">
      <c r="B536" s="15" t="s">
        <v>11</v>
      </c>
      <c r="C536" s="15"/>
      <c r="D536" s="15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1.1275000000000006</v>
      </c>
      <c r="N536" s="49">
        <v>1.7300000000000006</v>
      </c>
      <c r="O536" s="48">
        <v>2.6189999999999998</v>
      </c>
      <c r="P536" s="49">
        <v>4.1690000000000049</v>
      </c>
      <c r="Q536" s="48">
        <v>6.9710000000000027</v>
      </c>
      <c r="R536" s="49">
        <v>10.226000000000001</v>
      </c>
      <c r="S536" s="48">
        <v>14.227999999999984</v>
      </c>
      <c r="T536" s="49">
        <v>18.121999999999989</v>
      </c>
      <c r="U536" s="48">
        <v>23.796000000000031</v>
      </c>
      <c r="V536" s="49">
        <v>33.076000000000015</v>
      </c>
      <c r="W536" s="48">
        <v>47.924799999999941</v>
      </c>
      <c r="X536" s="49">
        <v>70.834899999999919</v>
      </c>
      <c r="Y536" s="48">
        <v>18.579577500000003</v>
      </c>
      <c r="Z536" s="49">
        <v>0</v>
      </c>
      <c r="AA536" s="48">
        <v>0</v>
      </c>
      <c r="AB536" s="49">
        <v>0</v>
      </c>
      <c r="AC536" s="64"/>
      <c r="AD536" s="65">
        <f t="shared" si="20"/>
        <v>253.4037774999999</v>
      </c>
      <c r="AE536" s="64"/>
    </row>
    <row r="537" spans="2:31" x14ac:dyDescent="0.3">
      <c r="B537" s="15" t="s">
        <v>12</v>
      </c>
      <c r="C537" s="15"/>
      <c r="D537" s="15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5.416666666666667</v>
      </c>
      <c r="N537" s="49">
        <v>8.1999999999999922</v>
      </c>
      <c r="O537" s="48">
        <v>10.199999999999999</v>
      </c>
      <c r="P537" s="49">
        <v>10.600000000000012</v>
      </c>
      <c r="Q537" s="48">
        <v>20.5</v>
      </c>
      <c r="R537" s="49">
        <v>31.099999999999966</v>
      </c>
      <c r="S537" s="48">
        <v>42.5</v>
      </c>
      <c r="T537" s="49">
        <v>56.099999999999945</v>
      </c>
      <c r="U537" s="48">
        <v>70.400000000000048</v>
      </c>
      <c r="V537" s="49">
        <v>85.399999999999963</v>
      </c>
      <c r="W537" s="48">
        <v>87.560000000000045</v>
      </c>
      <c r="X537" s="49">
        <v>93.655000000000001</v>
      </c>
      <c r="Y537" s="48">
        <v>20.672666666666668</v>
      </c>
      <c r="Z537" s="49">
        <v>0</v>
      </c>
      <c r="AA537" s="48">
        <v>0</v>
      </c>
      <c r="AB537" s="49">
        <v>0</v>
      </c>
      <c r="AC537" s="64"/>
      <c r="AD537" s="65">
        <f t="shared" si="20"/>
        <v>542.30433333333337</v>
      </c>
      <c r="AE537" s="64"/>
    </row>
    <row r="538" spans="2:31" x14ac:dyDescent="0.3">
      <c r="B538" s="15" t="s">
        <v>13</v>
      </c>
      <c r="C538" s="15"/>
      <c r="D538" s="15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2.3333333333333335E-3</v>
      </c>
      <c r="N538" s="49">
        <v>0</v>
      </c>
      <c r="O538" s="48">
        <v>0</v>
      </c>
      <c r="P538" s="49">
        <v>1.3766666666666674</v>
      </c>
      <c r="Q538" s="48">
        <v>16.014166666666668</v>
      </c>
      <c r="R538" s="49">
        <v>57.637500000000003</v>
      </c>
      <c r="S538" s="48">
        <v>83.401833333333272</v>
      </c>
      <c r="T538" s="49">
        <v>96.648166666666654</v>
      </c>
      <c r="U538" s="48">
        <v>113.70650000000001</v>
      </c>
      <c r="V538" s="49">
        <v>142.12933333333328</v>
      </c>
      <c r="W538" s="48">
        <v>142.03683333333331</v>
      </c>
      <c r="X538" s="49">
        <v>52.261341666666674</v>
      </c>
      <c r="Y538" s="48">
        <v>0</v>
      </c>
      <c r="Z538" s="49">
        <v>0</v>
      </c>
      <c r="AA538" s="48">
        <v>0</v>
      </c>
      <c r="AB538" s="49">
        <v>0</v>
      </c>
      <c r="AC538" s="64"/>
      <c r="AD538" s="65">
        <f t="shared" si="20"/>
        <v>705.21467499999994</v>
      </c>
      <c r="AE538" s="64"/>
    </row>
    <row r="539" spans="2:31" x14ac:dyDescent="0.3">
      <c r="B539" s="15" t="s">
        <v>14</v>
      </c>
      <c r="C539" s="15"/>
      <c r="D539" s="15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0</v>
      </c>
      <c r="O539" s="48">
        <v>0</v>
      </c>
      <c r="P539" s="49">
        <v>0</v>
      </c>
      <c r="Q539" s="48">
        <v>0</v>
      </c>
      <c r="R539" s="49">
        <v>0</v>
      </c>
      <c r="S539" s="48">
        <v>0.89999999999999902</v>
      </c>
      <c r="T539" s="49">
        <v>0</v>
      </c>
      <c r="U539" s="48">
        <v>0.19999999999999987</v>
      </c>
      <c r="V539" s="49">
        <v>0</v>
      </c>
      <c r="W539" s="48">
        <v>0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4"/>
      <c r="AD539" s="65">
        <f t="shared" si="20"/>
        <v>1.099999999999999</v>
      </c>
      <c r="AE539" s="64"/>
    </row>
    <row r="540" spans="2:31" x14ac:dyDescent="0.3">
      <c r="B540" s="15" t="s">
        <v>15</v>
      </c>
      <c r="C540" s="15"/>
      <c r="D540" s="15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14.216666666666649</v>
      </c>
      <c r="N540" s="49">
        <v>4.2599999999999927</v>
      </c>
      <c r="O540" s="48">
        <v>7.0600000000000014</v>
      </c>
      <c r="P540" s="49">
        <v>0</v>
      </c>
      <c r="Q540" s="48">
        <v>0</v>
      </c>
      <c r="R540" s="49">
        <v>37.160000000000011</v>
      </c>
      <c r="S540" s="48">
        <v>49.760000000000069</v>
      </c>
      <c r="T540" s="49">
        <v>58.159999999999961</v>
      </c>
      <c r="U540" s="48">
        <v>67.05999999999996</v>
      </c>
      <c r="V540" s="49">
        <v>73.460000000000022</v>
      </c>
      <c r="W540" s="48">
        <v>69.420000000000044</v>
      </c>
      <c r="X540" s="49">
        <v>60.585000000000029</v>
      </c>
      <c r="Y540" s="48">
        <v>0</v>
      </c>
      <c r="Z540" s="49">
        <v>0</v>
      </c>
      <c r="AA540" s="48">
        <v>0</v>
      </c>
      <c r="AB540" s="49">
        <v>0</v>
      </c>
      <c r="AC540" s="64"/>
      <c r="AD540" s="65">
        <f t="shared" si="20"/>
        <v>441.14166666666677</v>
      </c>
      <c r="AE540" s="64"/>
    </row>
    <row r="541" spans="2:31" x14ac:dyDescent="0.3">
      <c r="B541" s="15" t="s">
        <v>16</v>
      </c>
      <c r="C541" s="15"/>
      <c r="D541" s="15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3.1500000000000008</v>
      </c>
      <c r="N541" s="49">
        <v>1.3700000000000032</v>
      </c>
      <c r="O541" s="48">
        <v>1.8499999999999981</v>
      </c>
      <c r="P541" s="49">
        <v>7.5400000000000071</v>
      </c>
      <c r="Q541" s="48">
        <v>16.899999999999984</v>
      </c>
      <c r="R541" s="49">
        <v>27.099999999999977</v>
      </c>
      <c r="S541" s="48">
        <v>33.980000000000011</v>
      </c>
      <c r="T541" s="49">
        <v>38.109999999999978</v>
      </c>
      <c r="U541" s="48">
        <v>32.819999999999993</v>
      </c>
      <c r="V541" s="49">
        <v>36.370000000000005</v>
      </c>
      <c r="W541" s="48">
        <v>32.11</v>
      </c>
      <c r="X541" s="49">
        <v>12.536999999999999</v>
      </c>
      <c r="Y541" s="48">
        <v>0</v>
      </c>
      <c r="Z541" s="49">
        <v>0</v>
      </c>
      <c r="AA541" s="48">
        <v>0</v>
      </c>
      <c r="AB541" s="49">
        <v>0</v>
      </c>
      <c r="AC541" s="64"/>
      <c r="AD541" s="65">
        <f t="shared" si="20"/>
        <v>243.83699999999996</v>
      </c>
      <c r="AE541" s="64"/>
    </row>
    <row r="542" spans="2:31" x14ac:dyDescent="0.3">
      <c r="B542" s="15" t="s">
        <v>17</v>
      </c>
      <c r="C542" s="15"/>
      <c r="D542" s="15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1.4583333333333333</v>
      </c>
      <c r="N542" s="49">
        <v>0.82999999999999885</v>
      </c>
      <c r="O542" s="48">
        <v>3.7599999999999976</v>
      </c>
      <c r="P542" s="49">
        <v>14.75</v>
      </c>
      <c r="Q542" s="48">
        <v>37.489999999999988</v>
      </c>
      <c r="R542" s="49">
        <v>61.429999999999943</v>
      </c>
      <c r="S542" s="48">
        <v>73.64</v>
      </c>
      <c r="T542" s="49">
        <v>64.449999999999989</v>
      </c>
      <c r="U542" s="48">
        <v>58.260000000000005</v>
      </c>
      <c r="V542" s="49">
        <v>58.94</v>
      </c>
      <c r="W542" s="48">
        <v>51.101999999999997</v>
      </c>
      <c r="X542" s="49">
        <v>23.149000000000001</v>
      </c>
      <c r="Y542" s="48">
        <v>12.779250000000001</v>
      </c>
      <c r="Z542" s="49">
        <v>0</v>
      </c>
      <c r="AA542" s="48">
        <v>0</v>
      </c>
      <c r="AB542" s="49">
        <v>0</v>
      </c>
      <c r="AC542" s="64"/>
      <c r="AD542" s="65">
        <f t="shared" si="20"/>
        <v>462.03858333333324</v>
      </c>
      <c r="AE542" s="64"/>
    </row>
    <row r="543" spans="2:31" x14ac:dyDescent="0.3">
      <c r="B543" s="15" t="s">
        <v>18</v>
      </c>
      <c r="C543" s="15"/>
      <c r="D543" s="15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0</v>
      </c>
      <c r="N543" s="49">
        <v>0</v>
      </c>
      <c r="O543" s="48">
        <v>0</v>
      </c>
      <c r="P543" s="49">
        <v>0</v>
      </c>
      <c r="Q543" s="48">
        <v>0</v>
      </c>
      <c r="R543" s="49">
        <v>0</v>
      </c>
      <c r="S543" s="48">
        <v>0</v>
      </c>
      <c r="T543" s="49">
        <v>0</v>
      </c>
      <c r="U543" s="48">
        <v>0.96999999999999886</v>
      </c>
      <c r="V543" s="49">
        <v>2.4699999999999989</v>
      </c>
      <c r="W543" s="48">
        <v>2.3400000000000003</v>
      </c>
      <c r="X543" s="49">
        <v>11.649999999999986</v>
      </c>
      <c r="Y543" s="48">
        <v>0</v>
      </c>
      <c r="Z543" s="49">
        <v>0</v>
      </c>
      <c r="AA543" s="48">
        <v>0</v>
      </c>
      <c r="AB543" s="49">
        <v>0</v>
      </c>
      <c r="AC543" s="64"/>
      <c r="AD543" s="65">
        <f t="shared" si="20"/>
        <v>17.429999999999986</v>
      </c>
      <c r="AE543" s="64"/>
    </row>
    <row r="544" spans="2:31" x14ac:dyDescent="0.3">
      <c r="B544" s="15" t="s">
        <v>19</v>
      </c>
      <c r="C544" s="15"/>
      <c r="D544" s="15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0</v>
      </c>
      <c r="M544" s="48">
        <v>0.79499999999999982</v>
      </c>
      <c r="N544" s="49">
        <v>0</v>
      </c>
      <c r="O544" s="48">
        <v>0.19366666666666654</v>
      </c>
      <c r="P544" s="49">
        <v>4.9293333333333331</v>
      </c>
      <c r="Q544" s="48">
        <v>15.176999999999994</v>
      </c>
      <c r="R544" s="49">
        <v>26.78333333333331</v>
      </c>
      <c r="S544" s="48">
        <v>37.28366666666664</v>
      </c>
      <c r="T544" s="49">
        <v>33.142666666666628</v>
      </c>
      <c r="U544" s="48">
        <v>34.46466666666668</v>
      </c>
      <c r="V544" s="49">
        <v>36.458500000000022</v>
      </c>
      <c r="W544" s="48">
        <v>36.413983333333356</v>
      </c>
      <c r="X544" s="49">
        <v>12.913158333333332</v>
      </c>
      <c r="Y544" s="48">
        <v>0</v>
      </c>
      <c r="Z544" s="49">
        <v>0</v>
      </c>
      <c r="AA544" s="48">
        <v>0</v>
      </c>
      <c r="AB544" s="49">
        <v>0</v>
      </c>
      <c r="AC544" s="64"/>
      <c r="AD544" s="65">
        <f t="shared" si="20"/>
        <v>238.55497499999998</v>
      </c>
      <c r="AE544" s="64"/>
    </row>
    <row r="545" spans="2:31" x14ac:dyDescent="0.3">
      <c r="B545" s="4" t="s">
        <v>20</v>
      </c>
      <c r="C545" s="4"/>
      <c r="D545" s="4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0</v>
      </c>
      <c r="N545" s="49">
        <v>0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0</v>
      </c>
      <c r="U545" s="48">
        <v>0</v>
      </c>
      <c r="V545" s="49">
        <v>0.39999999999999858</v>
      </c>
      <c r="W545" s="48">
        <v>0</v>
      </c>
      <c r="X545" s="49">
        <v>0.14499999999999957</v>
      </c>
      <c r="Y545" s="48">
        <v>0.40516666666666618</v>
      </c>
      <c r="Z545" s="49">
        <v>0</v>
      </c>
      <c r="AA545" s="48">
        <v>0</v>
      </c>
      <c r="AB545" s="49">
        <v>0</v>
      </c>
      <c r="AC545" s="64"/>
      <c r="AD545" s="65">
        <f t="shared" si="20"/>
        <v>0.95016666666666438</v>
      </c>
      <c r="AE545" s="64"/>
    </row>
    <row r="546" spans="2:31" x14ac:dyDescent="0.3">
      <c r="B546" s="4" t="s">
        <v>21</v>
      </c>
      <c r="C546" s="4"/>
      <c r="D546" s="4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0</v>
      </c>
      <c r="M546" s="48">
        <v>0</v>
      </c>
      <c r="N546" s="49">
        <v>0</v>
      </c>
      <c r="O546" s="48">
        <v>0</v>
      </c>
      <c r="P546" s="49">
        <v>0</v>
      </c>
      <c r="Q546" s="48">
        <v>0.51999999999999957</v>
      </c>
      <c r="R546" s="49">
        <v>3.1200000000000023</v>
      </c>
      <c r="S546" s="48">
        <v>4.4199999999999955</v>
      </c>
      <c r="T546" s="49">
        <v>5.6200000000000028</v>
      </c>
      <c r="U546" s="48">
        <v>6.6200000000000028</v>
      </c>
      <c r="V546" s="49">
        <v>8.819999999999995</v>
      </c>
      <c r="W546" s="48">
        <v>9.6699999999999982</v>
      </c>
      <c r="X546" s="49">
        <v>11.460000000000003</v>
      </c>
      <c r="Y546" s="48">
        <v>0</v>
      </c>
      <c r="Z546" s="49">
        <v>0</v>
      </c>
      <c r="AA546" s="48">
        <v>0</v>
      </c>
      <c r="AB546" s="49">
        <v>0</v>
      </c>
      <c r="AC546" s="64"/>
      <c r="AD546" s="65">
        <f t="shared" si="20"/>
        <v>50.249999999999993</v>
      </c>
      <c r="AE546" s="64"/>
    </row>
    <row r="547" spans="2:31" x14ac:dyDescent="0.3">
      <c r="B547" s="4" t="s">
        <v>22</v>
      </c>
      <c r="C547" s="4"/>
      <c r="D547" s="4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0</v>
      </c>
      <c r="N547" s="49">
        <v>0</v>
      </c>
      <c r="O547" s="48">
        <v>0</v>
      </c>
      <c r="P547" s="49">
        <v>0</v>
      </c>
      <c r="Q547" s="48">
        <v>0</v>
      </c>
      <c r="R547" s="49">
        <v>1.1099999999999997</v>
      </c>
      <c r="S547" s="48">
        <v>1.8299999999999985</v>
      </c>
      <c r="T547" s="49">
        <v>2.5699999999999958</v>
      </c>
      <c r="U547" s="48">
        <v>3.4300000000000046</v>
      </c>
      <c r="V547" s="49">
        <v>0</v>
      </c>
      <c r="W547" s="48">
        <v>3.9240000000000048</v>
      </c>
      <c r="X547" s="49">
        <v>3.2299999999999973</v>
      </c>
      <c r="Y547" s="48">
        <v>0.59354166666666663</v>
      </c>
      <c r="Z547" s="49">
        <v>0</v>
      </c>
      <c r="AA547" s="48">
        <v>0</v>
      </c>
      <c r="AB547" s="49">
        <v>0</v>
      </c>
      <c r="AC547" s="64"/>
      <c r="AD547" s="65">
        <f t="shared" si="20"/>
        <v>16.687541666666668</v>
      </c>
      <c r="AE547" s="64"/>
    </row>
    <row r="548" spans="2:31" x14ac:dyDescent="0.3">
      <c r="B548" s="4" t="s">
        <v>23</v>
      </c>
      <c r="C548" s="4"/>
      <c r="D548" s="4"/>
      <c r="E548" s="48">
        <v>0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</v>
      </c>
      <c r="L548" s="49">
        <v>0</v>
      </c>
      <c r="M548" s="48">
        <v>0</v>
      </c>
      <c r="N548" s="49">
        <v>0</v>
      </c>
      <c r="O548" s="48">
        <v>0</v>
      </c>
      <c r="P548" s="49">
        <v>2.7800000000000002</v>
      </c>
      <c r="Q548" s="48">
        <v>8.3999999999999897</v>
      </c>
      <c r="R548" s="49">
        <v>12.759999999999993</v>
      </c>
      <c r="S548" s="48">
        <v>15.610000000000008</v>
      </c>
      <c r="T548" s="49">
        <v>18.299999999999979</v>
      </c>
      <c r="U548" s="48">
        <v>21.890000000000011</v>
      </c>
      <c r="V548" s="49">
        <v>25.980000000000015</v>
      </c>
      <c r="W548" s="48">
        <v>24.460000000000022</v>
      </c>
      <c r="X548" s="49">
        <v>0</v>
      </c>
      <c r="Y548" s="48">
        <v>0</v>
      </c>
      <c r="Z548" s="49">
        <v>0</v>
      </c>
      <c r="AA548" s="48">
        <v>0</v>
      </c>
      <c r="AB548" s="49">
        <v>0</v>
      </c>
      <c r="AC548" s="64"/>
      <c r="AD548" s="65">
        <f t="shared" si="20"/>
        <v>130.18</v>
      </c>
      <c r="AE548" s="64"/>
    </row>
    <row r="549" spans="2:31" x14ac:dyDescent="0.3">
      <c r="B549" s="4" t="s">
        <v>24</v>
      </c>
      <c r="C549" s="4"/>
      <c r="D549" s="4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</v>
      </c>
      <c r="M549" s="48">
        <v>0</v>
      </c>
      <c r="N549" s="49">
        <v>0</v>
      </c>
      <c r="O549" s="48">
        <v>0</v>
      </c>
      <c r="P549" s="49">
        <v>0</v>
      </c>
      <c r="Q549" s="48">
        <v>0</v>
      </c>
      <c r="R549" s="49">
        <v>0</v>
      </c>
      <c r="S549" s="48">
        <v>0</v>
      </c>
      <c r="T549" s="49">
        <v>0</v>
      </c>
      <c r="U549" s="48">
        <v>0</v>
      </c>
      <c r="V549" s="49">
        <v>0</v>
      </c>
      <c r="W549" s="48">
        <v>2.9833333333333378E-2</v>
      </c>
      <c r="X549" s="49">
        <v>0.40150000000000219</v>
      </c>
      <c r="Y549" s="48">
        <v>0.51663333333333361</v>
      </c>
      <c r="Z549" s="49">
        <v>0</v>
      </c>
      <c r="AA549" s="48">
        <v>0</v>
      </c>
      <c r="AB549" s="49">
        <v>0</v>
      </c>
      <c r="AC549" s="64"/>
      <c r="AD549" s="65">
        <f t="shared" si="20"/>
        <v>0.94796666666666918</v>
      </c>
      <c r="AE549" s="64"/>
    </row>
    <row r="550" spans="2:31" x14ac:dyDescent="0.3">
      <c r="B550" s="4" t="s">
        <v>25</v>
      </c>
      <c r="C550" s="4"/>
      <c r="D550" s="4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1.7336666666666667</v>
      </c>
      <c r="N550" s="49">
        <v>0.75623333333333342</v>
      </c>
      <c r="O550" s="48">
        <v>0.54399999999999993</v>
      </c>
      <c r="P550" s="49">
        <v>0.55383333333333395</v>
      </c>
      <c r="Q550" s="48">
        <v>0.60999999999999976</v>
      </c>
      <c r="R550" s="49">
        <v>1.1971666666666672</v>
      </c>
      <c r="S550" s="48">
        <v>2.3143333333333325</v>
      </c>
      <c r="T550" s="49">
        <v>1.7928333333333331</v>
      </c>
      <c r="U550" s="48">
        <v>7.7968333333333328</v>
      </c>
      <c r="V550" s="49">
        <v>10.2545</v>
      </c>
      <c r="W550" s="48">
        <v>10.881233333333336</v>
      </c>
      <c r="X550" s="49">
        <v>13.181050000000001</v>
      </c>
      <c r="Y550" s="48">
        <v>3.2194291666666666</v>
      </c>
      <c r="Z550" s="49">
        <v>0</v>
      </c>
      <c r="AA550" s="48">
        <v>0</v>
      </c>
      <c r="AB550" s="49">
        <v>0</v>
      </c>
      <c r="AC550" s="64"/>
      <c r="AD550" s="65">
        <f t="shared" si="20"/>
        <v>54.835112500000001</v>
      </c>
      <c r="AE550" s="64"/>
    </row>
    <row r="551" spans="2:31" x14ac:dyDescent="0.3">
      <c r="B551" s="4" t="s">
        <v>26</v>
      </c>
      <c r="C551" s="4"/>
      <c r="D551" s="4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0</v>
      </c>
      <c r="N551" s="49">
        <v>9.3666666666666773E-2</v>
      </c>
      <c r="O551" s="48">
        <v>0.82583333333333375</v>
      </c>
      <c r="P551" s="49">
        <v>4.3258333333333345</v>
      </c>
      <c r="Q551" s="48">
        <v>2.6933333333333342</v>
      </c>
      <c r="R551" s="49">
        <v>2.9133333333333327</v>
      </c>
      <c r="S551" s="48">
        <v>4.4163333333333332</v>
      </c>
      <c r="T551" s="49">
        <v>7.4244999999999948</v>
      </c>
      <c r="U551" s="48">
        <v>13.523833333333336</v>
      </c>
      <c r="V551" s="49">
        <v>13.577333333333335</v>
      </c>
      <c r="W551" s="48">
        <v>13.596500000000002</v>
      </c>
      <c r="X551" s="49">
        <v>8.9930000000000003</v>
      </c>
      <c r="Y551" s="48">
        <v>2.838716666666667</v>
      </c>
      <c r="Z551" s="49">
        <v>0</v>
      </c>
      <c r="AA551" s="48">
        <v>0</v>
      </c>
      <c r="AB551" s="49">
        <v>0</v>
      </c>
      <c r="AC551" s="64"/>
      <c r="AD551" s="65">
        <f t="shared" si="20"/>
        <v>75.222216666666668</v>
      </c>
      <c r="AE551" s="64"/>
    </row>
    <row r="552" spans="2:31" x14ac:dyDescent="0.3">
      <c r="B552" s="4" t="s">
        <v>27</v>
      </c>
      <c r="C552" s="4"/>
      <c r="D552" s="4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38.758333333333347</v>
      </c>
      <c r="N552" s="49">
        <v>37.95000000000001</v>
      </c>
      <c r="O552" s="48">
        <v>32.30999999999996</v>
      </c>
      <c r="P552" s="49">
        <v>30.220000000000024</v>
      </c>
      <c r="Q552" s="48">
        <v>30.990000000000006</v>
      </c>
      <c r="R552" s="49">
        <v>33.700000000000031</v>
      </c>
      <c r="S552" s="48">
        <v>36.599999999999959</v>
      </c>
      <c r="T552" s="49">
        <v>39.849999999999952</v>
      </c>
      <c r="U552" s="48">
        <v>42.960000000000022</v>
      </c>
      <c r="V552" s="49">
        <v>44.800000000000026</v>
      </c>
      <c r="W552" s="48">
        <v>44.771750000000019</v>
      </c>
      <c r="X552" s="49">
        <v>44.743500000000019</v>
      </c>
      <c r="Y552" s="48">
        <v>10.673391666666666</v>
      </c>
      <c r="Z552" s="49">
        <v>0</v>
      </c>
      <c r="AA552" s="48">
        <v>0</v>
      </c>
      <c r="AB552" s="49">
        <v>0</v>
      </c>
      <c r="AC552" s="64"/>
      <c r="AD552" s="65">
        <f t="shared" si="20"/>
        <v>468.32697500000006</v>
      </c>
      <c r="AE552" s="64"/>
    </row>
    <row r="553" spans="2:31" x14ac:dyDescent="0.3">
      <c r="B553" s="4" t="s">
        <v>28</v>
      </c>
      <c r="C553" s="4"/>
      <c r="D553" s="4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3.1786666666666674</v>
      </c>
      <c r="N553" s="49">
        <v>1.2971666666666652</v>
      </c>
      <c r="O553" s="48">
        <v>6.7451666666666679</v>
      </c>
      <c r="P553" s="49">
        <v>5.3778333333333297</v>
      </c>
      <c r="Q553" s="48">
        <v>3.0694999999999988</v>
      </c>
      <c r="R553" s="49">
        <v>5.6784999999999988</v>
      </c>
      <c r="S553" s="48">
        <v>20.815500000000004</v>
      </c>
      <c r="T553" s="49">
        <v>27.854166666666664</v>
      </c>
      <c r="U553" s="48">
        <v>36.811666666666675</v>
      </c>
      <c r="V553" s="49">
        <v>28.433000000000003</v>
      </c>
      <c r="W553" s="48">
        <v>20.68533333333334</v>
      </c>
      <c r="X553" s="49">
        <v>16.56986666666667</v>
      </c>
      <c r="Y553" s="48">
        <v>3.3604750000000005</v>
      </c>
      <c r="Z553" s="49">
        <v>0</v>
      </c>
      <c r="AA553" s="48">
        <v>0</v>
      </c>
      <c r="AB553" s="49">
        <v>0</v>
      </c>
      <c r="AC553" s="64"/>
      <c r="AD553" s="65">
        <f t="shared" si="20"/>
        <v>179.87684166666668</v>
      </c>
      <c r="AE553" s="64"/>
    </row>
    <row r="554" spans="2:31" x14ac:dyDescent="0.3">
      <c r="B554" s="4" t="s">
        <v>114</v>
      </c>
      <c r="C554" s="4"/>
      <c r="D554" s="4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1.8666666666666623E-2</v>
      </c>
      <c r="N554" s="49">
        <v>0.59233333333333349</v>
      </c>
      <c r="O554" s="48">
        <v>12.721999999999998</v>
      </c>
      <c r="P554" s="49">
        <v>1.1934999999999996</v>
      </c>
      <c r="Q554" s="48">
        <v>0.70783333333333398</v>
      </c>
      <c r="R554" s="49">
        <v>2.9836666666666627</v>
      </c>
      <c r="S554" s="48">
        <v>5.2538333333333389</v>
      </c>
      <c r="T554" s="49">
        <v>9.3724999999999987</v>
      </c>
      <c r="U554" s="48">
        <v>23.90766666666666</v>
      </c>
      <c r="V554" s="49">
        <v>17.91033333333333</v>
      </c>
      <c r="W554" s="48">
        <v>10.189500000000002</v>
      </c>
      <c r="X554" s="49">
        <v>8.2231333333333367</v>
      </c>
      <c r="Y554" s="48">
        <v>0</v>
      </c>
      <c r="Z554" s="49">
        <v>0</v>
      </c>
      <c r="AA554" s="48">
        <v>0</v>
      </c>
      <c r="AB554" s="49">
        <v>0</v>
      </c>
      <c r="AC554" s="64"/>
      <c r="AD554" s="65">
        <f t="shared" si="20"/>
        <v>93.074966666666668</v>
      </c>
      <c r="AE554" s="64"/>
    </row>
    <row r="555" spans="2:31" x14ac:dyDescent="0.3">
      <c r="B555" s="4" t="s">
        <v>29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0</v>
      </c>
      <c r="N555" s="49">
        <v>0</v>
      </c>
      <c r="O555" s="48">
        <v>10.580666666666668</v>
      </c>
      <c r="P555" s="49">
        <v>0.17616666666666644</v>
      </c>
      <c r="Q555" s="48">
        <v>1.0483333333333333</v>
      </c>
      <c r="R555" s="49">
        <v>0</v>
      </c>
      <c r="S555" s="48">
        <v>0</v>
      </c>
      <c r="T555" s="49">
        <v>4.056166666666666</v>
      </c>
      <c r="U555" s="48">
        <v>31.481000000000005</v>
      </c>
      <c r="V555" s="49">
        <v>7.3046666666666669</v>
      </c>
      <c r="W555" s="48">
        <v>6.8650000000000002</v>
      </c>
      <c r="X555" s="49">
        <v>1.0349999999999563E-2</v>
      </c>
      <c r="Y555" s="48">
        <v>0</v>
      </c>
      <c r="Z555" s="49">
        <v>0</v>
      </c>
      <c r="AA555" s="48">
        <v>0</v>
      </c>
      <c r="AB555" s="49">
        <v>0</v>
      </c>
      <c r="AC555" s="64"/>
      <c r="AD555" s="65">
        <f t="shared" si="20"/>
        <v>61.522350000000017</v>
      </c>
      <c r="AE555" s="64"/>
    </row>
    <row r="556" spans="2:31" x14ac:dyDescent="0.3">
      <c r="B556" s="4" t="s">
        <v>30</v>
      </c>
      <c r="C556" s="4"/>
      <c r="D556" s="4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0.13283333333333355</v>
      </c>
      <c r="N556" s="49">
        <v>1.5854999999999992</v>
      </c>
      <c r="O556" s="48">
        <v>6.0883333333333356</v>
      </c>
      <c r="P556" s="49">
        <v>12.932500000000005</v>
      </c>
      <c r="Q556" s="48">
        <v>2.5136666666666647</v>
      </c>
      <c r="R556" s="49">
        <v>3.9666666666666593E-2</v>
      </c>
      <c r="S556" s="48">
        <v>4.7954999999999961</v>
      </c>
      <c r="T556" s="49">
        <v>13.590333333333323</v>
      </c>
      <c r="U556" s="48">
        <v>44.589499999999994</v>
      </c>
      <c r="V556" s="49">
        <v>44.702166666666677</v>
      </c>
      <c r="W556" s="48">
        <v>21.095333333333336</v>
      </c>
      <c r="X556" s="49">
        <v>8.3018333333333363</v>
      </c>
      <c r="Y556" s="48">
        <v>6.7172499999999982</v>
      </c>
      <c r="Z556" s="49">
        <v>0</v>
      </c>
      <c r="AA556" s="48">
        <v>0</v>
      </c>
      <c r="AB556" s="49">
        <v>0</v>
      </c>
      <c r="AC556" s="64"/>
      <c r="AD556" s="65">
        <f t="shared" si="20"/>
        <v>167.0844166666667</v>
      </c>
      <c r="AE556" s="64"/>
    </row>
    <row r="557" spans="2:31" x14ac:dyDescent="0.3">
      <c r="B557" s="4" t="s">
        <v>31</v>
      </c>
      <c r="C557" s="4"/>
      <c r="D557" s="4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17.416666666666654</v>
      </c>
      <c r="N557" s="49">
        <v>18.5</v>
      </c>
      <c r="O557" s="48">
        <v>18.399999999999991</v>
      </c>
      <c r="P557" s="49">
        <v>17.399999999999988</v>
      </c>
      <c r="Q557" s="48">
        <v>18</v>
      </c>
      <c r="R557" s="49">
        <v>17.100000000000016</v>
      </c>
      <c r="S557" s="48">
        <v>18.600000000000009</v>
      </c>
      <c r="T557" s="49">
        <v>18.299999999999979</v>
      </c>
      <c r="U557" s="48">
        <v>17</v>
      </c>
      <c r="V557" s="49">
        <v>17.5</v>
      </c>
      <c r="W557" s="48">
        <v>16.830000000000016</v>
      </c>
      <c r="X557" s="49">
        <v>18.700000000000021</v>
      </c>
      <c r="Y557" s="48">
        <v>4.4586666666666668</v>
      </c>
      <c r="Z557" s="49">
        <v>0</v>
      </c>
      <c r="AA557" s="48">
        <v>0</v>
      </c>
      <c r="AB557" s="49">
        <v>0</v>
      </c>
      <c r="AC557" s="64"/>
      <c r="AD557" s="65">
        <f t="shared" si="20"/>
        <v>218.20533333333333</v>
      </c>
      <c r="AE557" s="64"/>
    </row>
    <row r="558" spans="2:31" x14ac:dyDescent="0.3">
      <c r="B558" s="4" t="s">
        <v>32</v>
      </c>
      <c r="C558" s="4"/>
      <c r="D558" s="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0</v>
      </c>
      <c r="N558" s="49">
        <v>0</v>
      </c>
      <c r="O558" s="48">
        <v>0</v>
      </c>
      <c r="P558" s="49">
        <v>0</v>
      </c>
      <c r="Q558" s="48">
        <v>0</v>
      </c>
      <c r="R558" s="49">
        <v>0</v>
      </c>
      <c r="S558" s="48">
        <v>0</v>
      </c>
      <c r="T558" s="49">
        <v>4.4600000000000009</v>
      </c>
      <c r="U558" s="48">
        <v>18.939999999999998</v>
      </c>
      <c r="V558" s="49">
        <v>20.75</v>
      </c>
      <c r="W558" s="48">
        <v>7.5300000000000011</v>
      </c>
      <c r="X558" s="49">
        <v>8.4849999999999994</v>
      </c>
      <c r="Y558" s="48">
        <v>12.246666666666664</v>
      </c>
      <c r="Z558" s="49">
        <v>0</v>
      </c>
      <c r="AA558" s="48">
        <v>0</v>
      </c>
      <c r="AB558" s="49">
        <v>0</v>
      </c>
      <c r="AC558" s="64"/>
      <c r="AD558" s="65">
        <f t="shared" si="20"/>
        <v>72.411666666666662</v>
      </c>
      <c r="AE558" s="64"/>
    </row>
    <row r="559" spans="2:31" x14ac:dyDescent="0.3">
      <c r="B559" s="4" t="s">
        <v>33</v>
      </c>
      <c r="C559" s="4"/>
      <c r="D559" s="4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7.1833333333333318E-2</v>
      </c>
      <c r="N559" s="49">
        <v>1.0376666666666665</v>
      </c>
      <c r="O559" s="48">
        <v>2.7113333333333336</v>
      </c>
      <c r="P559" s="49">
        <v>4.7974999999999977</v>
      </c>
      <c r="Q559" s="48">
        <v>5.0000000000000009</v>
      </c>
      <c r="R559" s="49">
        <v>1.8820000000000006</v>
      </c>
      <c r="S559" s="48">
        <v>1.3833333333333335E-2</v>
      </c>
      <c r="T559" s="49">
        <v>2.5230000000000001</v>
      </c>
      <c r="U559" s="48">
        <v>10.037333333333333</v>
      </c>
      <c r="V559" s="49">
        <v>10.094333333333331</v>
      </c>
      <c r="W559" s="48">
        <v>7.0640000000000009</v>
      </c>
      <c r="X559" s="49">
        <v>4.9616666666666678</v>
      </c>
      <c r="Y559" s="48">
        <v>0.96505833333333313</v>
      </c>
      <c r="Z559" s="49">
        <v>0</v>
      </c>
      <c r="AA559" s="48">
        <v>0</v>
      </c>
      <c r="AB559" s="49">
        <v>0</v>
      </c>
      <c r="AC559" s="64"/>
      <c r="AD559" s="65">
        <f t="shared" si="20"/>
        <v>51.159558333333329</v>
      </c>
      <c r="AE559" s="64"/>
    </row>
    <row r="560" spans="2:31" x14ac:dyDescent="0.3">
      <c r="B560" s="4" t="s">
        <v>34</v>
      </c>
      <c r="C560" s="4"/>
      <c r="D560" s="4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0</v>
      </c>
      <c r="N560" s="49">
        <v>0</v>
      </c>
      <c r="O560" s="48">
        <v>4.7799999999999976</v>
      </c>
      <c r="P560" s="49">
        <v>4.4799999999999978</v>
      </c>
      <c r="Q560" s="48">
        <v>4.8799999999999972</v>
      </c>
      <c r="R560" s="49">
        <v>0</v>
      </c>
      <c r="S560" s="48">
        <v>0</v>
      </c>
      <c r="T560" s="49">
        <v>5.3799999999999972</v>
      </c>
      <c r="U560" s="48">
        <v>5.3799999999999972</v>
      </c>
      <c r="V560" s="49">
        <v>5.4800000000000013</v>
      </c>
      <c r="W560" s="48">
        <v>5.3799999999999972</v>
      </c>
      <c r="X560" s="49">
        <v>5.5899999999999954</v>
      </c>
      <c r="Y560" s="48">
        <v>1.2503333333333335</v>
      </c>
      <c r="Z560" s="49">
        <v>0</v>
      </c>
      <c r="AA560" s="48">
        <v>0</v>
      </c>
      <c r="AB560" s="49">
        <v>0</v>
      </c>
      <c r="AC560" s="64"/>
      <c r="AD560" s="65">
        <f t="shared" si="20"/>
        <v>42.60033333333331</v>
      </c>
      <c r="AE560" s="64"/>
    </row>
    <row r="561" spans="2:31" x14ac:dyDescent="0.3">
      <c r="B561" s="4" t="s">
        <v>35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1.9476666666666667</v>
      </c>
      <c r="N561" s="49">
        <v>8.8039999999999985</v>
      </c>
      <c r="O561" s="48">
        <v>5.7941666666666656</v>
      </c>
      <c r="P561" s="49">
        <v>8.9526666666666639</v>
      </c>
      <c r="Q561" s="48">
        <v>4.3068333333333326</v>
      </c>
      <c r="R561" s="49">
        <v>7.8075000000000028</v>
      </c>
      <c r="S561" s="48">
        <v>17.441499999999998</v>
      </c>
      <c r="T561" s="49">
        <v>23.867166666666673</v>
      </c>
      <c r="U561" s="48">
        <v>23.391999999999999</v>
      </c>
      <c r="V561" s="49">
        <v>24.298333333333325</v>
      </c>
      <c r="W561" s="48">
        <v>0.92766666666666664</v>
      </c>
      <c r="X561" s="49">
        <v>0</v>
      </c>
      <c r="Y561" s="48">
        <v>0.28433333333333338</v>
      </c>
      <c r="Z561" s="49">
        <v>0</v>
      </c>
      <c r="AA561" s="48">
        <v>0</v>
      </c>
      <c r="AB561" s="49">
        <v>0</v>
      </c>
      <c r="AC561" s="64"/>
      <c r="AD561" s="65">
        <f t="shared" si="20"/>
        <v>127.82383333333333</v>
      </c>
      <c r="AE561" s="64"/>
    </row>
    <row r="562" spans="2:31" x14ac:dyDescent="0.3">
      <c r="B562" s="4" t="s">
        <v>36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6.3666666666666677E-2</v>
      </c>
      <c r="X562" s="49">
        <v>0.12166666666666667</v>
      </c>
      <c r="Y562" s="48">
        <v>0</v>
      </c>
      <c r="Z562" s="49">
        <v>0</v>
      </c>
      <c r="AA562" s="48">
        <v>0</v>
      </c>
      <c r="AB562" s="49">
        <v>0</v>
      </c>
      <c r="AC562" s="64"/>
      <c r="AD562" s="65">
        <f t="shared" si="20"/>
        <v>0.18533333333333335</v>
      </c>
      <c r="AE562" s="64"/>
    </row>
    <row r="563" spans="2:31" x14ac:dyDescent="0.3">
      <c r="B563" s="4" t="s">
        <v>115</v>
      </c>
      <c r="C563" s="4"/>
      <c r="D563" s="4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</v>
      </c>
      <c r="L563" s="49">
        <v>0</v>
      </c>
      <c r="M563" s="48">
        <v>0</v>
      </c>
      <c r="N563" s="49">
        <v>0</v>
      </c>
      <c r="O563" s="48">
        <v>0</v>
      </c>
      <c r="P563" s="49">
        <v>0</v>
      </c>
      <c r="Q563" s="48">
        <v>0</v>
      </c>
      <c r="R563" s="49">
        <v>0</v>
      </c>
      <c r="S563" s="48">
        <v>0</v>
      </c>
      <c r="T563" s="49">
        <v>0</v>
      </c>
      <c r="U563" s="48">
        <v>0</v>
      </c>
      <c r="V563" s="49">
        <v>0</v>
      </c>
      <c r="W563" s="48">
        <v>8.1833333333333341E-2</v>
      </c>
      <c r="X563" s="49">
        <v>0.16400000000000001</v>
      </c>
      <c r="Y563" s="48">
        <v>0</v>
      </c>
      <c r="Z563" s="49">
        <v>0</v>
      </c>
      <c r="AA563" s="48">
        <v>0</v>
      </c>
      <c r="AB563" s="49">
        <v>0</v>
      </c>
      <c r="AC563" s="64"/>
      <c r="AD563" s="65">
        <f t="shared" si="20"/>
        <v>0.24583333333333335</v>
      </c>
      <c r="AE563" s="64"/>
    </row>
    <row r="564" spans="2:31" x14ac:dyDescent="0.3">
      <c r="B564" s="4" t="s">
        <v>86</v>
      </c>
      <c r="C564" s="4"/>
      <c r="D564" s="4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</v>
      </c>
      <c r="L564" s="49">
        <v>0</v>
      </c>
      <c r="M564" s="48">
        <v>2.0474999999999994</v>
      </c>
      <c r="N564" s="49">
        <v>2.7765</v>
      </c>
      <c r="O564" s="48">
        <v>6.3654999999999999</v>
      </c>
      <c r="P564" s="49">
        <v>7.3129999999999997</v>
      </c>
      <c r="Q564" s="48">
        <v>7.923</v>
      </c>
      <c r="R564" s="49">
        <v>3.826166666666666</v>
      </c>
      <c r="S564" s="48">
        <v>2.5666666666666681E-2</v>
      </c>
      <c r="T564" s="49">
        <v>0.73549999999999982</v>
      </c>
      <c r="U564" s="48">
        <v>7.3428333333333358</v>
      </c>
      <c r="V564" s="49">
        <v>8.3378333333333323</v>
      </c>
      <c r="W564" s="48">
        <v>6.6128333333333318</v>
      </c>
      <c r="X564" s="49">
        <v>5.2648333333333328</v>
      </c>
      <c r="Y564" s="48">
        <v>1.4010000000000002</v>
      </c>
      <c r="Z564" s="49">
        <v>0</v>
      </c>
      <c r="AA564" s="48">
        <v>0</v>
      </c>
      <c r="AB564" s="49">
        <v>0</v>
      </c>
      <c r="AC564" s="64"/>
      <c r="AD564" s="65">
        <f t="shared" si="20"/>
        <v>59.972166666666674</v>
      </c>
      <c r="AE564" s="64"/>
    </row>
    <row r="565" spans="2:31" x14ac:dyDescent="0.3">
      <c r="B565" s="4" t="s">
        <v>87</v>
      </c>
      <c r="C565" s="4"/>
      <c r="D565" s="4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</v>
      </c>
      <c r="L565" s="49">
        <v>0</v>
      </c>
      <c r="M565" s="48">
        <v>0</v>
      </c>
      <c r="N565" s="49">
        <v>0</v>
      </c>
      <c r="O565" s="48">
        <v>0</v>
      </c>
      <c r="P565" s="49">
        <v>0</v>
      </c>
      <c r="Q565" s="48">
        <v>0</v>
      </c>
      <c r="R565" s="49">
        <v>0</v>
      </c>
      <c r="S565" s="48">
        <v>0</v>
      </c>
      <c r="T565" s="49">
        <v>0</v>
      </c>
      <c r="U565" s="48">
        <v>0</v>
      </c>
      <c r="V565" s="49">
        <v>0</v>
      </c>
      <c r="W565" s="48">
        <v>0</v>
      </c>
      <c r="X565" s="49">
        <v>0</v>
      </c>
      <c r="Y565" s="48">
        <v>0</v>
      </c>
      <c r="Z565" s="49">
        <v>0</v>
      </c>
      <c r="AA565" s="48">
        <v>0</v>
      </c>
      <c r="AB565" s="49">
        <v>0</v>
      </c>
      <c r="AC565" s="64"/>
      <c r="AD565" s="65">
        <f t="shared" si="20"/>
        <v>0</v>
      </c>
      <c r="AE565" s="64"/>
    </row>
    <row r="566" spans="2:31" x14ac:dyDescent="0.3">
      <c r="B566" s="4" t="s">
        <v>95</v>
      </c>
      <c r="C566" s="4"/>
      <c r="D566" s="4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0</v>
      </c>
      <c r="L566" s="49">
        <v>0</v>
      </c>
      <c r="M566" s="48">
        <v>4.6666666666666661</v>
      </c>
      <c r="N566" s="49">
        <v>2</v>
      </c>
      <c r="O566" s="48">
        <v>0</v>
      </c>
      <c r="P566" s="49">
        <v>0</v>
      </c>
      <c r="Q566" s="48">
        <v>0</v>
      </c>
      <c r="R566" s="49">
        <v>0</v>
      </c>
      <c r="S566" s="48">
        <v>0</v>
      </c>
      <c r="T566" s="49">
        <v>1.4000000000000044</v>
      </c>
      <c r="U566" s="48">
        <v>1.599999999999999</v>
      </c>
      <c r="V566" s="49">
        <v>1.2000000000000028</v>
      </c>
      <c r="W566" s="48">
        <v>1.207000000000003</v>
      </c>
      <c r="X566" s="49">
        <v>2.6019166666666669</v>
      </c>
      <c r="Y566" s="48">
        <v>2.5089166666666669</v>
      </c>
      <c r="Z566" s="49">
        <v>0</v>
      </c>
      <c r="AA566" s="48">
        <v>0</v>
      </c>
      <c r="AB566" s="49">
        <v>0</v>
      </c>
      <c r="AC566" s="64"/>
      <c r="AD566" s="65">
        <f t="shared" si="20"/>
        <v>17.184500000000011</v>
      </c>
      <c r="AE566" s="64"/>
    </row>
    <row r="567" spans="2:31" x14ac:dyDescent="0.3">
      <c r="B567" s="4" t="s">
        <v>106</v>
      </c>
      <c r="C567" s="4"/>
      <c r="D567" s="4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0</v>
      </c>
      <c r="L567" s="49">
        <v>0</v>
      </c>
      <c r="M567" s="48">
        <v>0.26250000000000001</v>
      </c>
      <c r="N567" s="49">
        <v>0.44666666666666638</v>
      </c>
      <c r="O567" s="48">
        <v>2.7175000000000007</v>
      </c>
      <c r="P567" s="49">
        <v>5.6588333333333338</v>
      </c>
      <c r="Q567" s="48">
        <v>5.0108333333333324</v>
      </c>
      <c r="R567" s="49">
        <v>6.0471666666666648</v>
      </c>
      <c r="S567" s="48">
        <v>8.1200000000000028</v>
      </c>
      <c r="T567" s="49">
        <v>10.100000000000012</v>
      </c>
      <c r="U567" s="48">
        <v>12.75</v>
      </c>
      <c r="V567" s="49">
        <v>12.795833333333333</v>
      </c>
      <c r="W567" s="48">
        <v>12.841666666666667</v>
      </c>
      <c r="X567" s="49">
        <v>12.705566666666668</v>
      </c>
      <c r="Y567" s="48">
        <v>0.27466666666666667</v>
      </c>
      <c r="Z567" s="49">
        <v>0</v>
      </c>
      <c r="AA567" s="48">
        <v>0</v>
      </c>
      <c r="AB567" s="49">
        <v>0</v>
      </c>
      <c r="AC567" s="64"/>
      <c r="AD567" s="65">
        <f t="shared" si="20"/>
        <v>89.73123333333335</v>
      </c>
      <c r="AE567" s="64"/>
    </row>
    <row r="568" spans="2:31" x14ac:dyDescent="0.3">
      <c r="B568" s="4" t="s">
        <v>107</v>
      </c>
      <c r="C568" s="4"/>
      <c r="D568" s="4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</v>
      </c>
      <c r="M568" s="48">
        <v>31.709499999999988</v>
      </c>
      <c r="N568" s="49">
        <v>47.772500000000001</v>
      </c>
      <c r="O568" s="48">
        <v>56.45116666666668</v>
      </c>
      <c r="P568" s="49">
        <v>45.661500000000004</v>
      </c>
      <c r="Q568" s="48">
        <v>38.775666666666666</v>
      </c>
      <c r="R568" s="49">
        <v>42.247166666666665</v>
      </c>
      <c r="S568" s="48">
        <v>54.288833333333322</v>
      </c>
      <c r="T568" s="49">
        <v>59.991666666666688</v>
      </c>
      <c r="U568" s="48">
        <v>56.87016666666667</v>
      </c>
      <c r="V568" s="49">
        <v>65.514166666666668</v>
      </c>
      <c r="W568" s="48">
        <v>73.319999999999979</v>
      </c>
      <c r="X568" s="49">
        <v>57.650166666666685</v>
      </c>
      <c r="Y568" s="48">
        <v>4.9720000000000004</v>
      </c>
      <c r="Z568" s="49">
        <v>0</v>
      </c>
      <c r="AA568" s="48">
        <v>0</v>
      </c>
      <c r="AB568" s="49">
        <v>0</v>
      </c>
      <c r="AC568" s="64"/>
      <c r="AD568" s="65">
        <f t="shared" si="20"/>
        <v>635.22449999999992</v>
      </c>
      <c r="AE568" s="64"/>
    </row>
    <row r="569" spans="2:31" x14ac:dyDescent="0.3">
      <c r="B569" s="4" t="s">
        <v>108</v>
      </c>
      <c r="C569" s="4"/>
      <c r="D569" s="4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0</v>
      </c>
      <c r="N569" s="49">
        <v>4</v>
      </c>
      <c r="O569" s="48">
        <v>13.100000000000014</v>
      </c>
      <c r="P569" s="49">
        <v>22.017999999999997</v>
      </c>
      <c r="Q569" s="48">
        <v>38.883666666666663</v>
      </c>
      <c r="R569" s="49">
        <v>81.396666666666661</v>
      </c>
      <c r="S569" s="48">
        <v>118.31849999999999</v>
      </c>
      <c r="T569" s="49">
        <v>101.30266666666665</v>
      </c>
      <c r="U569" s="48">
        <v>98.888833333333324</v>
      </c>
      <c r="V569" s="49">
        <v>104.80450000000002</v>
      </c>
      <c r="W569" s="48">
        <v>90.579166666666694</v>
      </c>
      <c r="X569" s="49">
        <v>51.84383333333335</v>
      </c>
      <c r="Y569" s="48">
        <v>0</v>
      </c>
      <c r="Z569" s="49">
        <v>0</v>
      </c>
      <c r="AA569" s="48">
        <v>0</v>
      </c>
      <c r="AB569" s="49">
        <v>0</v>
      </c>
      <c r="AC569" s="64"/>
      <c r="AD569" s="65">
        <f t="shared" si="20"/>
        <v>725.13583333333327</v>
      </c>
      <c r="AE569" s="64"/>
    </row>
    <row r="570" spans="2:31" x14ac:dyDescent="0.3">
      <c r="B570" s="4" t="s">
        <v>109</v>
      </c>
      <c r="C570" s="4"/>
      <c r="D570" s="4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</v>
      </c>
      <c r="M570" s="48">
        <v>0.15916666666666679</v>
      </c>
      <c r="N570" s="49">
        <v>3.5270000000000001</v>
      </c>
      <c r="O570" s="48">
        <v>6.9018333333333297</v>
      </c>
      <c r="P570" s="49">
        <v>8.8101666666666656</v>
      </c>
      <c r="Q570" s="48">
        <v>7.6578333333333308</v>
      </c>
      <c r="R570" s="49">
        <v>5.3860000000000001</v>
      </c>
      <c r="S570" s="48">
        <v>0</v>
      </c>
      <c r="T570" s="49">
        <v>0</v>
      </c>
      <c r="U570" s="48">
        <v>5.5396666666666645</v>
      </c>
      <c r="V570" s="49">
        <v>11.288166666666664</v>
      </c>
      <c r="W570" s="48">
        <v>11.293916666666663</v>
      </c>
      <c r="X570" s="49">
        <v>11.308166666666665</v>
      </c>
      <c r="Y570" s="48">
        <v>2.8020666666666671</v>
      </c>
      <c r="Z570" s="49">
        <v>0</v>
      </c>
      <c r="AA570" s="48">
        <v>0</v>
      </c>
      <c r="AB570" s="49">
        <v>0</v>
      </c>
      <c r="AC570" s="64"/>
      <c r="AD570" s="65">
        <f t="shared" si="20"/>
        <v>74.673983333333297</v>
      </c>
      <c r="AE570" s="64"/>
    </row>
    <row r="571" spans="2:31" x14ac:dyDescent="0.3">
      <c r="B571" s="4" t="s">
        <v>116</v>
      </c>
      <c r="C571" s="4"/>
      <c r="D571" s="4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</v>
      </c>
      <c r="M571" s="48">
        <v>0</v>
      </c>
      <c r="N571" s="49">
        <v>0</v>
      </c>
      <c r="O571" s="48">
        <v>2.0618333333333347</v>
      </c>
      <c r="P571" s="49">
        <v>8.6666666666666711E-2</v>
      </c>
      <c r="Q571" s="48">
        <v>0</v>
      </c>
      <c r="R571" s="49">
        <v>0.69533333333333369</v>
      </c>
      <c r="S571" s="48">
        <v>5.8139999999999974</v>
      </c>
      <c r="T571" s="49">
        <v>11.7425</v>
      </c>
      <c r="U571" s="48">
        <v>25.452166666666667</v>
      </c>
      <c r="V571" s="49">
        <v>19.585833333333344</v>
      </c>
      <c r="W571" s="48">
        <v>0</v>
      </c>
      <c r="X571" s="49">
        <v>0</v>
      </c>
      <c r="Y571" s="48">
        <v>0</v>
      </c>
      <c r="Z571" s="49">
        <v>0</v>
      </c>
      <c r="AA571" s="48">
        <v>0</v>
      </c>
      <c r="AB571" s="49">
        <v>0</v>
      </c>
      <c r="AC571" s="64"/>
      <c r="AD571" s="65">
        <f t="shared" si="20"/>
        <v>65.438333333333347</v>
      </c>
      <c r="AE571" s="64"/>
    </row>
    <row r="572" spans="2:31" x14ac:dyDescent="0.3">
      <c r="B572" s="4" t="s">
        <v>122</v>
      </c>
      <c r="C572" s="4"/>
      <c r="D572" s="4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</v>
      </c>
      <c r="M572" s="48">
        <v>0</v>
      </c>
      <c r="N572" s="49">
        <v>0</v>
      </c>
      <c r="O572" s="48">
        <v>0</v>
      </c>
      <c r="P572" s="49">
        <v>0</v>
      </c>
      <c r="Q572" s="48">
        <v>0</v>
      </c>
      <c r="R572" s="49">
        <v>0</v>
      </c>
      <c r="S572" s="48">
        <v>0</v>
      </c>
      <c r="T572" s="49">
        <v>0</v>
      </c>
      <c r="U572" s="48">
        <v>0</v>
      </c>
      <c r="V572" s="49">
        <v>0</v>
      </c>
      <c r="W572" s="48">
        <v>8.3333333333333332E-3</v>
      </c>
      <c r="X572" s="49">
        <v>1.6E-2</v>
      </c>
      <c r="Y572" s="48">
        <v>5.1296666666666679</v>
      </c>
      <c r="Z572" s="49">
        <v>0</v>
      </c>
      <c r="AA572" s="48">
        <v>0</v>
      </c>
      <c r="AB572" s="49">
        <v>0</v>
      </c>
      <c r="AC572" s="64"/>
      <c r="AD572" s="65">
        <f t="shared" si="20"/>
        <v>5.1540000000000017</v>
      </c>
      <c r="AE572" s="64"/>
    </row>
    <row r="573" spans="2:31" x14ac:dyDescent="0.3">
      <c r="B573" s="4" t="s">
        <v>130</v>
      </c>
      <c r="C573" s="4"/>
      <c r="D573" s="4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0</v>
      </c>
      <c r="M573" s="48">
        <v>0</v>
      </c>
      <c r="N573" s="49">
        <v>0</v>
      </c>
      <c r="O573" s="48">
        <v>0</v>
      </c>
      <c r="P573" s="49">
        <v>0</v>
      </c>
      <c r="Q573" s="48">
        <v>0</v>
      </c>
      <c r="R573" s="49">
        <v>0</v>
      </c>
      <c r="S573" s="48">
        <v>0</v>
      </c>
      <c r="T573" s="49">
        <v>0</v>
      </c>
      <c r="U573" s="48">
        <v>0</v>
      </c>
      <c r="V573" s="49">
        <v>0</v>
      </c>
      <c r="W573" s="48">
        <v>0</v>
      </c>
      <c r="X573" s="49">
        <v>0</v>
      </c>
      <c r="Y573" s="48">
        <v>0</v>
      </c>
      <c r="Z573" s="49">
        <v>0</v>
      </c>
      <c r="AA573" s="48">
        <v>0</v>
      </c>
      <c r="AB573" s="49">
        <v>0</v>
      </c>
      <c r="AC573" s="64"/>
      <c r="AD573" s="65">
        <f t="shared" si="20"/>
        <v>0</v>
      </c>
      <c r="AE573" s="64"/>
    </row>
    <row r="574" spans="2:31" x14ac:dyDescent="0.3">
      <c r="B574" s="13" t="s">
        <v>2</v>
      </c>
      <c r="C574" s="13"/>
      <c r="D574" s="13"/>
      <c r="E574" s="14">
        <f>SUM(E528:E573)</f>
        <v>0</v>
      </c>
      <c r="F574" s="14">
        <f t="shared" ref="F574:AB574" si="21">SUM(F528:F573)</f>
        <v>0</v>
      </c>
      <c r="G574" s="14">
        <f t="shared" si="21"/>
        <v>0</v>
      </c>
      <c r="H574" s="14">
        <f t="shared" si="21"/>
        <v>0</v>
      </c>
      <c r="I574" s="14">
        <f t="shared" si="21"/>
        <v>0</v>
      </c>
      <c r="J574" s="14">
        <f t="shared" si="21"/>
        <v>0</v>
      </c>
      <c r="K574" s="14">
        <f t="shared" si="21"/>
        <v>0</v>
      </c>
      <c r="L574" s="14">
        <f t="shared" si="21"/>
        <v>0</v>
      </c>
      <c r="M574" s="14">
        <f t="shared" si="21"/>
        <v>171.44183333333325</v>
      </c>
      <c r="N574" s="14">
        <f t="shared" si="21"/>
        <v>202.72523333333334</v>
      </c>
      <c r="O574" s="14">
        <f t="shared" si="21"/>
        <v>226.55350000000001</v>
      </c>
      <c r="P574" s="14">
        <f t="shared" si="21"/>
        <v>236.92916666666665</v>
      </c>
      <c r="Q574" s="14">
        <f t="shared" si="21"/>
        <v>313.05666666666662</v>
      </c>
      <c r="R574" s="14">
        <f t="shared" si="21"/>
        <v>518.27359999999987</v>
      </c>
      <c r="S574" s="14">
        <f t="shared" si="21"/>
        <v>761.7661999999998</v>
      </c>
      <c r="T574" s="14">
        <f t="shared" si="21"/>
        <v>898.14463333333276</v>
      </c>
      <c r="U574" s="14">
        <f t="shared" si="21"/>
        <v>1138.8784000000001</v>
      </c>
      <c r="V574" s="14">
        <f t="shared" si="21"/>
        <v>1150.3081666666669</v>
      </c>
      <c r="W574" s="14">
        <f t="shared" si="21"/>
        <v>1130.9458500000001</v>
      </c>
      <c r="X574" s="14">
        <f t="shared" si="21"/>
        <v>719.44333333333327</v>
      </c>
      <c r="Y574" s="14">
        <f t="shared" si="21"/>
        <v>149.41989416666669</v>
      </c>
      <c r="Z574" s="14">
        <f t="shared" si="21"/>
        <v>0</v>
      </c>
      <c r="AA574" s="14">
        <f t="shared" si="21"/>
        <v>0</v>
      </c>
      <c r="AB574" s="14">
        <f t="shared" si="21"/>
        <v>0</v>
      </c>
      <c r="AC574" s="94">
        <f>SUM(AC528:AE573)</f>
        <v>7617.8864775000011</v>
      </c>
      <c r="AD574" s="94"/>
      <c r="AE574" s="94"/>
    </row>
    <row r="577" spans="2:31" x14ac:dyDescent="0.3">
      <c r="B577" s="8">
        <f>'Resumen-Mensual'!$P$22</f>
        <v>45334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83" t="s">
        <v>2</v>
      </c>
      <c r="AD579" s="83"/>
      <c r="AE579" s="83"/>
    </row>
    <row r="580" spans="2:31" x14ac:dyDescent="0.3">
      <c r="B580" s="15" t="s">
        <v>4</v>
      </c>
      <c r="C580" s="52"/>
      <c r="D580" s="52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0</v>
      </c>
      <c r="R580" s="49">
        <v>0</v>
      </c>
      <c r="S580" s="48">
        <v>0</v>
      </c>
      <c r="T580" s="49">
        <v>0</v>
      </c>
      <c r="U580" s="48">
        <v>1.53</v>
      </c>
      <c r="V580" s="49">
        <v>2.73</v>
      </c>
      <c r="W580" s="48">
        <v>2.5540000000000012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6"/>
      <c r="AD580" s="67">
        <f>SUM(E580:AB580)</f>
        <v>6.8140000000000009</v>
      </c>
      <c r="AE580" s="66"/>
    </row>
    <row r="581" spans="2:31" x14ac:dyDescent="0.3">
      <c r="B581" s="15" t="s">
        <v>5</v>
      </c>
      <c r="C581" s="15"/>
      <c r="D581" s="15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0</v>
      </c>
      <c r="N581" s="49">
        <v>0</v>
      </c>
      <c r="O581" s="48">
        <v>1.5050000000000006</v>
      </c>
      <c r="P581" s="49">
        <v>5.6701666666666677</v>
      </c>
      <c r="Q581" s="48">
        <v>15.232833333333332</v>
      </c>
      <c r="R581" s="49">
        <v>34.00833333333334</v>
      </c>
      <c r="S581" s="48">
        <v>51.939333333333352</v>
      </c>
      <c r="T581" s="49">
        <v>54.025999999999989</v>
      </c>
      <c r="U581" s="48">
        <v>46.027833333333341</v>
      </c>
      <c r="V581" s="49">
        <v>44.26183333333335</v>
      </c>
      <c r="W581" s="48">
        <v>32.250000000000007</v>
      </c>
      <c r="X581" s="49">
        <v>7.748166666666668</v>
      </c>
      <c r="Y581" s="48">
        <v>0</v>
      </c>
      <c r="Z581" s="49">
        <v>0</v>
      </c>
      <c r="AA581" s="48">
        <v>0</v>
      </c>
      <c r="AB581" s="49">
        <v>0</v>
      </c>
      <c r="AC581" s="64"/>
      <c r="AD581" s="65">
        <f>SUM(E581:AB581)</f>
        <v>292.66950000000008</v>
      </c>
      <c r="AE581" s="64"/>
    </row>
    <row r="582" spans="2:31" x14ac:dyDescent="0.3">
      <c r="B582" s="15" t="s">
        <v>6</v>
      </c>
      <c r="C582" s="15"/>
      <c r="D582" s="15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0</v>
      </c>
      <c r="N582" s="49">
        <v>0</v>
      </c>
      <c r="O582" s="48">
        <v>0</v>
      </c>
      <c r="P582" s="49">
        <v>0</v>
      </c>
      <c r="Q582" s="48">
        <v>0</v>
      </c>
      <c r="R582" s="49">
        <v>1.7450000000000034</v>
      </c>
      <c r="S582" s="48">
        <v>13.129999999999997</v>
      </c>
      <c r="T582" s="49">
        <v>16.54399999999999</v>
      </c>
      <c r="U582" s="48">
        <v>19.897000000000009</v>
      </c>
      <c r="V582" s="49">
        <v>20.487000000000005</v>
      </c>
      <c r="W582" s="48">
        <v>19.201400000000003</v>
      </c>
      <c r="X582" s="49">
        <v>9.2413750000000032</v>
      </c>
      <c r="Y582" s="48">
        <v>0</v>
      </c>
      <c r="Z582" s="49">
        <v>0</v>
      </c>
      <c r="AA582" s="48">
        <v>0</v>
      </c>
      <c r="AB582" s="49">
        <v>0</v>
      </c>
      <c r="AC582" s="64"/>
      <c r="AD582" s="65">
        <f t="shared" ref="AD582:AD625" si="22">SUM(E582:AB582)</f>
        <v>100.24577500000002</v>
      </c>
      <c r="AE582" s="64"/>
    </row>
    <row r="583" spans="2:31" x14ac:dyDescent="0.3">
      <c r="B583" s="15" t="s">
        <v>113</v>
      </c>
      <c r="C583" s="15"/>
      <c r="D583" s="15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0</v>
      </c>
      <c r="N583" s="49">
        <v>0</v>
      </c>
      <c r="O583" s="48">
        <v>0</v>
      </c>
      <c r="P583" s="49">
        <v>0</v>
      </c>
      <c r="Q583" s="48">
        <v>0</v>
      </c>
      <c r="R583" s="49">
        <v>0</v>
      </c>
      <c r="S583" s="48">
        <v>23.176999999999985</v>
      </c>
      <c r="T583" s="49">
        <v>39.032999999999952</v>
      </c>
      <c r="U583" s="48">
        <v>0</v>
      </c>
      <c r="V583" s="49">
        <v>0</v>
      </c>
      <c r="W583" s="48">
        <v>0</v>
      </c>
      <c r="X583" s="49">
        <v>15.31509833333334</v>
      </c>
      <c r="Y583" s="48">
        <v>0</v>
      </c>
      <c r="Z583" s="49">
        <v>0</v>
      </c>
      <c r="AA583" s="48">
        <v>0</v>
      </c>
      <c r="AB583" s="49">
        <v>0</v>
      </c>
      <c r="AC583" s="64"/>
      <c r="AD583" s="65">
        <f t="shared" si="22"/>
        <v>77.525098333333275</v>
      </c>
      <c r="AE583" s="64"/>
    </row>
    <row r="584" spans="2:31" x14ac:dyDescent="0.3">
      <c r="B584" s="15" t="s">
        <v>7</v>
      </c>
      <c r="C584" s="15"/>
      <c r="D584" s="15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</v>
      </c>
      <c r="M584" s="48">
        <v>0</v>
      </c>
      <c r="N584" s="49">
        <v>0</v>
      </c>
      <c r="O584" s="48">
        <v>0</v>
      </c>
      <c r="P584" s="49">
        <v>0</v>
      </c>
      <c r="Q584" s="48">
        <v>0</v>
      </c>
      <c r="R584" s="49">
        <v>0.18708333333333335</v>
      </c>
      <c r="S584" s="48">
        <v>0.3741666666666667</v>
      </c>
      <c r="T584" s="49">
        <v>0.56125000000000003</v>
      </c>
      <c r="U584" s="48">
        <v>0.74833333333333341</v>
      </c>
      <c r="V584" s="49">
        <v>0.93541666666666679</v>
      </c>
      <c r="W584" s="48">
        <v>1.1225000000000001</v>
      </c>
      <c r="X584" s="49">
        <v>1.3095833333333335</v>
      </c>
      <c r="Y584" s="48">
        <v>0</v>
      </c>
      <c r="Z584" s="49">
        <v>0</v>
      </c>
      <c r="AA584" s="48">
        <v>0</v>
      </c>
      <c r="AB584" s="49">
        <v>0</v>
      </c>
      <c r="AC584" s="64"/>
      <c r="AD584" s="65">
        <f t="shared" si="22"/>
        <v>5.2383333333333342</v>
      </c>
      <c r="AE584" s="64"/>
    </row>
    <row r="585" spans="2:31" x14ac:dyDescent="0.3">
      <c r="B585" s="15" t="s">
        <v>8</v>
      </c>
      <c r="C585" s="15"/>
      <c r="D585" s="15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0</v>
      </c>
      <c r="N585" s="49">
        <v>0</v>
      </c>
      <c r="O585" s="48">
        <v>0</v>
      </c>
      <c r="P585" s="49">
        <v>0</v>
      </c>
      <c r="Q585" s="48">
        <v>0</v>
      </c>
      <c r="R585" s="49">
        <v>0</v>
      </c>
      <c r="S585" s="48">
        <v>0</v>
      </c>
      <c r="T585" s="49">
        <v>3.5</v>
      </c>
      <c r="U585" s="48">
        <v>5.4159999999999968</v>
      </c>
      <c r="V585" s="49">
        <v>6.2470000000000097</v>
      </c>
      <c r="W585" s="48">
        <v>0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4"/>
      <c r="AD585" s="65">
        <f t="shared" si="22"/>
        <v>15.163000000000007</v>
      </c>
      <c r="AE585" s="64"/>
    </row>
    <row r="586" spans="2:31" x14ac:dyDescent="0.3">
      <c r="B586" s="15" t="s">
        <v>9</v>
      </c>
      <c r="C586" s="15"/>
      <c r="D586" s="15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0</v>
      </c>
      <c r="N586" s="49">
        <v>0</v>
      </c>
      <c r="O586" s="48">
        <v>1.6737000000000009</v>
      </c>
      <c r="P586" s="49">
        <v>1.7600000000000016</v>
      </c>
      <c r="Q586" s="48">
        <v>2.113</v>
      </c>
      <c r="R586" s="49">
        <v>3.9869999999999965</v>
      </c>
      <c r="S586" s="48">
        <v>6.8539999999999983</v>
      </c>
      <c r="T586" s="49">
        <v>11.562999999999992</v>
      </c>
      <c r="U586" s="48">
        <v>16.942999999999987</v>
      </c>
      <c r="V586" s="49">
        <v>24.406999999999989</v>
      </c>
      <c r="W586" s="48">
        <v>29.890699999999978</v>
      </c>
      <c r="X586" s="49">
        <v>14.38570833333333</v>
      </c>
      <c r="Y586" s="48">
        <v>0</v>
      </c>
      <c r="Z586" s="49">
        <v>0</v>
      </c>
      <c r="AA586" s="48">
        <v>0</v>
      </c>
      <c r="AB586" s="49">
        <v>0</v>
      </c>
      <c r="AC586" s="64"/>
      <c r="AD586" s="65">
        <f t="shared" si="22"/>
        <v>113.57710833333329</v>
      </c>
      <c r="AE586" s="64"/>
    </row>
    <row r="587" spans="2:31" x14ac:dyDescent="0.3">
      <c r="B587" s="15" t="s">
        <v>10</v>
      </c>
      <c r="C587" s="15"/>
      <c r="D587" s="15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0</v>
      </c>
      <c r="O587" s="48">
        <v>0.18970000000000009</v>
      </c>
      <c r="P587" s="49">
        <v>1.543999999999998</v>
      </c>
      <c r="Q587" s="48">
        <v>2.8300000000000023</v>
      </c>
      <c r="R587" s="49">
        <v>5.194999999999995</v>
      </c>
      <c r="S587" s="48">
        <v>10.203999999999999</v>
      </c>
      <c r="T587" s="49">
        <v>14.904999999999982</v>
      </c>
      <c r="U587" s="48">
        <v>18.995999999999999</v>
      </c>
      <c r="V587" s="49">
        <v>24.132000000000001</v>
      </c>
      <c r="W587" s="48">
        <v>25.239499999999978</v>
      </c>
      <c r="X587" s="49">
        <v>9.2655016666666636</v>
      </c>
      <c r="Y587" s="48">
        <v>0</v>
      </c>
      <c r="Z587" s="49">
        <v>0</v>
      </c>
      <c r="AA587" s="48">
        <v>0</v>
      </c>
      <c r="AB587" s="49">
        <v>0</v>
      </c>
      <c r="AC587" s="64"/>
      <c r="AD587" s="65">
        <f t="shared" si="22"/>
        <v>112.50070166666663</v>
      </c>
      <c r="AE587" s="64"/>
    </row>
    <row r="588" spans="2:31" x14ac:dyDescent="0.3">
      <c r="B588" s="15" t="s">
        <v>11</v>
      </c>
      <c r="C588" s="15"/>
      <c r="D588" s="15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0</v>
      </c>
      <c r="N588" s="49">
        <v>0</v>
      </c>
      <c r="O588" s="48">
        <v>2.2820000000000009</v>
      </c>
      <c r="P588" s="49">
        <v>4.5039999999999969</v>
      </c>
      <c r="Q588" s="48">
        <v>6.0240000000000009</v>
      </c>
      <c r="R588" s="49">
        <v>7.3149999999999986</v>
      </c>
      <c r="S588" s="48">
        <v>9.0559999999999956</v>
      </c>
      <c r="T588" s="49">
        <v>10.500999999999987</v>
      </c>
      <c r="U588" s="48">
        <v>12.769999999999989</v>
      </c>
      <c r="V588" s="49">
        <v>15.65499999999998</v>
      </c>
      <c r="W588" s="48">
        <v>16.549899999999987</v>
      </c>
      <c r="X588" s="49">
        <v>6.5942983333333318</v>
      </c>
      <c r="Y588" s="48">
        <v>0</v>
      </c>
      <c r="Z588" s="49">
        <v>0</v>
      </c>
      <c r="AA588" s="48">
        <v>0</v>
      </c>
      <c r="AB588" s="49">
        <v>0</v>
      </c>
      <c r="AC588" s="64"/>
      <c r="AD588" s="65">
        <f t="shared" si="22"/>
        <v>91.251198333333249</v>
      </c>
      <c r="AE588" s="64"/>
    </row>
    <row r="589" spans="2:31" x14ac:dyDescent="0.3">
      <c r="B589" s="15" t="s">
        <v>12</v>
      </c>
      <c r="C589" s="15"/>
      <c r="D589" s="15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</v>
      </c>
      <c r="M589" s="48">
        <v>0</v>
      </c>
      <c r="N589" s="49">
        <v>0</v>
      </c>
      <c r="O589" s="48">
        <v>1.680000000000001</v>
      </c>
      <c r="P589" s="49">
        <v>2.2000000000000015</v>
      </c>
      <c r="Q589" s="48">
        <v>3.1999999999999971</v>
      </c>
      <c r="R589" s="49">
        <v>5.8000000000000069</v>
      </c>
      <c r="S589" s="48">
        <v>12.70000000000001</v>
      </c>
      <c r="T589" s="49">
        <v>15.100000000000016</v>
      </c>
      <c r="U589" s="48">
        <v>18</v>
      </c>
      <c r="V589" s="49">
        <v>25.90000000000002</v>
      </c>
      <c r="W589" s="48">
        <v>28.789999999999978</v>
      </c>
      <c r="X589" s="49">
        <v>11.557333333333331</v>
      </c>
      <c r="Y589" s="48">
        <v>0</v>
      </c>
      <c r="Z589" s="49">
        <v>0</v>
      </c>
      <c r="AA589" s="48">
        <v>0</v>
      </c>
      <c r="AB589" s="49">
        <v>0</v>
      </c>
      <c r="AC589" s="64"/>
      <c r="AD589" s="65">
        <f t="shared" si="22"/>
        <v>124.92733333333337</v>
      </c>
      <c r="AE589" s="64"/>
    </row>
    <row r="590" spans="2:31" x14ac:dyDescent="0.3">
      <c r="B590" s="15" t="s">
        <v>13</v>
      </c>
      <c r="C590" s="15"/>
      <c r="D590" s="15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</v>
      </c>
      <c r="N590" s="49">
        <v>0</v>
      </c>
      <c r="O590" s="48">
        <v>0.17083333333333339</v>
      </c>
      <c r="P590" s="49">
        <v>2.9171666666666667</v>
      </c>
      <c r="Q590" s="48">
        <v>8.5258333333333329</v>
      </c>
      <c r="R590" s="49">
        <v>21.268666666666668</v>
      </c>
      <c r="S590" s="48">
        <v>35.756666666666661</v>
      </c>
      <c r="T590" s="49">
        <v>55.281166666666671</v>
      </c>
      <c r="U590" s="48">
        <v>81.442833333333297</v>
      </c>
      <c r="V590" s="49">
        <v>82.753500000000003</v>
      </c>
      <c r="W590" s="48">
        <v>83.052300000000002</v>
      </c>
      <c r="X590" s="49">
        <v>30.608933333333344</v>
      </c>
      <c r="Y590" s="48">
        <v>0</v>
      </c>
      <c r="Z590" s="49">
        <v>0</v>
      </c>
      <c r="AA590" s="48">
        <v>0</v>
      </c>
      <c r="AB590" s="49">
        <v>0</v>
      </c>
      <c r="AC590" s="64"/>
      <c r="AD590" s="65">
        <f t="shared" si="22"/>
        <v>401.77790000000005</v>
      </c>
      <c r="AE590" s="64"/>
    </row>
    <row r="591" spans="2:31" x14ac:dyDescent="0.3">
      <c r="B591" s="15" t="s">
        <v>14</v>
      </c>
      <c r="C591" s="15"/>
      <c r="D591" s="15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0</v>
      </c>
      <c r="N591" s="49">
        <v>0</v>
      </c>
      <c r="O591" s="48">
        <v>0</v>
      </c>
      <c r="P591" s="49">
        <v>0</v>
      </c>
      <c r="Q591" s="48">
        <v>0</v>
      </c>
      <c r="R591" s="49">
        <v>0</v>
      </c>
      <c r="S591" s="48">
        <v>0</v>
      </c>
      <c r="T591" s="49">
        <v>0</v>
      </c>
      <c r="U591" s="48">
        <v>0</v>
      </c>
      <c r="V591" s="49">
        <v>0</v>
      </c>
      <c r="W591" s="48">
        <v>0</v>
      </c>
      <c r="X591" s="49">
        <v>0</v>
      </c>
      <c r="Y591" s="48">
        <v>0</v>
      </c>
      <c r="Z591" s="49">
        <v>0</v>
      </c>
      <c r="AA591" s="48">
        <v>0</v>
      </c>
      <c r="AB591" s="49">
        <v>0</v>
      </c>
      <c r="AC591" s="64"/>
      <c r="AD591" s="65">
        <f t="shared" si="22"/>
        <v>0</v>
      </c>
      <c r="AE591" s="64"/>
    </row>
    <row r="592" spans="2:31" x14ac:dyDescent="0.3">
      <c r="B592" s="15" t="s">
        <v>15</v>
      </c>
      <c r="C592" s="15"/>
      <c r="D592" s="15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0</v>
      </c>
      <c r="N592" s="49">
        <v>0</v>
      </c>
      <c r="O592" s="48">
        <v>0</v>
      </c>
      <c r="P592" s="49">
        <v>0</v>
      </c>
      <c r="Q592" s="48">
        <v>0</v>
      </c>
      <c r="R592" s="49">
        <v>0</v>
      </c>
      <c r="S592" s="48">
        <v>0</v>
      </c>
      <c r="T592" s="49">
        <v>0</v>
      </c>
      <c r="U592" s="48">
        <v>0</v>
      </c>
      <c r="V592" s="49">
        <v>0</v>
      </c>
      <c r="W592" s="48">
        <v>1.8299999999999983</v>
      </c>
      <c r="X592" s="49">
        <v>0.80299999999999916</v>
      </c>
      <c r="Y592" s="48">
        <v>0</v>
      </c>
      <c r="Z592" s="49">
        <v>0</v>
      </c>
      <c r="AA592" s="48">
        <v>0</v>
      </c>
      <c r="AB592" s="49">
        <v>0</v>
      </c>
      <c r="AC592" s="64"/>
      <c r="AD592" s="65">
        <f t="shared" si="22"/>
        <v>2.6329999999999973</v>
      </c>
      <c r="AE592" s="64"/>
    </row>
    <row r="593" spans="2:31" x14ac:dyDescent="0.3">
      <c r="B593" s="15" t="s">
        <v>16</v>
      </c>
      <c r="C593" s="15"/>
      <c r="D593" s="15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0</v>
      </c>
      <c r="N593" s="49">
        <v>0</v>
      </c>
      <c r="O593" s="48">
        <v>0</v>
      </c>
      <c r="P593" s="49">
        <v>0</v>
      </c>
      <c r="Q593" s="48">
        <v>0</v>
      </c>
      <c r="R593" s="49">
        <v>0</v>
      </c>
      <c r="S593" s="48">
        <v>0</v>
      </c>
      <c r="T593" s="49">
        <v>5.6000000000000032</v>
      </c>
      <c r="U593" s="48">
        <v>12.970000000000018</v>
      </c>
      <c r="V593" s="49">
        <v>20.799999999999976</v>
      </c>
      <c r="W593" s="48">
        <v>0</v>
      </c>
      <c r="X593" s="49">
        <v>10.134666666666664</v>
      </c>
      <c r="Y593" s="48">
        <v>0</v>
      </c>
      <c r="Z593" s="49">
        <v>0</v>
      </c>
      <c r="AA593" s="48">
        <v>0</v>
      </c>
      <c r="AB593" s="49">
        <v>0</v>
      </c>
      <c r="AC593" s="64"/>
      <c r="AD593" s="65">
        <f t="shared" si="22"/>
        <v>49.504666666666665</v>
      </c>
      <c r="AE593" s="64"/>
    </row>
    <row r="594" spans="2:31" x14ac:dyDescent="0.3">
      <c r="B594" s="15" t="s">
        <v>17</v>
      </c>
      <c r="C594" s="15"/>
      <c r="D594" s="15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</v>
      </c>
      <c r="M594" s="48">
        <v>0</v>
      </c>
      <c r="N594" s="49">
        <v>0</v>
      </c>
      <c r="O594" s="48">
        <v>0</v>
      </c>
      <c r="P594" s="49">
        <v>2.11</v>
      </c>
      <c r="Q594" s="48">
        <v>7.5500000000000078</v>
      </c>
      <c r="R594" s="49">
        <v>16.100000000000016</v>
      </c>
      <c r="S594" s="48">
        <v>28.210000000000022</v>
      </c>
      <c r="T594" s="49">
        <v>39.19000000000004</v>
      </c>
      <c r="U594" s="48">
        <v>49.099999999999945</v>
      </c>
      <c r="V594" s="49">
        <v>57.559999999999953</v>
      </c>
      <c r="W594" s="48">
        <v>56.777000000000037</v>
      </c>
      <c r="X594" s="49">
        <v>20.580450000000003</v>
      </c>
      <c r="Y594" s="48">
        <v>0</v>
      </c>
      <c r="Z594" s="49">
        <v>0</v>
      </c>
      <c r="AA594" s="48">
        <v>0</v>
      </c>
      <c r="AB594" s="49">
        <v>0</v>
      </c>
      <c r="AC594" s="64"/>
      <c r="AD594" s="65">
        <f t="shared" si="22"/>
        <v>277.17744999999996</v>
      </c>
      <c r="AE594" s="64"/>
    </row>
    <row r="595" spans="2:31" x14ac:dyDescent="0.3">
      <c r="B595" s="15" t="s">
        <v>18</v>
      </c>
      <c r="C595" s="15"/>
      <c r="D595" s="15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</v>
      </c>
      <c r="M595" s="48">
        <v>0</v>
      </c>
      <c r="N595" s="49">
        <v>0</v>
      </c>
      <c r="O595" s="48">
        <v>0</v>
      </c>
      <c r="P595" s="49">
        <v>0</v>
      </c>
      <c r="Q595" s="48">
        <v>0</v>
      </c>
      <c r="R595" s="49">
        <v>0</v>
      </c>
      <c r="S595" s="48">
        <v>0</v>
      </c>
      <c r="T595" s="49">
        <v>0</v>
      </c>
      <c r="U595" s="48">
        <v>0</v>
      </c>
      <c r="V595" s="49">
        <v>0</v>
      </c>
      <c r="W595" s="48">
        <v>0</v>
      </c>
      <c r="X595" s="49">
        <v>0</v>
      </c>
      <c r="Y595" s="48">
        <v>0</v>
      </c>
      <c r="Z595" s="49">
        <v>0</v>
      </c>
      <c r="AA595" s="48">
        <v>0</v>
      </c>
      <c r="AB595" s="49">
        <v>0</v>
      </c>
      <c r="AC595" s="64"/>
      <c r="AD595" s="65">
        <f t="shared" si="22"/>
        <v>0</v>
      </c>
      <c r="AE595" s="64"/>
    </row>
    <row r="596" spans="2:31" x14ac:dyDescent="0.3">
      <c r="B596" s="15" t="s">
        <v>19</v>
      </c>
      <c r="C596" s="15"/>
      <c r="D596" s="15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0</v>
      </c>
      <c r="M596" s="48">
        <v>0</v>
      </c>
      <c r="N596" s="49">
        <v>0</v>
      </c>
      <c r="O596" s="48">
        <v>0.2946666666666668</v>
      </c>
      <c r="P596" s="49">
        <v>0.90366666666666684</v>
      </c>
      <c r="Q596" s="48">
        <v>0</v>
      </c>
      <c r="R596" s="49">
        <v>1.5686666666666662</v>
      </c>
      <c r="S596" s="48">
        <v>0</v>
      </c>
      <c r="T596" s="49">
        <v>0</v>
      </c>
      <c r="U596" s="48">
        <v>0</v>
      </c>
      <c r="V596" s="49">
        <v>0</v>
      </c>
      <c r="W596" s="48">
        <v>0</v>
      </c>
      <c r="X596" s="49">
        <v>0</v>
      </c>
      <c r="Y596" s="48">
        <v>0</v>
      </c>
      <c r="Z596" s="49">
        <v>0</v>
      </c>
      <c r="AA596" s="48">
        <v>0</v>
      </c>
      <c r="AB596" s="49">
        <v>0</v>
      </c>
      <c r="AC596" s="64"/>
      <c r="AD596" s="65">
        <f t="shared" si="22"/>
        <v>2.7669999999999999</v>
      </c>
      <c r="AE596" s="64"/>
    </row>
    <row r="597" spans="2:31" x14ac:dyDescent="0.3">
      <c r="B597" s="4" t="s">
        <v>20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</v>
      </c>
      <c r="O597" s="48">
        <v>0</v>
      </c>
      <c r="P597" s="49">
        <v>0</v>
      </c>
      <c r="Q597" s="48">
        <v>0</v>
      </c>
      <c r="R597" s="49">
        <v>0</v>
      </c>
      <c r="S597" s="48">
        <v>0</v>
      </c>
      <c r="T597" s="49">
        <v>0</v>
      </c>
      <c r="U597" s="48">
        <v>0</v>
      </c>
      <c r="V597" s="49">
        <v>0</v>
      </c>
      <c r="W597" s="48">
        <v>0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4"/>
      <c r="AD597" s="65">
        <f t="shared" si="22"/>
        <v>0</v>
      </c>
      <c r="AE597" s="64"/>
    </row>
    <row r="598" spans="2:31" x14ac:dyDescent="0.3">
      <c r="B598" s="4" t="s">
        <v>21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0</v>
      </c>
      <c r="O598" s="48">
        <v>0</v>
      </c>
      <c r="P598" s="49">
        <v>0</v>
      </c>
      <c r="Q598" s="48">
        <v>0</v>
      </c>
      <c r="R598" s="49">
        <v>0</v>
      </c>
      <c r="S598" s="48">
        <v>0</v>
      </c>
      <c r="T598" s="49">
        <v>0</v>
      </c>
      <c r="U598" s="48">
        <v>0</v>
      </c>
      <c r="V598" s="49">
        <v>0</v>
      </c>
      <c r="W598" s="48">
        <v>0</v>
      </c>
      <c r="X598" s="49">
        <v>0</v>
      </c>
      <c r="Y598" s="48">
        <v>0</v>
      </c>
      <c r="Z598" s="49">
        <v>0</v>
      </c>
      <c r="AA598" s="48">
        <v>0</v>
      </c>
      <c r="AB598" s="49">
        <v>0</v>
      </c>
      <c r="AC598" s="64"/>
      <c r="AD598" s="65">
        <f t="shared" si="22"/>
        <v>0</v>
      </c>
      <c r="AE598" s="64"/>
    </row>
    <row r="599" spans="2:31" x14ac:dyDescent="0.3">
      <c r="B599" s="4" t="s">
        <v>22</v>
      </c>
      <c r="C599" s="4"/>
      <c r="D599" s="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0</v>
      </c>
      <c r="M599" s="48">
        <v>0</v>
      </c>
      <c r="N599" s="49">
        <v>0</v>
      </c>
      <c r="O599" s="48">
        <v>0</v>
      </c>
      <c r="P599" s="49">
        <v>0</v>
      </c>
      <c r="Q599" s="48">
        <v>0</v>
      </c>
      <c r="R599" s="49">
        <v>0</v>
      </c>
      <c r="S599" s="48">
        <v>0</v>
      </c>
      <c r="T599" s="49">
        <v>0</v>
      </c>
      <c r="U599" s="48">
        <v>0</v>
      </c>
      <c r="V599" s="49">
        <v>0</v>
      </c>
      <c r="W599" s="48">
        <v>0</v>
      </c>
      <c r="X599" s="49">
        <v>0</v>
      </c>
      <c r="Y599" s="48">
        <v>0</v>
      </c>
      <c r="Z599" s="49">
        <v>0</v>
      </c>
      <c r="AA599" s="48">
        <v>0</v>
      </c>
      <c r="AB599" s="49">
        <v>0</v>
      </c>
      <c r="AC599" s="64"/>
      <c r="AD599" s="65">
        <f t="shared" si="22"/>
        <v>0</v>
      </c>
      <c r="AE599" s="64"/>
    </row>
    <row r="600" spans="2:31" x14ac:dyDescent="0.3">
      <c r="B600" s="4" t="s">
        <v>23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0</v>
      </c>
      <c r="M600" s="48">
        <v>0</v>
      </c>
      <c r="N600" s="49">
        <v>0</v>
      </c>
      <c r="O600" s="48">
        <v>0</v>
      </c>
      <c r="P600" s="49">
        <v>0</v>
      </c>
      <c r="Q600" s="48">
        <v>0</v>
      </c>
      <c r="R600" s="49">
        <v>0</v>
      </c>
      <c r="S600" s="48">
        <v>0</v>
      </c>
      <c r="T600" s="49">
        <v>0</v>
      </c>
      <c r="U600" s="48">
        <v>0</v>
      </c>
      <c r="V600" s="49">
        <v>3.1999999999999971</v>
      </c>
      <c r="W600" s="48">
        <v>5.2539999999999969</v>
      </c>
      <c r="X600" s="49">
        <v>2.1968833333333335</v>
      </c>
      <c r="Y600" s="48">
        <v>0</v>
      </c>
      <c r="Z600" s="49">
        <v>0</v>
      </c>
      <c r="AA600" s="48">
        <v>0</v>
      </c>
      <c r="AB600" s="49">
        <v>0</v>
      </c>
      <c r="AC600" s="64"/>
      <c r="AD600" s="65">
        <f t="shared" si="22"/>
        <v>10.650883333333327</v>
      </c>
      <c r="AE600" s="64"/>
    </row>
    <row r="601" spans="2:31" x14ac:dyDescent="0.3">
      <c r="B601" s="4" t="s">
        <v>24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0</v>
      </c>
      <c r="M601" s="48">
        <v>0</v>
      </c>
      <c r="N601" s="49">
        <v>0</v>
      </c>
      <c r="O601" s="48">
        <v>0</v>
      </c>
      <c r="P601" s="49">
        <v>1E-3</v>
      </c>
      <c r="Q601" s="48">
        <v>3.1166666666666679E-2</v>
      </c>
      <c r="R601" s="49">
        <v>9.3333333333333324E-3</v>
      </c>
      <c r="S601" s="48">
        <v>0</v>
      </c>
      <c r="T601" s="49">
        <v>0</v>
      </c>
      <c r="U601" s="48">
        <v>0</v>
      </c>
      <c r="V601" s="49">
        <v>0</v>
      </c>
      <c r="W601" s="48">
        <v>0</v>
      </c>
      <c r="X601" s="49">
        <v>0</v>
      </c>
      <c r="Y601" s="48">
        <v>0</v>
      </c>
      <c r="Z601" s="49">
        <v>0</v>
      </c>
      <c r="AA601" s="48">
        <v>0</v>
      </c>
      <c r="AB601" s="49">
        <v>0</v>
      </c>
      <c r="AC601" s="64"/>
      <c r="AD601" s="65">
        <f t="shared" si="22"/>
        <v>4.1500000000000009E-2</v>
      </c>
      <c r="AE601" s="64"/>
    </row>
    <row r="602" spans="2:31" x14ac:dyDescent="0.3">
      <c r="B602" s="4" t="s">
        <v>25</v>
      </c>
      <c r="C602" s="4"/>
      <c r="D602" s="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</v>
      </c>
      <c r="M602" s="48">
        <v>0</v>
      </c>
      <c r="N602" s="49">
        <v>0</v>
      </c>
      <c r="O602" s="48">
        <v>0.46003333333333313</v>
      </c>
      <c r="P602" s="49">
        <v>0</v>
      </c>
      <c r="Q602" s="48">
        <v>4.5666666666666668E-3</v>
      </c>
      <c r="R602" s="49">
        <v>0.53800000000000003</v>
      </c>
      <c r="S602" s="48">
        <v>0.80343333333333311</v>
      </c>
      <c r="T602" s="49">
        <v>3.7399999999999996E-2</v>
      </c>
      <c r="U602" s="48">
        <v>2.2533333333333353E-2</v>
      </c>
      <c r="V602" s="49">
        <v>0.1640833333333333</v>
      </c>
      <c r="W602" s="48">
        <v>0.17965</v>
      </c>
      <c r="X602" s="49">
        <v>3.9600000000000078E-3</v>
      </c>
      <c r="Y602" s="48">
        <v>0</v>
      </c>
      <c r="Z602" s="49">
        <v>0</v>
      </c>
      <c r="AA602" s="48">
        <v>0</v>
      </c>
      <c r="AB602" s="49">
        <v>0</v>
      </c>
      <c r="AC602" s="64"/>
      <c r="AD602" s="65">
        <f t="shared" si="22"/>
        <v>2.2136599999999995</v>
      </c>
      <c r="AE602" s="64"/>
    </row>
    <row r="603" spans="2:31" x14ac:dyDescent="0.3">
      <c r="B603" s="4" t="s">
        <v>26</v>
      </c>
      <c r="C603" s="4"/>
      <c r="D603" s="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0</v>
      </c>
      <c r="M603" s="48">
        <v>0</v>
      </c>
      <c r="N603" s="49">
        <v>0</v>
      </c>
      <c r="O603" s="48">
        <v>4.2258333333333313</v>
      </c>
      <c r="P603" s="49">
        <v>4.5439999999999996</v>
      </c>
      <c r="Q603" s="48">
        <v>9.0680000000000014</v>
      </c>
      <c r="R603" s="49">
        <v>5.1290000000000031</v>
      </c>
      <c r="S603" s="48">
        <v>2.2406666666666655</v>
      </c>
      <c r="T603" s="49">
        <v>1.4614999999999978</v>
      </c>
      <c r="U603" s="48">
        <v>1.152833333333334</v>
      </c>
      <c r="V603" s="49">
        <v>1.1626666666666674</v>
      </c>
      <c r="W603" s="48">
        <v>1.1761666666666675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4"/>
      <c r="AD603" s="65">
        <f t="shared" si="22"/>
        <v>30.160666666666664</v>
      </c>
      <c r="AE603" s="64"/>
    </row>
    <row r="604" spans="2:31" x14ac:dyDescent="0.3">
      <c r="B604" s="4" t="s">
        <v>27</v>
      </c>
      <c r="C604" s="4"/>
      <c r="D604" s="4"/>
      <c r="E604" s="48">
        <v>0</v>
      </c>
      <c r="F604" s="49">
        <v>0</v>
      </c>
      <c r="G604" s="48">
        <v>0</v>
      </c>
      <c r="H604" s="49">
        <v>0.49000000000000909</v>
      </c>
      <c r="I604" s="48">
        <v>5.2399999999999949</v>
      </c>
      <c r="J604" s="49">
        <v>19.339999999999996</v>
      </c>
      <c r="K604" s="48">
        <v>18.769999999999996</v>
      </c>
      <c r="L604" s="49">
        <v>13.400000000000006</v>
      </c>
      <c r="M604" s="48">
        <v>9.6300000000000097</v>
      </c>
      <c r="N604" s="49">
        <v>0</v>
      </c>
      <c r="O604" s="48">
        <v>0</v>
      </c>
      <c r="P604" s="49">
        <v>1.019999999999996</v>
      </c>
      <c r="Q604" s="48">
        <v>65.59000000000006</v>
      </c>
      <c r="R604" s="49">
        <v>59.579999999999956</v>
      </c>
      <c r="S604" s="48">
        <v>0</v>
      </c>
      <c r="T604" s="49">
        <v>0</v>
      </c>
      <c r="U604" s="48">
        <v>0</v>
      </c>
      <c r="V604" s="49">
        <v>0</v>
      </c>
      <c r="W604" s="48">
        <v>0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4"/>
      <c r="AD604" s="65">
        <f t="shared" si="22"/>
        <v>193.06000000000003</v>
      </c>
      <c r="AE604" s="64"/>
    </row>
    <row r="605" spans="2:31" x14ac:dyDescent="0.3">
      <c r="B605" s="4" t="s">
        <v>28</v>
      </c>
      <c r="C605" s="4"/>
      <c r="D605" s="4"/>
      <c r="E605" s="48">
        <v>0</v>
      </c>
      <c r="F605" s="49">
        <v>5.1881666666666639</v>
      </c>
      <c r="G605" s="48">
        <v>18.749166666666667</v>
      </c>
      <c r="H605" s="49">
        <v>15.189166666666667</v>
      </c>
      <c r="I605" s="48">
        <v>11.120833333333334</v>
      </c>
      <c r="J605" s="49">
        <v>13.436</v>
      </c>
      <c r="K605" s="48">
        <v>17.742000000000004</v>
      </c>
      <c r="L605" s="49">
        <v>19.33433333333333</v>
      </c>
      <c r="M605" s="48">
        <v>18.391000000000005</v>
      </c>
      <c r="N605" s="49">
        <v>0</v>
      </c>
      <c r="O605" s="48">
        <v>3.1666666666666995E-2</v>
      </c>
      <c r="P605" s="49">
        <v>12.072666666666668</v>
      </c>
      <c r="Q605" s="48">
        <v>18.651166666666661</v>
      </c>
      <c r="R605" s="49">
        <v>10.547166666666671</v>
      </c>
      <c r="S605" s="48">
        <v>3.3869999999999991</v>
      </c>
      <c r="T605" s="49">
        <v>9.4118333333333304</v>
      </c>
      <c r="U605" s="48">
        <v>13.274333333333333</v>
      </c>
      <c r="V605" s="49">
        <v>7.8068333333333353</v>
      </c>
      <c r="W605" s="48">
        <v>0.69613333333333327</v>
      </c>
      <c r="X605" s="49">
        <v>0</v>
      </c>
      <c r="Y605" s="48">
        <v>0</v>
      </c>
      <c r="Z605" s="49">
        <v>0</v>
      </c>
      <c r="AA605" s="48">
        <v>0</v>
      </c>
      <c r="AB605" s="49">
        <v>0</v>
      </c>
      <c r="AC605" s="64"/>
      <c r="AD605" s="65">
        <f t="shared" si="22"/>
        <v>195.02946666666668</v>
      </c>
      <c r="AE605" s="64"/>
    </row>
    <row r="606" spans="2:31" x14ac:dyDescent="0.3">
      <c r="B606" s="4" t="s">
        <v>114</v>
      </c>
      <c r="C606" s="4"/>
      <c r="D606" s="4"/>
      <c r="E606" s="48">
        <v>0</v>
      </c>
      <c r="F606" s="49">
        <v>6.8409999999999984</v>
      </c>
      <c r="G606" s="48">
        <v>26.729666666666667</v>
      </c>
      <c r="H606" s="49">
        <v>43.67283333333333</v>
      </c>
      <c r="I606" s="48">
        <v>27.009000000000011</v>
      </c>
      <c r="J606" s="49">
        <v>31.116666666666671</v>
      </c>
      <c r="K606" s="48">
        <v>35.1325</v>
      </c>
      <c r="L606" s="49">
        <v>28.689833333333322</v>
      </c>
      <c r="M606" s="48">
        <v>22.283999999999992</v>
      </c>
      <c r="N606" s="49">
        <v>0</v>
      </c>
      <c r="O606" s="48">
        <v>0</v>
      </c>
      <c r="P606" s="49">
        <v>6.7465000000000011</v>
      </c>
      <c r="Q606" s="48">
        <v>20.592666666666677</v>
      </c>
      <c r="R606" s="49">
        <v>20.738333333333326</v>
      </c>
      <c r="S606" s="48">
        <v>11.703500000000002</v>
      </c>
      <c r="T606" s="49">
        <v>0.28666666666666729</v>
      </c>
      <c r="U606" s="48">
        <v>1.9043333333333357</v>
      </c>
      <c r="V606" s="49">
        <v>0.79000000000000081</v>
      </c>
      <c r="W606" s="48">
        <v>0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4"/>
      <c r="AD606" s="65">
        <f t="shared" si="22"/>
        <v>284.23750000000007</v>
      </c>
      <c r="AE606" s="64"/>
    </row>
    <row r="607" spans="2:31" x14ac:dyDescent="0.3">
      <c r="B607" s="4" t="s">
        <v>29</v>
      </c>
      <c r="C607" s="4"/>
      <c r="D607" s="4"/>
      <c r="E607" s="48">
        <v>0</v>
      </c>
      <c r="F607" s="49">
        <v>17.682666666666659</v>
      </c>
      <c r="G607" s="48">
        <v>30.993166666666671</v>
      </c>
      <c r="H607" s="49">
        <v>30.51883333333333</v>
      </c>
      <c r="I607" s="48">
        <v>41.796500000000009</v>
      </c>
      <c r="J607" s="49">
        <v>29.091499999999996</v>
      </c>
      <c r="K607" s="48">
        <v>23.768499999999985</v>
      </c>
      <c r="L607" s="49">
        <v>9.1920000000000037</v>
      </c>
      <c r="M607" s="48">
        <v>10.339666666666671</v>
      </c>
      <c r="N607" s="49">
        <v>0</v>
      </c>
      <c r="O607" s="48">
        <v>4.3998333333333308</v>
      </c>
      <c r="P607" s="49">
        <v>10.634166666666669</v>
      </c>
      <c r="Q607" s="48">
        <v>19.759500000000006</v>
      </c>
      <c r="R607" s="49">
        <v>18.472833333333337</v>
      </c>
      <c r="S607" s="48">
        <v>7.1619999999999981</v>
      </c>
      <c r="T607" s="49">
        <v>3.3333333333333333E-2</v>
      </c>
      <c r="U607" s="48">
        <v>1.3014999999999979</v>
      </c>
      <c r="V607" s="49">
        <v>3.1268333333333289</v>
      </c>
      <c r="W607" s="48">
        <v>3.0131666666666623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4"/>
      <c r="AD607" s="65">
        <f t="shared" si="22"/>
        <v>261.286</v>
      </c>
      <c r="AE607" s="64"/>
    </row>
    <row r="608" spans="2:31" x14ac:dyDescent="0.3">
      <c r="B608" s="4" t="s">
        <v>30</v>
      </c>
      <c r="C608" s="4"/>
      <c r="D608" s="4"/>
      <c r="E608" s="48">
        <v>0</v>
      </c>
      <c r="F608" s="49">
        <v>6.7611666666666741</v>
      </c>
      <c r="G608" s="48">
        <v>14.578833333333327</v>
      </c>
      <c r="H608" s="49">
        <v>14.587999999999999</v>
      </c>
      <c r="I608" s="48">
        <v>16.255833333333346</v>
      </c>
      <c r="J608" s="49">
        <v>15.668166666666671</v>
      </c>
      <c r="K608" s="48">
        <v>21.732666666666667</v>
      </c>
      <c r="L608" s="49">
        <v>19.086000000000009</v>
      </c>
      <c r="M608" s="48">
        <v>16.511499999999991</v>
      </c>
      <c r="N608" s="49">
        <v>0</v>
      </c>
      <c r="O608" s="48">
        <v>16.636166666666661</v>
      </c>
      <c r="P608" s="49">
        <v>35.911166666666674</v>
      </c>
      <c r="Q608" s="48">
        <v>51.725500000000011</v>
      </c>
      <c r="R608" s="49">
        <v>40.213000000000008</v>
      </c>
      <c r="S608" s="48">
        <v>18.11583333333332</v>
      </c>
      <c r="T608" s="49">
        <v>16.548999999999985</v>
      </c>
      <c r="U608" s="48">
        <v>24.149166666666655</v>
      </c>
      <c r="V608" s="49">
        <v>25.590833333333325</v>
      </c>
      <c r="W608" s="48">
        <v>90.009333333333387</v>
      </c>
      <c r="X608" s="49">
        <v>27.700833333333325</v>
      </c>
      <c r="Y608" s="48">
        <v>0</v>
      </c>
      <c r="Z608" s="49">
        <v>0</v>
      </c>
      <c r="AA608" s="48">
        <v>0</v>
      </c>
      <c r="AB608" s="49">
        <v>0</v>
      </c>
      <c r="AC608" s="64"/>
      <c r="AD608" s="65">
        <f t="shared" si="22"/>
        <v>471.78300000000002</v>
      </c>
      <c r="AE608" s="64"/>
    </row>
    <row r="609" spans="2:31" x14ac:dyDescent="0.3">
      <c r="B609" s="4" t="s">
        <v>31</v>
      </c>
      <c r="C609" s="4"/>
      <c r="D609" s="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0</v>
      </c>
      <c r="N609" s="49">
        <v>0</v>
      </c>
      <c r="O609" s="48">
        <v>19.25</v>
      </c>
      <c r="P609" s="49">
        <v>26.599999999999977</v>
      </c>
      <c r="Q609" s="48">
        <v>25.200000000000028</v>
      </c>
      <c r="R609" s="49">
        <v>23.900000000000016</v>
      </c>
      <c r="S609" s="48">
        <v>22.400000000000013</v>
      </c>
      <c r="T609" s="49">
        <v>22.700000000000024</v>
      </c>
      <c r="U609" s="48">
        <v>20.900000000000002</v>
      </c>
      <c r="V609" s="49">
        <v>20.700000000000024</v>
      </c>
      <c r="W609" s="48">
        <v>20.070000000000011</v>
      </c>
      <c r="X609" s="49">
        <v>7.4176666666666682</v>
      </c>
      <c r="Y609" s="48">
        <v>0</v>
      </c>
      <c r="Z609" s="49">
        <v>0</v>
      </c>
      <c r="AA609" s="48">
        <v>0</v>
      </c>
      <c r="AB609" s="49">
        <v>0</v>
      </c>
      <c r="AC609" s="64"/>
      <c r="AD609" s="65">
        <f t="shared" si="22"/>
        <v>209.13766666666677</v>
      </c>
      <c r="AE609" s="64"/>
    </row>
    <row r="610" spans="2:31" x14ac:dyDescent="0.3">
      <c r="B610" s="4" t="s">
        <v>32</v>
      </c>
      <c r="C610" s="4"/>
      <c r="D610" s="4"/>
      <c r="E610" s="48">
        <v>0</v>
      </c>
      <c r="F610" s="49">
        <v>5.1700000000000017</v>
      </c>
      <c r="G610" s="48">
        <v>9.4300000000000068</v>
      </c>
      <c r="H610" s="49">
        <v>11.590000000000003</v>
      </c>
      <c r="I610" s="48">
        <v>9.6300000000000097</v>
      </c>
      <c r="J610" s="49">
        <v>1.269999999999996</v>
      </c>
      <c r="K610" s="48">
        <v>1.6499999999999915</v>
      </c>
      <c r="L610" s="49">
        <v>0</v>
      </c>
      <c r="M610" s="48">
        <v>0</v>
      </c>
      <c r="N610" s="49">
        <v>0</v>
      </c>
      <c r="O610" s="48">
        <v>0</v>
      </c>
      <c r="P610" s="49">
        <v>2.6700000000000017</v>
      </c>
      <c r="Q610" s="48">
        <v>10.88000000000001</v>
      </c>
      <c r="R610" s="49">
        <v>10.969999999999999</v>
      </c>
      <c r="S610" s="48">
        <v>1.6200000000000045</v>
      </c>
      <c r="T610" s="49">
        <v>4.75</v>
      </c>
      <c r="U610" s="48">
        <v>4.7599999999999909</v>
      </c>
      <c r="V610" s="49">
        <v>1.3800000000000097</v>
      </c>
      <c r="W610" s="48">
        <v>38.769999999999996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4"/>
      <c r="AD610" s="65">
        <f t="shared" si="22"/>
        <v>114.54000000000002</v>
      </c>
      <c r="AE610" s="64"/>
    </row>
    <row r="611" spans="2:31" x14ac:dyDescent="0.3">
      <c r="B611" s="4" t="s">
        <v>33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0</v>
      </c>
      <c r="M611" s="48">
        <v>0</v>
      </c>
      <c r="N611" s="49">
        <v>0</v>
      </c>
      <c r="O611" s="48">
        <v>2.2611666666666679</v>
      </c>
      <c r="P611" s="49">
        <v>3.5419999999999989</v>
      </c>
      <c r="Q611" s="48">
        <v>11.685666666666668</v>
      </c>
      <c r="R611" s="49">
        <v>5.3475000000000001</v>
      </c>
      <c r="S611" s="48">
        <v>3.086000000000003</v>
      </c>
      <c r="T611" s="49">
        <v>1.9381666666666673</v>
      </c>
      <c r="U611" s="48">
        <v>3.7514999999999996</v>
      </c>
      <c r="V611" s="49">
        <v>1.5633333333333326</v>
      </c>
      <c r="W611" s="48">
        <v>0.54541666666666633</v>
      </c>
      <c r="X611" s="49">
        <v>0.13346666666666637</v>
      </c>
      <c r="Y611" s="48">
        <v>0</v>
      </c>
      <c r="Z611" s="49">
        <v>0</v>
      </c>
      <c r="AA611" s="48">
        <v>0</v>
      </c>
      <c r="AB611" s="49">
        <v>0</v>
      </c>
      <c r="AC611" s="64"/>
      <c r="AD611" s="65">
        <f t="shared" si="22"/>
        <v>33.854216666666673</v>
      </c>
      <c r="AE611" s="64"/>
    </row>
    <row r="612" spans="2:31" x14ac:dyDescent="0.3">
      <c r="B612" s="4" t="s">
        <v>34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1.9500000000000002</v>
      </c>
      <c r="R612" s="49">
        <v>0.8199999999999994</v>
      </c>
      <c r="S612" s="48">
        <v>0</v>
      </c>
      <c r="T612" s="49">
        <v>0</v>
      </c>
      <c r="U612" s="48">
        <v>0</v>
      </c>
      <c r="V612" s="49">
        <v>0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4"/>
      <c r="AD612" s="65">
        <f t="shared" si="22"/>
        <v>2.7699999999999996</v>
      </c>
      <c r="AE612" s="64"/>
    </row>
    <row r="613" spans="2:31" x14ac:dyDescent="0.3">
      <c r="B613" s="4" t="s">
        <v>35</v>
      </c>
      <c r="C613" s="4"/>
      <c r="D613" s="4"/>
      <c r="E613" s="48">
        <v>0</v>
      </c>
      <c r="F613" s="49">
        <v>0</v>
      </c>
      <c r="G613" s="48">
        <v>0</v>
      </c>
      <c r="H613" s="49">
        <v>2.6443333333333343</v>
      </c>
      <c r="I613" s="48">
        <v>14.606333333333337</v>
      </c>
      <c r="J613" s="49">
        <v>3.3076666666666683</v>
      </c>
      <c r="K613" s="48">
        <v>1.6203333333333341</v>
      </c>
      <c r="L613" s="49">
        <v>0</v>
      </c>
      <c r="M613" s="48">
        <v>0</v>
      </c>
      <c r="N613" s="49">
        <v>0</v>
      </c>
      <c r="O613" s="48">
        <v>2.2125000000000004</v>
      </c>
      <c r="P613" s="49">
        <v>0.28933333333333366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2.5999999999999919E-2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4"/>
      <c r="AD613" s="65">
        <f t="shared" si="22"/>
        <v>24.706500000000013</v>
      </c>
      <c r="AE613" s="64"/>
    </row>
    <row r="614" spans="2:31" x14ac:dyDescent="0.3">
      <c r="B614" s="4" t="s">
        <v>36</v>
      </c>
      <c r="C614" s="4"/>
      <c r="D614" s="4"/>
      <c r="E614" s="48">
        <v>0</v>
      </c>
      <c r="F614" s="49">
        <v>0</v>
      </c>
      <c r="G614" s="48">
        <v>0</v>
      </c>
      <c r="H614" s="49">
        <v>0</v>
      </c>
      <c r="I614" s="48">
        <v>0</v>
      </c>
      <c r="J614" s="49">
        <v>0</v>
      </c>
      <c r="K614" s="48">
        <v>8.2833333333333342E-2</v>
      </c>
      <c r="L614" s="49">
        <v>0.63833333333333342</v>
      </c>
      <c r="M614" s="48">
        <v>0.63833333333333342</v>
      </c>
      <c r="N614" s="49">
        <v>0.63833333333333342</v>
      </c>
      <c r="O614" s="48">
        <v>0.63833333333333342</v>
      </c>
      <c r="P614" s="49">
        <v>0.63833333333333342</v>
      </c>
      <c r="Q614" s="48">
        <v>0.63833333333333342</v>
      </c>
      <c r="R614" s="49">
        <v>0.63833333333333342</v>
      </c>
      <c r="S614" s="48">
        <v>0.63833333333333342</v>
      </c>
      <c r="T614" s="49">
        <v>0.63833333333333342</v>
      </c>
      <c r="U614" s="48">
        <v>0.63833333333333342</v>
      </c>
      <c r="V614" s="49">
        <v>0.63833333333333342</v>
      </c>
      <c r="W614" s="48">
        <v>0.63833333333333342</v>
      </c>
      <c r="X614" s="49">
        <v>0.63833333333333342</v>
      </c>
      <c r="Y614" s="48">
        <v>0</v>
      </c>
      <c r="Z614" s="49">
        <v>0</v>
      </c>
      <c r="AA614" s="48">
        <v>0</v>
      </c>
      <c r="AB614" s="49">
        <v>0</v>
      </c>
      <c r="AC614" s="64"/>
      <c r="AD614" s="65">
        <f t="shared" si="22"/>
        <v>8.3811666666666689</v>
      </c>
      <c r="AE614" s="64"/>
    </row>
    <row r="615" spans="2:31" x14ac:dyDescent="0.3">
      <c r="B615" s="4" t="s">
        <v>115</v>
      </c>
      <c r="C615" s="4"/>
      <c r="D615" s="4"/>
      <c r="E615" s="48">
        <v>0</v>
      </c>
      <c r="F615" s="49">
        <v>0</v>
      </c>
      <c r="G615" s="48">
        <v>0</v>
      </c>
      <c r="H615" s="49">
        <v>0</v>
      </c>
      <c r="I615" s="48">
        <v>0</v>
      </c>
      <c r="J615" s="49">
        <v>0</v>
      </c>
      <c r="K615" s="48">
        <v>0</v>
      </c>
      <c r="L615" s="49">
        <v>0</v>
      </c>
      <c r="M615" s="48">
        <v>0</v>
      </c>
      <c r="N615" s="49">
        <v>0</v>
      </c>
      <c r="O615" s="48">
        <v>0</v>
      </c>
      <c r="P615" s="49">
        <v>0</v>
      </c>
      <c r="Q615" s="48">
        <v>0</v>
      </c>
      <c r="R615" s="49">
        <v>0</v>
      </c>
      <c r="S615" s="48">
        <v>0</v>
      </c>
      <c r="T615" s="49">
        <v>0</v>
      </c>
      <c r="U615" s="48">
        <v>0</v>
      </c>
      <c r="V615" s="49">
        <v>0</v>
      </c>
      <c r="W615" s="48">
        <v>0</v>
      </c>
      <c r="X615" s="49">
        <v>0</v>
      </c>
      <c r="Y615" s="48">
        <v>0</v>
      </c>
      <c r="Z615" s="49">
        <v>0</v>
      </c>
      <c r="AA615" s="48">
        <v>0</v>
      </c>
      <c r="AB615" s="49">
        <v>0</v>
      </c>
      <c r="AC615" s="64"/>
      <c r="AD615" s="65">
        <f t="shared" si="22"/>
        <v>0</v>
      </c>
      <c r="AE615" s="64"/>
    </row>
    <row r="616" spans="2:31" x14ac:dyDescent="0.3">
      <c r="B616" s="4" t="s">
        <v>86</v>
      </c>
      <c r="C616" s="4"/>
      <c r="D616" s="4"/>
      <c r="E616" s="48">
        <v>0</v>
      </c>
      <c r="F616" s="49">
        <v>0</v>
      </c>
      <c r="G616" s="48">
        <v>0</v>
      </c>
      <c r="H616" s="49">
        <v>0</v>
      </c>
      <c r="I616" s="48">
        <v>0</v>
      </c>
      <c r="J616" s="49">
        <v>0</v>
      </c>
      <c r="K616" s="48">
        <v>0</v>
      </c>
      <c r="L616" s="49">
        <v>0</v>
      </c>
      <c r="M616" s="48">
        <v>0</v>
      </c>
      <c r="N616" s="49">
        <v>0</v>
      </c>
      <c r="O616" s="48">
        <v>3.1805000000000008</v>
      </c>
      <c r="P616" s="49">
        <v>3.4463333333333326</v>
      </c>
      <c r="Q616" s="48">
        <v>7.5413333333333368</v>
      </c>
      <c r="R616" s="49">
        <v>6.6309999999999985</v>
      </c>
      <c r="S616" s="48">
        <v>3.984333333333332</v>
      </c>
      <c r="T616" s="49">
        <v>1.7403333333333331</v>
      </c>
      <c r="U616" s="48">
        <v>3.2038333333333351</v>
      </c>
      <c r="V616" s="49">
        <v>2.9668333333333332</v>
      </c>
      <c r="W616" s="48">
        <v>1.2516666666666667</v>
      </c>
      <c r="X616" s="49">
        <v>2.2249999999999954E-2</v>
      </c>
      <c r="Y616" s="48">
        <v>0</v>
      </c>
      <c r="Z616" s="49">
        <v>0</v>
      </c>
      <c r="AA616" s="48">
        <v>0</v>
      </c>
      <c r="AB616" s="49">
        <v>0</v>
      </c>
      <c r="AC616" s="64"/>
      <c r="AD616" s="65">
        <f t="shared" si="22"/>
        <v>33.96841666666667</v>
      </c>
      <c r="AE616" s="64"/>
    </row>
    <row r="617" spans="2:31" x14ac:dyDescent="0.3">
      <c r="B617" s="4" t="s">
        <v>87</v>
      </c>
      <c r="C617" s="4"/>
      <c r="D617" s="4"/>
      <c r="E617" s="48">
        <v>0</v>
      </c>
      <c r="F617" s="49">
        <v>0</v>
      </c>
      <c r="G617" s="48">
        <v>0</v>
      </c>
      <c r="H617" s="49">
        <v>0</v>
      </c>
      <c r="I617" s="48">
        <v>0</v>
      </c>
      <c r="J617" s="49">
        <v>0</v>
      </c>
      <c r="K617" s="48">
        <v>0</v>
      </c>
      <c r="L617" s="49">
        <v>0</v>
      </c>
      <c r="M617" s="48">
        <v>0</v>
      </c>
      <c r="N617" s="49">
        <v>0</v>
      </c>
      <c r="O617" s="48">
        <v>0</v>
      </c>
      <c r="P617" s="49">
        <v>0</v>
      </c>
      <c r="Q617" s="48">
        <v>0</v>
      </c>
      <c r="R617" s="49">
        <v>0</v>
      </c>
      <c r="S617" s="48">
        <v>0</v>
      </c>
      <c r="T617" s="49">
        <v>0</v>
      </c>
      <c r="U617" s="48">
        <v>0</v>
      </c>
      <c r="V617" s="49">
        <v>0</v>
      </c>
      <c r="W617" s="48">
        <v>0</v>
      </c>
      <c r="X617" s="49">
        <v>0</v>
      </c>
      <c r="Y617" s="48">
        <v>0</v>
      </c>
      <c r="Z617" s="49">
        <v>0</v>
      </c>
      <c r="AA617" s="48">
        <v>0</v>
      </c>
      <c r="AB617" s="49">
        <v>0</v>
      </c>
      <c r="AC617" s="64"/>
      <c r="AD617" s="65">
        <f t="shared" si="22"/>
        <v>0</v>
      </c>
      <c r="AE617" s="64"/>
    </row>
    <row r="618" spans="2:31" x14ac:dyDescent="0.3">
      <c r="B618" s="4" t="s">
        <v>95</v>
      </c>
      <c r="C618" s="4"/>
      <c r="D618" s="4"/>
      <c r="E618" s="48">
        <v>0</v>
      </c>
      <c r="F618" s="49">
        <v>0</v>
      </c>
      <c r="G618" s="48">
        <v>0</v>
      </c>
      <c r="H618" s="49">
        <v>0</v>
      </c>
      <c r="I618" s="48">
        <v>0</v>
      </c>
      <c r="J618" s="49">
        <v>0</v>
      </c>
      <c r="K618" s="48">
        <v>0</v>
      </c>
      <c r="L618" s="49">
        <v>0</v>
      </c>
      <c r="M618" s="48">
        <v>0</v>
      </c>
      <c r="N618" s="49">
        <v>0</v>
      </c>
      <c r="O618" s="48">
        <v>0</v>
      </c>
      <c r="P618" s="49">
        <v>0</v>
      </c>
      <c r="Q618" s="48">
        <v>0</v>
      </c>
      <c r="R618" s="49">
        <v>0</v>
      </c>
      <c r="S618" s="48">
        <v>0</v>
      </c>
      <c r="T618" s="49">
        <v>0</v>
      </c>
      <c r="U618" s="48">
        <v>0</v>
      </c>
      <c r="V618" s="49">
        <v>0</v>
      </c>
      <c r="W618" s="48">
        <v>0</v>
      </c>
      <c r="X618" s="49">
        <v>0</v>
      </c>
      <c r="Y618" s="48">
        <v>0</v>
      </c>
      <c r="Z618" s="49">
        <v>0</v>
      </c>
      <c r="AA618" s="48">
        <v>0</v>
      </c>
      <c r="AB618" s="49">
        <v>0</v>
      </c>
      <c r="AC618" s="64"/>
      <c r="AD618" s="65">
        <f t="shared" si="22"/>
        <v>0</v>
      </c>
      <c r="AE618" s="64"/>
    </row>
    <row r="619" spans="2:31" x14ac:dyDescent="0.3">
      <c r="B619" s="4" t="s">
        <v>106</v>
      </c>
      <c r="C619" s="4"/>
      <c r="D619" s="4"/>
      <c r="E619" s="48">
        <v>0</v>
      </c>
      <c r="F619" s="49">
        <v>0</v>
      </c>
      <c r="G619" s="48">
        <v>0</v>
      </c>
      <c r="H619" s="49">
        <v>0.353333333333333</v>
      </c>
      <c r="I619" s="48">
        <v>3.5881666666666661</v>
      </c>
      <c r="J619" s="49">
        <v>4.6453333333333386</v>
      </c>
      <c r="K619" s="48">
        <v>6.1328333333333358</v>
      </c>
      <c r="L619" s="49">
        <v>4.9495000000000031</v>
      </c>
      <c r="M619" s="48">
        <v>1.3608333333333333</v>
      </c>
      <c r="N619" s="49">
        <v>0</v>
      </c>
      <c r="O619" s="48">
        <v>1.532666666666666</v>
      </c>
      <c r="P619" s="49">
        <v>0</v>
      </c>
      <c r="Q619" s="48">
        <v>5.6345000000000018</v>
      </c>
      <c r="R619" s="49">
        <v>6.2501666666666704</v>
      </c>
      <c r="S619" s="48">
        <v>3.2286666666666659</v>
      </c>
      <c r="T619" s="49">
        <v>0</v>
      </c>
      <c r="U619" s="48">
        <v>0.89550000000000063</v>
      </c>
      <c r="V619" s="49">
        <v>0.89550000000000063</v>
      </c>
      <c r="W619" s="48">
        <v>0.89550000000000063</v>
      </c>
      <c r="X619" s="49">
        <v>0</v>
      </c>
      <c r="Y619" s="48">
        <v>0</v>
      </c>
      <c r="Z619" s="49">
        <v>0</v>
      </c>
      <c r="AA619" s="48">
        <v>0</v>
      </c>
      <c r="AB619" s="49">
        <v>0</v>
      </c>
      <c r="AC619" s="64"/>
      <c r="AD619" s="65">
        <f t="shared" si="22"/>
        <v>40.362500000000011</v>
      </c>
      <c r="AE619" s="64"/>
    </row>
    <row r="620" spans="2:31" x14ac:dyDescent="0.3">
      <c r="B620" s="4" t="s">
        <v>107</v>
      </c>
      <c r="C620" s="4"/>
      <c r="D620" s="4"/>
      <c r="E620" s="48">
        <v>0</v>
      </c>
      <c r="F620" s="49">
        <v>10.551333333333332</v>
      </c>
      <c r="G620" s="48">
        <v>2.1473333333333309</v>
      </c>
      <c r="H620" s="49">
        <v>0</v>
      </c>
      <c r="I620" s="48">
        <v>1.4415000000000011</v>
      </c>
      <c r="J620" s="49">
        <v>0.10700000000000026</v>
      </c>
      <c r="K620" s="48">
        <v>0</v>
      </c>
      <c r="L620" s="49">
        <v>0</v>
      </c>
      <c r="M620" s="48">
        <v>16.85466666666666</v>
      </c>
      <c r="N620" s="49">
        <v>0</v>
      </c>
      <c r="O620" s="48">
        <v>25.602000000000007</v>
      </c>
      <c r="P620" s="49">
        <v>19.014166666666664</v>
      </c>
      <c r="Q620" s="48">
        <v>22.818333333333335</v>
      </c>
      <c r="R620" s="49">
        <v>53.055666666666689</v>
      </c>
      <c r="S620" s="48">
        <v>56.747833333333354</v>
      </c>
      <c r="T620" s="49">
        <v>58.181833333333337</v>
      </c>
      <c r="U620" s="48">
        <v>60.702833333333338</v>
      </c>
      <c r="V620" s="49">
        <v>63.562000000000005</v>
      </c>
      <c r="W620" s="48">
        <v>43.062666666666679</v>
      </c>
      <c r="X620" s="49">
        <v>7.4394999999999998</v>
      </c>
      <c r="Y620" s="48">
        <v>0</v>
      </c>
      <c r="Z620" s="49">
        <v>0</v>
      </c>
      <c r="AA620" s="48">
        <v>0</v>
      </c>
      <c r="AB620" s="49">
        <v>0</v>
      </c>
      <c r="AC620" s="64"/>
      <c r="AD620" s="65">
        <f t="shared" si="22"/>
        <v>441.28866666666676</v>
      </c>
      <c r="AE620" s="64"/>
    </row>
    <row r="621" spans="2:31" x14ac:dyDescent="0.3">
      <c r="B621" s="4" t="s">
        <v>108</v>
      </c>
      <c r="C621" s="4"/>
      <c r="D621" s="4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0</v>
      </c>
      <c r="O621" s="48">
        <v>13.65</v>
      </c>
      <c r="P621" s="49">
        <v>24.000833333333329</v>
      </c>
      <c r="Q621" s="48">
        <v>39.016833333333338</v>
      </c>
      <c r="R621" s="49">
        <v>64.267833333333314</v>
      </c>
      <c r="S621" s="48">
        <v>53.645500000000006</v>
      </c>
      <c r="T621" s="49">
        <v>30.625499999999995</v>
      </c>
      <c r="U621" s="48">
        <v>20.858499999999996</v>
      </c>
      <c r="V621" s="49">
        <v>20.861999999999991</v>
      </c>
      <c r="W621" s="48">
        <v>6.5346666666666762</v>
      </c>
      <c r="X621" s="49">
        <v>19.271833333333333</v>
      </c>
      <c r="Y621" s="48">
        <v>0</v>
      </c>
      <c r="Z621" s="49">
        <v>0</v>
      </c>
      <c r="AA621" s="48">
        <v>0</v>
      </c>
      <c r="AB621" s="49">
        <v>0</v>
      </c>
      <c r="AC621" s="64"/>
      <c r="AD621" s="65">
        <f t="shared" si="22"/>
        <v>292.73349999999999</v>
      </c>
      <c r="AE621" s="64"/>
    </row>
    <row r="622" spans="2:31" x14ac:dyDescent="0.3">
      <c r="B622" s="4" t="s">
        <v>109</v>
      </c>
      <c r="C622" s="4"/>
      <c r="D622" s="4"/>
      <c r="E622" s="48">
        <v>0</v>
      </c>
      <c r="F622" s="49">
        <v>2.1440000000000015</v>
      </c>
      <c r="G622" s="48">
        <v>4.1053333333333324</v>
      </c>
      <c r="H622" s="49">
        <v>3.8908333333333363</v>
      </c>
      <c r="I622" s="48">
        <v>2.0169999999999977</v>
      </c>
      <c r="J622" s="49">
        <v>0.27749999999999986</v>
      </c>
      <c r="K622" s="48">
        <v>0.24316666666666908</v>
      </c>
      <c r="L622" s="49">
        <v>1.5231666666666654</v>
      </c>
      <c r="M622" s="48">
        <v>2.5000000000000119E-2</v>
      </c>
      <c r="N622" s="49">
        <v>0</v>
      </c>
      <c r="O622" s="48">
        <v>5.3321666666666641</v>
      </c>
      <c r="P622" s="49">
        <v>4.6218333333333304</v>
      </c>
      <c r="Q622" s="48">
        <v>11.508833333333333</v>
      </c>
      <c r="R622" s="49">
        <v>9.4321666666666655</v>
      </c>
      <c r="S622" s="48">
        <v>4.3111666666666659</v>
      </c>
      <c r="T622" s="49">
        <v>0.73433333333333339</v>
      </c>
      <c r="U622" s="48">
        <v>3.7801666666666676</v>
      </c>
      <c r="V622" s="49">
        <v>0.10099999999999998</v>
      </c>
      <c r="W622" s="48">
        <v>0.10099999999999998</v>
      </c>
      <c r="X622" s="49">
        <v>0.10099999999999998</v>
      </c>
      <c r="Y622" s="48">
        <v>0</v>
      </c>
      <c r="Z622" s="49">
        <v>0</v>
      </c>
      <c r="AA622" s="48">
        <v>0</v>
      </c>
      <c r="AB622" s="49">
        <v>0</v>
      </c>
      <c r="AC622" s="64"/>
      <c r="AD622" s="65">
        <f t="shared" si="22"/>
        <v>54.249666666666656</v>
      </c>
      <c r="AE622" s="64"/>
    </row>
    <row r="623" spans="2:31" x14ac:dyDescent="0.3">
      <c r="B623" s="4" t="s">
        <v>116</v>
      </c>
      <c r="C623" s="4"/>
      <c r="D623" s="4"/>
      <c r="E623" s="48">
        <v>0</v>
      </c>
      <c r="F623" s="49">
        <v>11.193833333333334</v>
      </c>
      <c r="G623" s="48">
        <v>22.907499999999995</v>
      </c>
      <c r="H623" s="49">
        <v>25.036666666666669</v>
      </c>
      <c r="I623" s="48">
        <v>9.9336666666666691</v>
      </c>
      <c r="J623" s="49">
        <v>10.07833333333333</v>
      </c>
      <c r="K623" s="48">
        <v>18.073666666666668</v>
      </c>
      <c r="L623" s="49">
        <v>25.771499999999985</v>
      </c>
      <c r="M623" s="48">
        <v>13.872000000000002</v>
      </c>
      <c r="N623" s="49">
        <v>0</v>
      </c>
      <c r="O623" s="48">
        <v>0</v>
      </c>
      <c r="P623" s="49">
        <v>1.4685000000000015</v>
      </c>
      <c r="Q623" s="48">
        <v>7.3098333333333327</v>
      </c>
      <c r="R623" s="49">
        <v>0.5086666666666656</v>
      </c>
      <c r="S623" s="48">
        <v>0</v>
      </c>
      <c r="T623" s="49">
        <v>0</v>
      </c>
      <c r="U623" s="48">
        <v>0</v>
      </c>
      <c r="V623" s="49">
        <v>0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4"/>
      <c r="AD623" s="65">
        <f t="shared" si="22"/>
        <v>146.15416666666667</v>
      </c>
      <c r="AE623" s="64"/>
    </row>
    <row r="624" spans="2:31" x14ac:dyDescent="0.3">
      <c r="B624" s="4" t="s">
        <v>122</v>
      </c>
      <c r="C624" s="4"/>
      <c r="D624" s="4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</v>
      </c>
      <c r="R624" s="49">
        <v>0</v>
      </c>
      <c r="S624" s="48">
        <v>0</v>
      </c>
      <c r="T624" s="49">
        <v>0</v>
      </c>
      <c r="U624" s="48">
        <v>0</v>
      </c>
      <c r="V624" s="49">
        <v>0</v>
      </c>
      <c r="W624" s="48">
        <v>0</v>
      </c>
      <c r="X624" s="49">
        <v>0</v>
      </c>
      <c r="Y624" s="48">
        <v>0</v>
      </c>
      <c r="Z624" s="49">
        <v>0</v>
      </c>
      <c r="AA624" s="48">
        <v>0</v>
      </c>
      <c r="AB624" s="49">
        <v>0</v>
      </c>
      <c r="AC624" s="64"/>
      <c r="AD624" s="65">
        <f t="shared" si="22"/>
        <v>0</v>
      </c>
      <c r="AE624" s="64"/>
    </row>
    <row r="625" spans="2:31" x14ac:dyDescent="0.3">
      <c r="B625" s="4" t="s">
        <v>130</v>
      </c>
      <c r="C625" s="4"/>
      <c r="D625" s="4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</v>
      </c>
      <c r="N625" s="49">
        <v>0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</v>
      </c>
      <c r="V625" s="49">
        <v>0</v>
      </c>
      <c r="W625" s="48">
        <v>0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4"/>
      <c r="AD625" s="65">
        <f t="shared" si="22"/>
        <v>0</v>
      </c>
      <c r="AE625" s="64"/>
    </row>
    <row r="626" spans="2:31" x14ac:dyDescent="0.3">
      <c r="B626" s="13" t="s">
        <v>2</v>
      </c>
      <c r="C626" s="13"/>
      <c r="D626" s="13"/>
      <c r="E626" s="14">
        <f>SUM(E580:E625)</f>
        <v>0</v>
      </c>
      <c r="F626" s="14">
        <f>SUM(F580:F625)</f>
        <v>65.532166666666654</v>
      </c>
      <c r="G626" s="14">
        <f t="shared" ref="G626:AB626" si="23">SUM(G580:G625)</f>
        <v>129.64099999999999</v>
      </c>
      <c r="H626" s="14">
        <f t="shared" si="23"/>
        <v>147.97400000000002</v>
      </c>
      <c r="I626" s="14">
        <f t="shared" si="23"/>
        <v>142.63883333333337</v>
      </c>
      <c r="J626" s="14">
        <f t="shared" si="23"/>
        <v>128.33816666666667</v>
      </c>
      <c r="K626" s="14">
        <f t="shared" si="23"/>
        <v>144.94849999999997</v>
      </c>
      <c r="L626" s="14">
        <f t="shared" si="23"/>
        <v>122.58466666666668</v>
      </c>
      <c r="M626" s="14">
        <f t="shared" si="23"/>
        <v>109.90700000000001</v>
      </c>
      <c r="N626" s="14">
        <f t="shared" si="23"/>
        <v>0.63833333333333342</v>
      </c>
      <c r="O626" s="14">
        <f t="shared" si="23"/>
        <v>107.20876666666668</v>
      </c>
      <c r="P626" s="14">
        <f t="shared" si="23"/>
        <v>178.82983333333334</v>
      </c>
      <c r="Q626" s="14">
        <f t="shared" si="23"/>
        <v>375.08190000000013</v>
      </c>
      <c r="R626" s="14">
        <f t="shared" si="23"/>
        <v>434.22375</v>
      </c>
      <c r="S626" s="14">
        <f t="shared" si="23"/>
        <v>384.47543333333334</v>
      </c>
      <c r="T626" s="14">
        <f t="shared" si="23"/>
        <v>414.89265</v>
      </c>
      <c r="U626" s="14">
        <f t="shared" si="23"/>
        <v>445.13636666666656</v>
      </c>
      <c r="V626" s="14">
        <f t="shared" si="23"/>
        <v>480.40499999999997</v>
      </c>
      <c r="W626" s="14">
        <f t="shared" si="23"/>
        <v>509.4550000000001</v>
      </c>
      <c r="X626" s="14">
        <f t="shared" si="23"/>
        <v>202.4698416666667</v>
      </c>
      <c r="Y626" s="14">
        <f t="shared" si="23"/>
        <v>0</v>
      </c>
      <c r="Z626" s="14">
        <f t="shared" si="23"/>
        <v>0</v>
      </c>
      <c r="AA626" s="14">
        <f t="shared" si="23"/>
        <v>0</v>
      </c>
      <c r="AB626" s="14">
        <f t="shared" si="23"/>
        <v>0</v>
      </c>
      <c r="AC626" s="94">
        <f>SUM(AC580:AE625)</f>
        <v>4524.3812083333332</v>
      </c>
      <c r="AD626" s="94"/>
      <c r="AE626" s="94"/>
    </row>
    <row r="629" spans="2:31" x14ac:dyDescent="0.3">
      <c r="B629" s="8">
        <f>'Resumen-Mensual'!$Q$22</f>
        <v>45335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83" t="s">
        <v>2</v>
      </c>
      <c r="AD631" s="83"/>
      <c r="AE631" s="83"/>
    </row>
    <row r="632" spans="2:31" x14ac:dyDescent="0.3">
      <c r="B632" s="15" t="s">
        <v>4</v>
      </c>
      <c r="C632" s="52"/>
      <c r="D632" s="52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0</v>
      </c>
      <c r="M632" s="48">
        <v>0</v>
      </c>
      <c r="N632" s="49">
        <v>0</v>
      </c>
      <c r="O632" s="48">
        <v>0</v>
      </c>
      <c r="P632" s="49">
        <v>0</v>
      </c>
      <c r="Q632" s="48">
        <v>0</v>
      </c>
      <c r="R632" s="49">
        <v>0</v>
      </c>
      <c r="S632" s="48">
        <v>0</v>
      </c>
      <c r="T632" s="49">
        <v>0</v>
      </c>
      <c r="U632" s="48">
        <v>0</v>
      </c>
      <c r="V632" s="49">
        <v>0</v>
      </c>
      <c r="W632" s="48">
        <v>0</v>
      </c>
      <c r="X632" s="49">
        <v>0</v>
      </c>
      <c r="Y632" s="48">
        <v>0</v>
      </c>
      <c r="Z632" s="49">
        <v>0</v>
      </c>
      <c r="AA632" s="48">
        <v>0</v>
      </c>
      <c r="AB632" s="49">
        <v>0</v>
      </c>
      <c r="AC632" s="66"/>
      <c r="AD632" s="67">
        <f>SUM(E632:AB632)</f>
        <v>0</v>
      </c>
      <c r="AE632" s="66"/>
    </row>
    <row r="633" spans="2:31" x14ac:dyDescent="0.3">
      <c r="B633" s="15" t="s">
        <v>5</v>
      </c>
      <c r="C633" s="15"/>
      <c r="D633" s="15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0</v>
      </c>
      <c r="M633" s="48">
        <v>0</v>
      </c>
      <c r="N633" s="49">
        <v>0</v>
      </c>
      <c r="O633" s="48">
        <v>0</v>
      </c>
      <c r="P633" s="49">
        <v>0</v>
      </c>
      <c r="Q633" s="48">
        <v>0</v>
      </c>
      <c r="R633" s="49">
        <v>0</v>
      </c>
      <c r="S633" s="48">
        <v>0</v>
      </c>
      <c r="T633" s="49">
        <v>0</v>
      </c>
      <c r="U633" s="48">
        <v>0</v>
      </c>
      <c r="V633" s="49">
        <v>38.447166666666668</v>
      </c>
      <c r="W633" s="48">
        <v>19.816566666666667</v>
      </c>
      <c r="X633" s="49">
        <v>16.122366666666668</v>
      </c>
      <c r="Y633" s="48">
        <v>0</v>
      </c>
      <c r="Z633" s="49">
        <v>0</v>
      </c>
      <c r="AA633" s="48">
        <v>0</v>
      </c>
      <c r="AB633" s="49">
        <v>0</v>
      </c>
      <c r="AC633" s="64"/>
      <c r="AD633" s="65">
        <f>SUM(E633:AB633)</f>
        <v>74.386099999999999</v>
      </c>
      <c r="AE633" s="64"/>
    </row>
    <row r="634" spans="2:31" x14ac:dyDescent="0.3">
      <c r="B634" s="15" t="s">
        <v>6</v>
      </c>
      <c r="C634" s="15"/>
      <c r="D634" s="15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0</v>
      </c>
      <c r="M634" s="48">
        <v>0</v>
      </c>
      <c r="N634" s="49">
        <v>0</v>
      </c>
      <c r="O634" s="48">
        <v>0</v>
      </c>
      <c r="P634" s="49">
        <v>0</v>
      </c>
      <c r="Q634" s="48">
        <v>0</v>
      </c>
      <c r="R634" s="49">
        <v>0</v>
      </c>
      <c r="S634" s="48">
        <v>9.5359999999999943</v>
      </c>
      <c r="T634" s="49">
        <v>16.591999999999992</v>
      </c>
      <c r="U634" s="48">
        <v>19.566000000000013</v>
      </c>
      <c r="V634" s="49">
        <v>22.13300000000002</v>
      </c>
      <c r="W634" s="48">
        <v>16.226900000000004</v>
      </c>
      <c r="X634" s="49">
        <v>9.738731666666661</v>
      </c>
      <c r="Y634" s="48">
        <v>0</v>
      </c>
      <c r="Z634" s="49">
        <v>0</v>
      </c>
      <c r="AA634" s="48">
        <v>0</v>
      </c>
      <c r="AB634" s="49">
        <v>0</v>
      </c>
      <c r="AC634" s="64"/>
      <c r="AD634" s="65">
        <f t="shared" ref="AD634:AD677" si="24">SUM(E634:AB634)</f>
        <v>93.792631666666693</v>
      </c>
      <c r="AE634" s="64"/>
    </row>
    <row r="635" spans="2:31" x14ac:dyDescent="0.3">
      <c r="B635" s="15" t="s">
        <v>113</v>
      </c>
      <c r="C635" s="15"/>
      <c r="D635" s="15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0</v>
      </c>
      <c r="M635" s="48">
        <v>0</v>
      </c>
      <c r="N635" s="49">
        <v>0</v>
      </c>
      <c r="O635" s="48">
        <v>0</v>
      </c>
      <c r="P635" s="49">
        <v>0</v>
      </c>
      <c r="Q635" s="48">
        <v>0</v>
      </c>
      <c r="R635" s="49">
        <v>0</v>
      </c>
      <c r="S635" s="48">
        <v>0</v>
      </c>
      <c r="T635" s="49">
        <v>35.708000000000034</v>
      </c>
      <c r="U635" s="48">
        <v>50.623000000000033</v>
      </c>
      <c r="V635" s="49">
        <v>54.289999999999971</v>
      </c>
      <c r="W635" s="48">
        <v>45.23009999999995</v>
      </c>
      <c r="X635" s="49">
        <v>23.93442499999998</v>
      </c>
      <c r="Y635" s="48">
        <v>0</v>
      </c>
      <c r="Z635" s="49">
        <v>0</v>
      </c>
      <c r="AA635" s="48">
        <v>0</v>
      </c>
      <c r="AB635" s="49">
        <v>0</v>
      </c>
      <c r="AC635" s="64"/>
      <c r="AD635" s="65">
        <f t="shared" si="24"/>
        <v>209.78552499999995</v>
      </c>
      <c r="AE635" s="64"/>
    </row>
    <row r="636" spans="2:31" x14ac:dyDescent="0.3">
      <c r="B636" s="15" t="s">
        <v>7</v>
      </c>
      <c r="C636" s="15"/>
      <c r="D636" s="15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</v>
      </c>
      <c r="M636" s="48">
        <v>0</v>
      </c>
      <c r="N636" s="49">
        <v>0</v>
      </c>
      <c r="O636" s="48">
        <v>0</v>
      </c>
      <c r="P636" s="49">
        <v>0</v>
      </c>
      <c r="Q636" s="48">
        <v>0.86300000000000188</v>
      </c>
      <c r="R636" s="49">
        <v>1.2031500000000017</v>
      </c>
      <c r="S636" s="48">
        <v>1.5433000000000017</v>
      </c>
      <c r="T636" s="49">
        <v>0</v>
      </c>
      <c r="U636" s="48">
        <v>0</v>
      </c>
      <c r="V636" s="49">
        <v>0</v>
      </c>
      <c r="W636" s="48">
        <v>2.903900000000001</v>
      </c>
      <c r="X636" s="49">
        <v>3.244050000000001</v>
      </c>
      <c r="Y636" s="48">
        <v>0</v>
      </c>
      <c r="Z636" s="49">
        <v>0</v>
      </c>
      <c r="AA636" s="48">
        <v>0</v>
      </c>
      <c r="AB636" s="49">
        <v>0</v>
      </c>
      <c r="AC636" s="64"/>
      <c r="AD636" s="65">
        <f t="shared" si="24"/>
        <v>9.7574000000000076</v>
      </c>
      <c r="AE636" s="64"/>
    </row>
    <row r="637" spans="2:31" x14ac:dyDescent="0.3">
      <c r="B637" s="15" t="s">
        <v>8</v>
      </c>
      <c r="C637" s="15"/>
      <c r="D637" s="15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0</v>
      </c>
      <c r="M637" s="48">
        <v>0</v>
      </c>
      <c r="N637" s="49">
        <v>0</v>
      </c>
      <c r="O637" s="48">
        <v>0</v>
      </c>
      <c r="P637" s="49">
        <v>0</v>
      </c>
      <c r="Q637" s="48">
        <v>0</v>
      </c>
      <c r="R637" s="49">
        <v>0</v>
      </c>
      <c r="S637" s="48">
        <v>0</v>
      </c>
      <c r="T637" s="49">
        <v>0</v>
      </c>
      <c r="U637" s="48">
        <v>0</v>
      </c>
      <c r="V637" s="49">
        <v>0</v>
      </c>
      <c r="W637" s="48">
        <v>0</v>
      </c>
      <c r="X637" s="49">
        <v>0</v>
      </c>
      <c r="Y637" s="48">
        <v>0</v>
      </c>
      <c r="Z637" s="49">
        <v>0</v>
      </c>
      <c r="AA637" s="48">
        <v>0</v>
      </c>
      <c r="AB637" s="49">
        <v>0</v>
      </c>
      <c r="AC637" s="64"/>
      <c r="AD637" s="65">
        <f t="shared" si="24"/>
        <v>0</v>
      </c>
      <c r="AE637" s="64"/>
    </row>
    <row r="638" spans="2:31" x14ac:dyDescent="0.3">
      <c r="B638" s="15" t="s">
        <v>9</v>
      </c>
      <c r="C638" s="15"/>
      <c r="D638" s="15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17.013499999999983</v>
      </c>
      <c r="O638" s="48">
        <v>23.807000000000013</v>
      </c>
      <c r="P638" s="49">
        <v>22.789999999999981</v>
      </c>
      <c r="Q638" s="48">
        <v>22.092000000000009</v>
      </c>
      <c r="R638" s="49">
        <v>20.895999999999976</v>
      </c>
      <c r="S638" s="48">
        <v>15.763000000000011</v>
      </c>
      <c r="T638" s="49">
        <v>12.467999999999993</v>
      </c>
      <c r="U638" s="48">
        <v>10.254999999999997</v>
      </c>
      <c r="V638" s="49">
        <v>8.1089999999999929</v>
      </c>
      <c r="W638" s="48">
        <v>7.52390000000001</v>
      </c>
      <c r="X638" s="49">
        <v>4.0693766666666651</v>
      </c>
      <c r="Y638" s="48">
        <v>0</v>
      </c>
      <c r="Z638" s="49">
        <v>0</v>
      </c>
      <c r="AA638" s="48">
        <v>0</v>
      </c>
      <c r="AB638" s="49">
        <v>0</v>
      </c>
      <c r="AC638" s="64"/>
      <c r="AD638" s="65">
        <f t="shared" si="24"/>
        <v>164.78677666666661</v>
      </c>
      <c r="AE638" s="64"/>
    </row>
    <row r="639" spans="2:31" x14ac:dyDescent="0.3">
      <c r="B639" s="15" t="s">
        <v>10</v>
      </c>
      <c r="C639" s="15"/>
      <c r="D639" s="15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</v>
      </c>
      <c r="N639" s="49">
        <v>22.748600000000017</v>
      </c>
      <c r="O639" s="48">
        <v>34.431000000000026</v>
      </c>
      <c r="P639" s="49">
        <v>37.074000000000026</v>
      </c>
      <c r="Q639" s="48">
        <v>34.765000000000036</v>
      </c>
      <c r="R639" s="49">
        <v>29.118999999999978</v>
      </c>
      <c r="S639" s="48">
        <v>22.24499999999998</v>
      </c>
      <c r="T639" s="49">
        <v>16.155999999999977</v>
      </c>
      <c r="U639" s="48">
        <v>11.996999999999995</v>
      </c>
      <c r="V639" s="49">
        <v>9.6909999999999936</v>
      </c>
      <c r="W639" s="48">
        <v>8.3168000000000006</v>
      </c>
      <c r="X639" s="49">
        <v>4.2407666666666675</v>
      </c>
      <c r="Y639" s="48">
        <v>0</v>
      </c>
      <c r="Z639" s="49">
        <v>0</v>
      </c>
      <c r="AA639" s="48">
        <v>0</v>
      </c>
      <c r="AB639" s="49">
        <v>0</v>
      </c>
      <c r="AC639" s="64"/>
      <c r="AD639" s="65">
        <f t="shared" si="24"/>
        <v>230.78416666666669</v>
      </c>
      <c r="AE639" s="64"/>
    </row>
    <row r="640" spans="2:31" x14ac:dyDescent="0.3">
      <c r="B640" s="15" t="s">
        <v>11</v>
      </c>
      <c r="C640" s="15"/>
      <c r="D640" s="15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0</v>
      </c>
      <c r="N640" s="49">
        <v>19.100200000000022</v>
      </c>
      <c r="O640" s="48">
        <v>30.596</v>
      </c>
      <c r="P640" s="49">
        <v>34.217000000000048</v>
      </c>
      <c r="Q640" s="48">
        <v>35.141000000000034</v>
      </c>
      <c r="R640" s="49">
        <v>30.054000000000027</v>
      </c>
      <c r="S640" s="48">
        <v>22.695</v>
      </c>
      <c r="T640" s="49">
        <v>15.746999999999986</v>
      </c>
      <c r="U640" s="48">
        <v>10.731999999999982</v>
      </c>
      <c r="V640" s="49">
        <v>8.8879999999999928</v>
      </c>
      <c r="W640" s="48">
        <v>7.4877999999999938</v>
      </c>
      <c r="X640" s="49">
        <v>3.3959483333333309</v>
      </c>
      <c r="Y640" s="48">
        <v>0</v>
      </c>
      <c r="Z640" s="49">
        <v>0</v>
      </c>
      <c r="AA640" s="48">
        <v>0</v>
      </c>
      <c r="AB640" s="49">
        <v>0</v>
      </c>
      <c r="AC640" s="64"/>
      <c r="AD640" s="65">
        <f t="shared" si="24"/>
        <v>218.05394833333341</v>
      </c>
      <c r="AE640" s="64"/>
    </row>
    <row r="641" spans="2:31" x14ac:dyDescent="0.3">
      <c r="B641" s="15" t="s">
        <v>12</v>
      </c>
      <c r="C641" s="15"/>
      <c r="D641" s="15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0</v>
      </c>
      <c r="N641" s="49">
        <v>15.05</v>
      </c>
      <c r="O641" s="48">
        <v>22.700000000000024</v>
      </c>
      <c r="P641" s="49">
        <v>24.40000000000002</v>
      </c>
      <c r="Q641" s="48">
        <v>18</v>
      </c>
      <c r="R641" s="49">
        <v>13.899999999999986</v>
      </c>
      <c r="S641" s="48">
        <v>9.6999999999999975</v>
      </c>
      <c r="T641" s="49">
        <v>5.5</v>
      </c>
      <c r="U641" s="48">
        <v>3.9999999999999996</v>
      </c>
      <c r="V641" s="49">
        <v>4.800000000000006</v>
      </c>
      <c r="W641" s="48">
        <v>5.300000000000006</v>
      </c>
      <c r="X641" s="49">
        <v>3.1706666666666674</v>
      </c>
      <c r="Y641" s="48">
        <v>0</v>
      </c>
      <c r="Z641" s="49">
        <v>0</v>
      </c>
      <c r="AA641" s="48">
        <v>0</v>
      </c>
      <c r="AB641" s="49">
        <v>0</v>
      </c>
      <c r="AC641" s="64"/>
      <c r="AD641" s="65">
        <f t="shared" si="24"/>
        <v>126.52066666666673</v>
      </c>
      <c r="AE641" s="64"/>
    </row>
    <row r="642" spans="2:31" x14ac:dyDescent="0.3">
      <c r="B642" s="15" t="s">
        <v>13</v>
      </c>
      <c r="C642" s="15"/>
      <c r="D642" s="15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0</v>
      </c>
      <c r="N642" s="49">
        <v>1.1240000000000001</v>
      </c>
      <c r="O642" s="48">
        <v>0</v>
      </c>
      <c r="P642" s="49">
        <v>0</v>
      </c>
      <c r="Q642" s="48">
        <v>0</v>
      </c>
      <c r="R642" s="49">
        <v>1.4666666666666651E-2</v>
      </c>
      <c r="S642" s="48">
        <v>9.726666666666663</v>
      </c>
      <c r="T642" s="49">
        <v>36.561500000000009</v>
      </c>
      <c r="U642" s="48">
        <v>61.167833333333334</v>
      </c>
      <c r="V642" s="49">
        <v>73.122666666666674</v>
      </c>
      <c r="W642" s="48">
        <v>1.7914166666666667</v>
      </c>
      <c r="X642" s="49">
        <v>49.490499999999997</v>
      </c>
      <c r="Y642" s="48">
        <v>0</v>
      </c>
      <c r="Z642" s="49">
        <v>0</v>
      </c>
      <c r="AA642" s="48">
        <v>0</v>
      </c>
      <c r="AB642" s="49">
        <v>0</v>
      </c>
      <c r="AC642" s="64"/>
      <c r="AD642" s="65">
        <f t="shared" si="24"/>
        <v>232.99925000000002</v>
      </c>
      <c r="AE642" s="64"/>
    </row>
    <row r="643" spans="2:31" x14ac:dyDescent="0.3">
      <c r="B643" s="15" t="s">
        <v>14</v>
      </c>
      <c r="C643" s="15"/>
      <c r="D643" s="15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0</v>
      </c>
      <c r="N643" s="49">
        <v>0</v>
      </c>
      <c r="O643" s="48">
        <v>0</v>
      </c>
      <c r="P643" s="49">
        <v>0</v>
      </c>
      <c r="Q643" s="48">
        <v>0</v>
      </c>
      <c r="R643" s="49">
        <v>0</v>
      </c>
      <c r="S643" s="48">
        <v>9.9999999999999936E-2</v>
      </c>
      <c r="T643" s="49">
        <v>0</v>
      </c>
      <c r="U643" s="48">
        <v>0</v>
      </c>
      <c r="V643" s="49">
        <v>0</v>
      </c>
      <c r="W643" s="48">
        <v>0</v>
      </c>
      <c r="X643" s="49">
        <v>0</v>
      </c>
      <c r="Y643" s="48">
        <v>0</v>
      </c>
      <c r="Z643" s="49">
        <v>0</v>
      </c>
      <c r="AA643" s="48">
        <v>0</v>
      </c>
      <c r="AB643" s="49">
        <v>0</v>
      </c>
      <c r="AC643" s="64"/>
      <c r="AD643" s="65">
        <f t="shared" si="24"/>
        <v>9.9999999999999936E-2</v>
      </c>
      <c r="AE643" s="64"/>
    </row>
    <row r="644" spans="2:31" x14ac:dyDescent="0.3">
      <c r="B644" s="15" t="s">
        <v>15</v>
      </c>
      <c r="C644" s="15"/>
      <c r="D644" s="15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0</v>
      </c>
      <c r="N644" s="49">
        <v>0</v>
      </c>
      <c r="O644" s="48">
        <v>0</v>
      </c>
      <c r="P644" s="49">
        <v>0</v>
      </c>
      <c r="Q644" s="48">
        <v>0</v>
      </c>
      <c r="R644" s="49">
        <v>0</v>
      </c>
      <c r="S644" s="48">
        <v>0</v>
      </c>
      <c r="T644" s="49">
        <v>0</v>
      </c>
      <c r="U644" s="48">
        <v>0</v>
      </c>
      <c r="V644" s="49">
        <v>0</v>
      </c>
      <c r="W644" s="48">
        <v>0</v>
      </c>
      <c r="X644" s="49">
        <v>0</v>
      </c>
      <c r="Y644" s="48">
        <v>0</v>
      </c>
      <c r="Z644" s="49">
        <v>0</v>
      </c>
      <c r="AA644" s="48">
        <v>0</v>
      </c>
      <c r="AB644" s="49">
        <v>0</v>
      </c>
      <c r="AC644" s="64"/>
      <c r="AD644" s="65">
        <f t="shared" si="24"/>
        <v>0</v>
      </c>
      <c r="AE644" s="64"/>
    </row>
    <row r="645" spans="2:31" x14ac:dyDescent="0.3">
      <c r="B645" s="15" t="s">
        <v>16</v>
      </c>
      <c r="C645" s="15"/>
      <c r="D645" s="15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0</v>
      </c>
      <c r="O645" s="48">
        <v>0</v>
      </c>
      <c r="P645" s="49">
        <v>0</v>
      </c>
      <c r="Q645" s="48">
        <v>0</v>
      </c>
      <c r="R645" s="49">
        <v>0</v>
      </c>
      <c r="S645" s="48">
        <v>0</v>
      </c>
      <c r="T645" s="49">
        <v>0</v>
      </c>
      <c r="U645" s="48">
        <v>0</v>
      </c>
      <c r="V645" s="49">
        <v>0</v>
      </c>
      <c r="W645" s="48">
        <v>0</v>
      </c>
      <c r="X645" s="49">
        <v>0</v>
      </c>
      <c r="Y645" s="48">
        <v>0</v>
      </c>
      <c r="Z645" s="49">
        <v>0</v>
      </c>
      <c r="AA645" s="48">
        <v>0</v>
      </c>
      <c r="AB645" s="49">
        <v>0</v>
      </c>
      <c r="AC645" s="64"/>
      <c r="AD645" s="65">
        <f t="shared" si="24"/>
        <v>0</v>
      </c>
      <c r="AE645" s="64"/>
    </row>
    <row r="646" spans="2:31" x14ac:dyDescent="0.3">
      <c r="B646" s="15" t="s">
        <v>17</v>
      </c>
      <c r="C646" s="15"/>
      <c r="D646" s="15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0</v>
      </c>
      <c r="N646" s="49">
        <v>0</v>
      </c>
      <c r="O646" s="48">
        <v>0</v>
      </c>
      <c r="P646" s="49">
        <v>0</v>
      </c>
      <c r="Q646" s="48">
        <v>0</v>
      </c>
      <c r="R646" s="49">
        <v>0</v>
      </c>
      <c r="S646" s="48">
        <v>0</v>
      </c>
      <c r="T646" s="49">
        <v>0</v>
      </c>
      <c r="U646" s="48">
        <v>0</v>
      </c>
      <c r="V646" s="49">
        <v>0</v>
      </c>
      <c r="W646" s="48">
        <v>0</v>
      </c>
      <c r="X646" s="49">
        <v>0</v>
      </c>
      <c r="Y646" s="48">
        <v>0</v>
      </c>
      <c r="Z646" s="49">
        <v>0</v>
      </c>
      <c r="AA646" s="48">
        <v>0</v>
      </c>
      <c r="AB646" s="49">
        <v>0</v>
      </c>
      <c r="AC646" s="64"/>
      <c r="AD646" s="65">
        <f t="shared" si="24"/>
        <v>0</v>
      </c>
      <c r="AE646" s="64"/>
    </row>
    <row r="647" spans="2:31" x14ac:dyDescent="0.3">
      <c r="B647" s="15" t="s">
        <v>18</v>
      </c>
      <c r="C647" s="15"/>
      <c r="D647" s="15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0</v>
      </c>
      <c r="N647" s="49">
        <v>0</v>
      </c>
      <c r="O647" s="48">
        <v>0</v>
      </c>
      <c r="P647" s="49">
        <v>0</v>
      </c>
      <c r="Q647" s="48">
        <v>0</v>
      </c>
      <c r="R647" s="49">
        <v>0</v>
      </c>
      <c r="S647" s="48">
        <v>0</v>
      </c>
      <c r="T647" s="49">
        <v>0</v>
      </c>
      <c r="U647" s="48">
        <v>0</v>
      </c>
      <c r="V647" s="49">
        <v>0</v>
      </c>
      <c r="W647" s="48">
        <v>0</v>
      </c>
      <c r="X647" s="49">
        <v>0</v>
      </c>
      <c r="Y647" s="48">
        <v>0</v>
      </c>
      <c r="Z647" s="49">
        <v>0</v>
      </c>
      <c r="AA647" s="48">
        <v>0</v>
      </c>
      <c r="AB647" s="49">
        <v>0</v>
      </c>
      <c r="AC647" s="64"/>
      <c r="AD647" s="65">
        <f t="shared" si="24"/>
        <v>0</v>
      </c>
      <c r="AE647" s="64"/>
    </row>
    <row r="648" spans="2:31" x14ac:dyDescent="0.3">
      <c r="B648" s="15" t="s">
        <v>19</v>
      </c>
      <c r="C648" s="15"/>
      <c r="D648" s="15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0</v>
      </c>
      <c r="N648" s="49">
        <v>1.4333333333333325E-2</v>
      </c>
      <c r="O648" s="48">
        <v>1.4684999999999993</v>
      </c>
      <c r="P648" s="49">
        <v>0</v>
      </c>
      <c r="Q648" s="48">
        <v>3.0999999999999989E-2</v>
      </c>
      <c r="R648" s="49">
        <v>2.8529999999999989</v>
      </c>
      <c r="S648" s="48">
        <v>2.2093333333333325</v>
      </c>
      <c r="T648" s="49">
        <v>4.395500000000002</v>
      </c>
      <c r="U648" s="48">
        <v>5.2719999999999994</v>
      </c>
      <c r="V648" s="49">
        <v>5.2623333333333333</v>
      </c>
      <c r="W648" s="48">
        <v>6.2583333333333338E-2</v>
      </c>
      <c r="X648" s="49">
        <v>0.71721666666666672</v>
      </c>
      <c r="Y648" s="48">
        <v>0</v>
      </c>
      <c r="Z648" s="49">
        <v>0</v>
      </c>
      <c r="AA648" s="48">
        <v>0</v>
      </c>
      <c r="AB648" s="49">
        <v>0</v>
      </c>
      <c r="AC648" s="64"/>
      <c r="AD648" s="65">
        <f t="shared" si="24"/>
        <v>22.285799999999998</v>
      </c>
      <c r="AE648" s="64"/>
    </row>
    <row r="649" spans="2:31" x14ac:dyDescent="0.3">
      <c r="B649" s="4" t="s">
        <v>20</v>
      </c>
      <c r="C649" s="4"/>
      <c r="D649" s="4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0</v>
      </c>
      <c r="N649" s="49">
        <v>0</v>
      </c>
      <c r="O649" s="48">
        <v>0</v>
      </c>
      <c r="P649" s="49">
        <v>0</v>
      </c>
      <c r="Q649" s="48">
        <v>0</v>
      </c>
      <c r="R649" s="49">
        <v>0</v>
      </c>
      <c r="S649" s="48">
        <v>0</v>
      </c>
      <c r="T649" s="49">
        <v>0</v>
      </c>
      <c r="U649" s="48">
        <v>0</v>
      </c>
      <c r="V649" s="49">
        <v>0</v>
      </c>
      <c r="W649" s="48">
        <v>0</v>
      </c>
      <c r="X649" s="49">
        <v>0</v>
      </c>
      <c r="Y649" s="48">
        <v>0</v>
      </c>
      <c r="Z649" s="49">
        <v>0</v>
      </c>
      <c r="AA649" s="48">
        <v>0</v>
      </c>
      <c r="AB649" s="49">
        <v>0</v>
      </c>
      <c r="AC649" s="64"/>
      <c r="AD649" s="65">
        <f t="shared" si="24"/>
        <v>0</v>
      </c>
      <c r="AE649" s="64"/>
    </row>
    <row r="650" spans="2:31" x14ac:dyDescent="0.3">
      <c r="B650" s="4" t="s">
        <v>21</v>
      </c>
      <c r="C650" s="4"/>
      <c r="D650" s="4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0</v>
      </c>
      <c r="N650" s="49">
        <v>0</v>
      </c>
      <c r="O650" s="48">
        <v>0</v>
      </c>
      <c r="P650" s="49">
        <v>0</v>
      </c>
      <c r="Q650" s="48">
        <v>0.41999999999999815</v>
      </c>
      <c r="R650" s="49">
        <v>1.4200000000000004</v>
      </c>
      <c r="S650" s="48">
        <v>0.32000000000000028</v>
      </c>
      <c r="T650" s="49">
        <v>0</v>
      </c>
      <c r="U650" s="48">
        <v>0</v>
      </c>
      <c r="V650" s="49">
        <v>0</v>
      </c>
      <c r="W650" s="48">
        <v>0</v>
      </c>
      <c r="X650" s="49">
        <v>0</v>
      </c>
      <c r="Y650" s="48">
        <v>0</v>
      </c>
      <c r="Z650" s="49">
        <v>0</v>
      </c>
      <c r="AA650" s="48">
        <v>0</v>
      </c>
      <c r="AB650" s="49">
        <v>0</v>
      </c>
      <c r="AC650" s="64"/>
      <c r="AD650" s="65">
        <f t="shared" si="24"/>
        <v>2.1599999999999988</v>
      </c>
      <c r="AE650" s="64"/>
    </row>
    <row r="651" spans="2:31" x14ac:dyDescent="0.3">
      <c r="B651" s="4" t="s">
        <v>22</v>
      </c>
      <c r="C651" s="4"/>
      <c r="D651" s="4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0</v>
      </c>
      <c r="N651" s="49">
        <v>0</v>
      </c>
      <c r="O651" s="48">
        <v>0</v>
      </c>
      <c r="P651" s="49">
        <v>0</v>
      </c>
      <c r="Q651" s="48">
        <v>0</v>
      </c>
      <c r="R651" s="49">
        <v>0</v>
      </c>
      <c r="S651" s="48">
        <v>0</v>
      </c>
      <c r="T651" s="49">
        <v>0</v>
      </c>
      <c r="U651" s="48">
        <v>0</v>
      </c>
      <c r="V651" s="49">
        <v>0</v>
      </c>
      <c r="W651" s="48">
        <v>0</v>
      </c>
      <c r="X651" s="49">
        <v>0</v>
      </c>
      <c r="Y651" s="48">
        <v>0</v>
      </c>
      <c r="Z651" s="49">
        <v>0</v>
      </c>
      <c r="AA651" s="48">
        <v>0</v>
      </c>
      <c r="AB651" s="49">
        <v>0</v>
      </c>
      <c r="AC651" s="64"/>
      <c r="AD651" s="65">
        <f t="shared" si="24"/>
        <v>0</v>
      </c>
      <c r="AE651" s="64"/>
    </row>
    <row r="652" spans="2:31" x14ac:dyDescent="0.3">
      <c r="B652" s="4" t="s">
        <v>23</v>
      </c>
      <c r="C652" s="4"/>
      <c r="D652" s="4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0</v>
      </c>
      <c r="N652" s="49">
        <v>0</v>
      </c>
      <c r="O652" s="48">
        <v>0</v>
      </c>
      <c r="P652" s="49">
        <v>1.3699999999999988</v>
      </c>
      <c r="Q652" s="48">
        <v>1.950000000000002</v>
      </c>
      <c r="R652" s="49">
        <v>0.67999999999999972</v>
      </c>
      <c r="S652" s="48">
        <v>0</v>
      </c>
      <c r="T652" s="49">
        <v>0</v>
      </c>
      <c r="U652" s="48">
        <v>0</v>
      </c>
      <c r="V652" s="49">
        <v>0</v>
      </c>
      <c r="W652" s="48">
        <v>0</v>
      </c>
      <c r="X652" s="49">
        <v>0</v>
      </c>
      <c r="Y652" s="48">
        <v>0</v>
      </c>
      <c r="Z652" s="49">
        <v>0</v>
      </c>
      <c r="AA652" s="48">
        <v>0</v>
      </c>
      <c r="AB652" s="49">
        <v>0</v>
      </c>
      <c r="AC652" s="64"/>
      <c r="AD652" s="65">
        <f t="shared" si="24"/>
        <v>4</v>
      </c>
      <c r="AE652" s="64"/>
    </row>
    <row r="653" spans="2:31" x14ac:dyDescent="0.3">
      <c r="B653" s="4" t="s">
        <v>24</v>
      </c>
      <c r="C653" s="4"/>
      <c r="D653" s="4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0</v>
      </c>
      <c r="M653" s="48">
        <v>0</v>
      </c>
      <c r="N653" s="49">
        <v>0</v>
      </c>
      <c r="O653" s="48">
        <v>0</v>
      </c>
      <c r="P653" s="49">
        <v>0</v>
      </c>
      <c r="Q653" s="48">
        <v>0</v>
      </c>
      <c r="R653" s="49">
        <v>0</v>
      </c>
      <c r="S653" s="48">
        <v>0</v>
      </c>
      <c r="T653" s="49">
        <v>0</v>
      </c>
      <c r="U653" s="48">
        <v>0</v>
      </c>
      <c r="V653" s="49">
        <v>0</v>
      </c>
      <c r="W653" s="48">
        <v>0</v>
      </c>
      <c r="X653" s="49">
        <v>0</v>
      </c>
      <c r="Y653" s="48">
        <v>0</v>
      </c>
      <c r="Z653" s="49">
        <v>0</v>
      </c>
      <c r="AA653" s="48">
        <v>0</v>
      </c>
      <c r="AB653" s="49">
        <v>0</v>
      </c>
      <c r="AC653" s="64"/>
      <c r="AD653" s="65">
        <f t="shared" si="24"/>
        <v>0</v>
      </c>
      <c r="AE653" s="64"/>
    </row>
    <row r="654" spans="2:31" x14ac:dyDescent="0.3">
      <c r="B654" s="4" t="s">
        <v>25</v>
      </c>
      <c r="C654" s="4"/>
      <c r="D654" s="4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0</v>
      </c>
      <c r="N654" s="49">
        <v>0</v>
      </c>
      <c r="O654" s="48">
        <v>0</v>
      </c>
      <c r="P654" s="49">
        <v>1.1385000000000001</v>
      </c>
      <c r="Q654" s="48">
        <v>5.3550000000000014E-2</v>
      </c>
      <c r="R654" s="49">
        <v>0</v>
      </c>
      <c r="S654" s="48">
        <v>0</v>
      </c>
      <c r="T654" s="49">
        <v>0</v>
      </c>
      <c r="U654" s="48">
        <v>0</v>
      </c>
      <c r="V654" s="49">
        <v>0</v>
      </c>
      <c r="W654" s="48">
        <v>0</v>
      </c>
      <c r="X654" s="49">
        <v>0</v>
      </c>
      <c r="Y654" s="48">
        <v>0</v>
      </c>
      <c r="Z654" s="49">
        <v>0</v>
      </c>
      <c r="AA654" s="48">
        <v>0</v>
      </c>
      <c r="AB654" s="49">
        <v>0</v>
      </c>
      <c r="AC654" s="64"/>
      <c r="AD654" s="65">
        <f t="shared" si="24"/>
        <v>1.1920500000000001</v>
      </c>
      <c r="AE654" s="64"/>
    </row>
    <row r="655" spans="2:31" x14ac:dyDescent="0.3">
      <c r="B655" s="4" t="s">
        <v>26</v>
      </c>
      <c r="C655" s="4"/>
      <c r="D655" s="4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1.265333333333333</v>
      </c>
      <c r="O655" s="48">
        <v>0.84066666666666656</v>
      </c>
      <c r="P655" s="49">
        <v>2.6286666666666663</v>
      </c>
      <c r="Q655" s="48">
        <v>3.6383333333333332</v>
      </c>
      <c r="R655" s="49">
        <v>4.3494999999999981</v>
      </c>
      <c r="S655" s="48">
        <v>3.6888333333333287</v>
      </c>
      <c r="T655" s="49">
        <v>0</v>
      </c>
      <c r="U655" s="48">
        <v>0</v>
      </c>
      <c r="V655" s="49">
        <v>0</v>
      </c>
      <c r="W655" s="48">
        <v>0</v>
      </c>
      <c r="X655" s="49">
        <v>2.3185499999999992</v>
      </c>
      <c r="Y655" s="48">
        <v>0</v>
      </c>
      <c r="Z655" s="49">
        <v>0</v>
      </c>
      <c r="AA655" s="48">
        <v>0</v>
      </c>
      <c r="AB655" s="49">
        <v>0</v>
      </c>
      <c r="AC655" s="64"/>
      <c r="AD655" s="65">
        <f t="shared" si="24"/>
        <v>18.729883333333323</v>
      </c>
      <c r="AE655" s="64"/>
    </row>
    <row r="656" spans="2:31" x14ac:dyDescent="0.3">
      <c r="B656" s="4" t="s">
        <v>27</v>
      </c>
      <c r="C656" s="4"/>
      <c r="D656" s="4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0</v>
      </c>
      <c r="N656" s="49">
        <v>43.372000000000021</v>
      </c>
      <c r="O656" s="48">
        <v>43.94000000000004</v>
      </c>
      <c r="P656" s="49">
        <v>31.180000000000017</v>
      </c>
      <c r="Q656" s="48">
        <v>23.619999999999969</v>
      </c>
      <c r="R656" s="49">
        <v>17.580000000000009</v>
      </c>
      <c r="S656" s="48">
        <v>12.629999999999997</v>
      </c>
      <c r="T656" s="49">
        <v>0</v>
      </c>
      <c r="U656" s="48">
        <v>0</v>
      </c>
      <c r="V656" s="49">
        <v>0</v>
      </c>
      <c r="W656" s="48">
        <v>6.7266666666666669E-2</v>
      </c>
      <c r="X656" s="49">
        <v>0.13453333333333334</v>
      </c>
      <c r="Y656" s="48">
        <v>0</v>
      </c>
      <c r="Z656" s="49">
        <v>0</v>
      </c>
      <c r="AA656" s="48">
        <v>0</v>
      </c>
      <c r="AB656" s="49">
        <v>0</v>
      </c>
      <c r="AC656" s="64"/>
      <c r="AD656" s="65">
        <f t="shared" si="24"/>
        <v>172.52380000000005</v>
      </c>
      <c r="AE656" s="64"/>
    </row>
    <row r="657" spans="2:31" x14ac:dyDescent="0.3">
      <c r="B657" s="4" t="s">
        <v>28</v>
      </c>
      <c r="C657" s="4"/>
      <c r="D657" s="4"/>
      <c r="E657" s="48">
        <v>3.2273333333333367</v>
      </c>
      <c r="F657" s="49">
        <v>7.7263333333333302</v>
      </c>
      <c r="G657" s="48">
        <v>5.5699999999999985</v>
      </c>
      <c r="H657" s="49">
        <v>1.3798333333333348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0.72500000000000031</v>
      </c>
      <c r="O657" s="48">
        <v>2.5019999999999993</v>
      </c>
      <c r="P657" s="49">
        <v>13.389166666666666</v>
      </c>
      <c r="Q657" s="48">
        <v>17.759333333333323</v>
      </c>
      <c r="R657" s="49">
        <v>19.474666666666668</v>
      </c>
      <c r="S657" s="48">
        <v>20.73266666666666</v>
      </c>
      <c r="T657" s="49">
        <v>0</v>
      </c>
      <c r="U657" s="48">
        <v>0</v>
      </c>
      <c r="V657" s="49">
        <v>0</v>
      </c>
      <c r="W657" s="48">
        <v>9.4789999999999974</v>
      </c>
      <c r="X657" s="49">
        <v>6.4537666666666631</v>
      </c>
      <c r="Y657" s="48">
        <v>0</v>
      </c>
      <c r="Z657" s="49">
        <v>0</v>
      </c>
      <c r="AA657" s="48">
        <v>0</v>
      </c>
      <c r="AB657" s="49">
        <v>0</v>
      </c>
      <c r="AC657" s="64"/>
      <c r="AD657" s="65">
        <f t="shared" si="24"/>
        <v>108.41909999999999</v>
      </c>
      <c r="AE657" s="64"/>
    </row>
    <row r="658" spans="2:31" x14ac:dyDescent="0.3">
      <c r="B658" s="4" t="s">
        <v>114</v>
      </c>
      <c r="C658" s="4"/>
      <c r="D658" s="4"/>
      <c r="E658" s="48">
        <v>0</v>
      </c>
      <c r="F658" s="49">
        <v>0.10733333333333377</v>
      </c>
      <c r="G658" s="48">
        <v>2.6620000000000017</v>
      </c>
      <c r="H658" s="49">
        <v>4.7231666666666632</v>
      </c>
      <c r="I658" s="48">
        <v>0</v>
      </c>
      <c r="J658" s="49">
        <v>0</v>
      </c>
      <c r="K658" s="48">
        <v>0</v>
      </c>
      <c r="L658" s="49">
        <v>0</v>
      </c>
      <c r="M658" s="48">
        <v>0</v>
      </c>
      <c r="N658" s="49">
        <v>7.5744999999999969</v>
      </c>
      <c r="O658" s="48">
        <v>9.6516666666666655</v>
      </c>
      <c r="P658" s="49">
        <v>6.0348333333333342</v>
      </c>
      <c r="Q658" s="48">
        <v>4.8625000000000007</v>
      </c>
      <c r="R658" s="49">
        <v>5.7998333333333347</v>
      </c>
      <c r="S658" s="48">
        <v>9.297500000000003</v>
      </c>
      <c r="T658" s="49">
        <v>0</v>
      </c>
      <c r="U658" s="48">
        <v>0</v>
      </c>
      <c r="V658" s="49">
        <v>0</v>
      </c>
      <c r="W658" s="48">
        <v>11.989499999999991</v>
      </c>
      <c r="X658" s="49">
        <v>7.6080500000000004</v>
      </c>
      <c r="Y658" s="48">
        <v>0</v>
      </c>
      <c r="Z658" s="49">
        <v>0</v>
      </c>
      <c r="AA658" s="48">
        <v>0</v>
      </c>
      <c r="AB658" s="49">
        <v>0</v>
      </c>
      <c r="AC658" s="64"/>
      <c r="AD658" s="65">
        <f t="shared" si="24"/>
        <v>70.310883333333337</v>
      </c>
      <c r="AE658" s="64"/>
    </row>
    <row r="659" spans="2:31" x14ac:dyDescent="0.3">
      <c r="B659" s="4" t="s">
        <v>29</v>
      </c>
      <c r="C659" s="4"/>
      <c r="D659" s="4"/>
      <c r="E659" s="48">
        <v>0</v>
      </c>
      <c r="F659" s="49">
        <v>0</v>
      </c>
      <c r="G659" s="48">
        <v>0</v>
      </c>
      <c r="H659" s="49">
        <v>2.9864999999999982</v>
      </c>
      <c r="I659" s="48">
        <v>0</v>
      </c>
      <c r="J659" s="49">
        <v>0</v>
      </c>
      <c r="K659" s="48">
        <v>0</v>
      </c>
      <c r="L659" s="49">
        <v>0</v>
      </c>
      <c r="M659" s="48">
        <v>0</v>
      </c>
      <c r="N659" s="49">
        <v>5.6455000000000002</v>
      </c>
      <c r="O659" s="48">
        <v>8.9323333333333341</v>
      </c>
      <c r="P659" s="49">
        <v>4.2233333333333336</v>
      </c>
      <c r="Q659" s="48">
        <v>3.4421666666666657</v>
      </c>
      <c r="R659" s="49">
        <v>6.4709999999999992</v>
      </c>
      <c r="S659" s="48">
        <v>11.253666666666668</v>
      </c>
      <c r="T659" s="49">
        <v>0</v>
      </c>
      <c r="U659" s="48">
        <v>0</v>
      </c>
      <c r="V659" s="49">
        <v>0</v>
      </c>
      <c r="W659" s="48">
        <v>0.24891666666666665</v>
      </c>
      <c r="X659" s="49">
        <v>9.2475666666666712</v>
      </c>
      <c r="Y659" s="48">
        <v>0</v>
      </c>
      <c r="Z659" s="49">
        <v>0</v>
      </c>
      <c r="AA659" s="48">
        <v>0</v>
      </c>
      <c r="AB659" s="49">
        <v>0</v>
      </c>
      <c r="AC659" s="64"/>
      <c r="AD659" s="65">
        <f t="shared" si="24"/>
        <v>52.450983333333333</v>
      </c>
      <c r="AE659" s="64"/>
    </row>
    <row r="660" spans="2:31" x14ac:dyDescent="0.3">
      <c r="B660" s="4" t="s">
        <v>30</v>
      </c>
      <c r="C660" s="4"/>
      <c r="D660" s="4"/>
      <c r="E660" s="48">
        <v>9.5360000000000014</v>
      </c>
      <c r="F660" s="49">
        <v>22.796333333333319</v>
      </c>
      <c r="G660" s="48">
        <v>21.898666666666678</v>
      </c>
      <c r="H660" s="49">
        <v>11.209999999999992</v>
      </c>
      <c r="I660" s="48">
        <v>0</v>
      </c>
      <c r="J660" s="49">
        <v>0</v>
      </c>
      <c r="K660" s="48">
        <v>0</v>
      </c>
      <c r="L660" s="49">
        <v>0</v>
      </c>
      <c r="M660" s="48">
        <v>0</v>
      </c>
      <c r="N660" s="49">
        <v>14.223166666666662</v>
      </c>
      <c r="O660" s="48">
        <v>16.815833333333337</v>
      </c>
      <c r="P660" s="49">
        <v>38.716500000000011</v>
      </c>
      <c r="Q660" s="48">
        <v>36.268833333333333</v>
      </c>
      <c r="R660" s="49">
        <v>39.067499999999995</v>
      </c>
      <c r="S660" s="48">
        <v>36.978166666666681</v>
      </c>
      <c r="T660" s="49">
        <v>0</v>
      </c>
      <c r="U660" s="48">
        <v>0</v>
      </c>
      <c r="V660" s="49">
        <v>0</v>
      </c>
      <c r="W660" s="48">
        <v>16.899999999999984</v>
      </c>
      <c r="X660" s="49">
        <v>11.909333333333329</v>
      </c>
      <c r="Y660" s="48">
        <v>0</v>
      </c>
      <c r="Z660" s="49">
        <v>0</v>
      </c>
      <c r="AA660" s="48">
        <v>0</v>
      </c>
      <c r="AB660" s="49">
        <v>0</v>
      </c>
      <c r="AC660" s="64"/>
      <c r="AD660" s="65">
        <f t="shared" si="24"/>
        <v>276.32033333333334</v>
      </c>
      <c r="AE660" s="64"/>
    </row>
    <row r="661" spans="2:31" x14ac:dyDescent="0.3">
      <c r="B661" s="4" t="s">
        <v>31</v>
      </c>
      <c r="C661" s="4"/>
      <c r="D661" s="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0</v>
      </c>
      <c r="N661" s="49">
        <v>13.440000000000008</v>
      </c>
      <c r="O661" s="48">
        <v>17.5</v>
      </c>
      <c r="P661" s="49">
        <v>15.799999999999983</v>
      </c>
      <c r="Q661" s="48">
        <v>12.799999999999988</v>
      </c>
      <c r="R661" s="49">
        <v>10.700000000000005</v>
      </c>
      <c r="S661" s="48">
        <v>9</v>
      </c>
      <c r="T661" s="49">
        <v>0</v>
      </c>
      <c r="U661" s="48">
        <v>0</v>
      </c>
      <c r="V661" s="49">
        <v>0</v>
      </c>
      <c r="W661" s="48">
        <v>5.8500000000000041</v>
      </c>
      <c r="X661" s="49">
        <v>3.8714999999999984</v>
      </c>
      <c r="Y661" s="48">
        <v>0</v>
      </c>
      <c r="Z661" s="49">
        <v>0</v>
      </c>
      <c r="AA661" s="48">
        <v>0</v>
      </c>
      <c r="AB661" s="49">
        <v>0</v>
      </c>
      <c r="AC661" s="64"/>
      <c r="AD661" s="65">
        <f t="shared" si="24"/>
        <v>88.961500000000001</v>
      </c>
      <c r="AE661" s="64"/>
    </row>
    <row r="662" spans="2:31" x14ac:dyDescent="0.3">
      <c r="B662" s="4" t="s">
        <v>32</v>
      </c>
      <c r="C662" s="4"/>
      <c r="D662" s="4"/>
      <c r="E662" s="48">
        <v>2.8499999999999943</v>
      </c>
      <c r="F662" s="49">
        <v>4.2600000000000051</v>
      </c>
      <c r="G662" s="48">
        <v>4.2099999999999937</v>
      </c>
      <c r="H662" s="49">
        <v>3.230000000000004</v>
      </c>
      <c r="I662" s="48">
        <v>0</v>
      </c>
      <c r="J662" s="49">
        <v>0</v>
      </c>
      <c r="K662" s="48">
        <v>0</v>
      </c>
      <c r="L662" s="49">
        <v>0</v>
      </c>
      <c r="M662" s="48">
        <v>0</v>
      </c>
      <c r="N662" s="49">
        <v>4.0600000000000023</v>
      </c>
      <c r="O662" s="48">
        <v>0</v>
      </c>
      <c r="P662" s="49">
        <v>47.329999999999956</v>
      </c>
      <c r="Q662" s="48">
        <v>37.93</v>
      </c>
      <c r="R662" s="49">
        <v>29.329999999999981</v>
      </c>
      <c r="S662" s="48">
        <v>22.93</v>
      </c>
      <c r="T662" s="49">
        <v>0</v>
      </c>
      <c r="U662" s="48">
        <v>0</v>
      </c>
      <c r="V662" s="49">
        <v>0</v>
      </c>
      <c r="W662" s="48">
        <v>9.1800000000000015</v>
      </c>
      <c r="X662" s="49">
        <v>6.8294999999999986</v>
      </c>
      <c r="Y662" s="48">
        <v>0</v>
      </c>
      <c r="Z662" s="49">
        <v>0</v>
      </c>
      <c r="AA662" s="48">
        <v>0</v>
      </c>
      <c r="AB662" s="49">
        <v>0</v>
      </c>
      <c r="AC662" s="64"/>
      <c r="AD662" s="65">
        <f t="shared" si="24"/>
        <v>172.13949999999994</v>
      </c>
      <c r="AE662" s="64"/>
    </row>
    <row r="663" spans="2:31" x14ac:dyDescent="0.3">
      <c r="B663" s="4" t="s">
        <v>33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</v>
      </c>
      <c r="N663" s="49">
        <v>2.3706666666666663</v>
      </c>
      <c r="O663" s="48">
        <v>2.7464999999999988</v>
      </c>
      <c r="P663" s="49">
        <v>4.5208333333333339</v>
      </c>
      <c r="Q663" s="48">
        <v>5.7960000000000012</v>
      </c>
      <c r="R663" s="49">
        <v>4.9096666666666682</v>
      </c>
      <c r="S663" s="48">
        <v>3.5845000000000011</v>
      </c>
      <c r="T663" s="49">
        <v>0</v>
      </c>
      <c r="U663" s="48">
        <v>0</v>
      </c>
      <c r="V663" s="49">
        <v>0</v>
      </c>
      <c r="W663" s="48">
        <v>1.4470000000000016</v>
      </c>
      <c r="X663" s="49">
        <v>1.2891000000000001</v>
      </c>
      <c r="Y663" s="48">
        <v>0</v>
      </c>
      <c r="Z663" s="49">
        <v>0</v>
      </c>
      <c r="AA663" s="48">
        <v>0</v>
      </c>
      <c r="AB663" s="49">
        <v>0</v>
      </c>
      <c r="AC663" s="64"/>
      <c r="AD663" s="65">
        <f t="shared" si="24"/>
        <v>26.664266666666673</v>
      </c>
      <c r="AE663" s="64"/>
    </row>
    <row r="664" spans="2:31" x14ac:dyDescent="0.3">
      <c r="B664" s="4" t="s">
        <v>34</v>
      </c>
      <c r="C664" s="4"/>
      <c r="D664" s="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3.6960000000000002</v>
      </c>
      <c r="O664" s="48">
        <v>4.680000000000005</v>
      </c>
      <c r="P664" s="49">
        <v>3.8799999999999968</v>
      </c>
      <c r="Q664" s="48">
        <v>2.9799999999999978</v>
      </c>
      <c r="R664" s="49">
        <v>2.3799999999999977</v>
      </c>
      <c r="S664" s="48">
        <v>1.9800000000000011</v>
      </c>
      <c r="T664" s="49">
        <v>0</v>
      </c>
      <c r="U664" s="48">
        <v>0</v>
      </c>
      <c r="V664" s="49">
        <v>0</v>
      </c>
      <c r="W664" s="48">
        <v>1.5999999999999985</v>
      </c>
      <c r="X664" s="49">
        <v>0.94733333333333358</v>
      </c>
      <c r="Y664" s="48">
        <v>0</v>
      </c>
      <c r="Z664" s="49">
        <v>0</v>
      </c>
      <c r="AA664" s="48">
        <v>0</v>
      </c>
      <c r="AB664" s="49">
        <v>0</v>
      </c>
      <c r="AC664" s="64"/>
      <c r="AD664" s="65">
        <f t="shared" si="24"/>
        <v>22.143333333333331</v>
      </c>
      <c r="AE664" s="64"/>
    </row>
    <row r="665" spans="2:31" x14ac:dyDescent="0.3">
      <c r="B665" s="4" t="s">
        <v>35</v>
      </c>
      <c r="C665" s="4"/>
      <c r="D665" s="4"/>
      <c r="E665" s="48">
        <v>4.333333333333419E-3</v>
      </c>
      <c r="F665" s="49">
        <v>3.83666666666667</v>
      </c>
      <c r="G665" s="48">
        <v>1.6828333333333336</v>
      </c>
      <c r="H665" s="49">
        <v>1.4708333333333321</v>
      </c>
      <c r="I665" s="48">
        <v>0</v>
      </c>
      <c r="J665" s="49">
        <v>0</v>
      </c>
      <c r="K665" s="48">
        <v>0</v>
      </c>
      <c r="L665" s="49">
        <v>0</v>
      </c>
      <c r="M665" s="48">
        <v>0</v>
      </c>
      <c r="N665" s="49">
        <v>6.0391666666666692</v>
      </c>
      <c r="O665" s="48">
        <v>9.3713333333333342</v>
      </c>
      <c r="P665" s="49">
        <v>5.108666666666668</v>
      </c>
      <c r="Q665" s="48">
        <v>1.9178333333333322</v>
      </c>
      <c r="R665" s="49">
        <v>2.9000000000000033E-2</v>
      </c>
      <c r="S665" s="48">
        <v>1.7889999999999999</v>
      </c>
      <c r="T665" s="49">
        <v>0</v>
      </c>
      <c r="U665" s="48">
        <v>0</v>
      </c>
      <c r="V665" s="49">
        <v>0</v>
      </c>
      <c r="W665" s="48">
        <v>0</v>
      </c>
      <c r="X665" s="49">
        <v>7.3166666666666436E-2</v>
      </c>
      <c r="Y665" s="48">
        <v>0</v>
      </c>
      <c r="Z665" s="49">
        <v>0</v>
      </c>
      <c r="AA665" s="48">
        <v>0</v>
      </c>
      <c r="AB665" s="49">
        <v>0</v>
      </c>
      <c r="AC665" s="64"/>
      <c r="AD665" s="65">
        <f t="shared" si="24"/>
        <v>31.322833333333339</v>
      </c>
      <c r="AE665" s="64"/>
    </row>
    <row r="666" spans="2:31" x14ac:dyDescent="0.3">
      <c r="B666" s="4" t="s">
        <v>36</v>
      </c>
      <c r="C666" s="4"/>
      <c r="D666" s="4"/>
      <c r="E666" s="48">
        <v>1.3455000000000001</v>
      </c>
      <c r="F666" s="49">
        <v>4.0731666666666664</v>
      </c>
      <c r="G666" s="48">
        <v>5.4618333333333347</v>
      </c>
      <c r="H666" s="49">
        <v>2.9741666666666666</v>
      </c>
      <c r="I666" s="48">
        <v>0</v>
      </c>
      <c r="J666" s="49">
        <v>0</v>
      </c>
      <c r="K666" s="48">
        <v>0</v>
      </c>
      <c r="L666" s="49">
        <v>0</v>
      </c>
      <c r="M666" s="48">
        <v>0</v>
      </c>
      <c r="N666" s="49">
        <v>0</v>
      </c>
      <c r="O666" s="48">
        <v>0</v>
      </c>
      <c r="P666" s="49">
        <v>0</v>
      </c>
      <c r="Q666" s="48">
        <v>0</v>
      </c>
      <c r="R666" s="49">
        <v>0</v>
      </c>
      <c r="S666" s="48">
        <v>0</v>
      </c>
      <c r="T666" s="49">
        <v>0</v>
      </c>
      <c r="U666" s="48">
        <v>0</v>
      </c>
      <c r="V666" s="49">
        <v>0</v>
      </c>
      <c r="W666" s="48">
        <v>0</v>
      </c>
      <c r="X666" s="49">
        <v>0</v>
      </c>
      <c r="Y666" s="48">
        <v>0</v>
      </c>
      <c r="Z666" s="49">
        <v>0</v>
      </c>
      <c r="AA666" s="48">
        <v>0</v>
      </c>
      <c r="AB666" s="49">
        <v>0</v>
      </c>
      <c r="AC666" s="64"/>
      <c r="AD666" s="65">
        <f t="shared" si="24"/>
        <v>13.854666666666668</v>
      </c>
      <c r="AE666" s="64"/>
    </row>
    <row r="667" spans="2:31" x14ac:dyDescent="0.3">
      <c r="B667" s="4" t="s">
        <v>115</v>
      </c>
      <c r="C667" s="4"/>
      <c r="D667" s="4"/>
      <c r="E667" s="48">
        <v>2.3191666666666664</v>
      </c>
      <c r="F667" s="49">
        <v>6.4878333333333318</v>
      </c>
      <c r="G667" s="48">
        <v>7.5554999999999986</v>
      </c>
      <c r="H667" s="49">
        <v>4.2493333333333334</v>
      </c>
      <c r="I667" s="48">
        <v>0</v>
      </c>
      <c r="J667" s="49">
        <v>0</v>
      </c>
      <c r="K667" s="48">
        <v>0</v>
      </c>
      <c r="L667" s="49">
        <v>0</v>
      </c>
      <c r="M667" s="48">
        <v>0</v>
      </c>
      <c r="N667" s="49">
        <v>0</v>
      </c>
      <c r="O667" s="48">
        <v>0</v>
      </c>
      <c r="P667" s="49">
        <v>0</v>
      </c>
      <c r="Q667" s="48">
        <v>0</v>
      </c>
      <c r="R667" s="49">
        <v>0</v>
      </c>
      <c r="S667" s="48">
        <v>0</v>
      </c>
      <c r="T667" s="49">
        <v>0</v>
      </c>
      <c r="U667" s="48">
        <v>0</v>
      </c>
      <c r="V667" s="49">
        <v>0</v>
      </c>
      <c r="W667" s="48">
        <v>0</v>
      </c>
      <c r="X667" s="49">
        <v>0</v>
      </c>
      <c r="Y667" s="48">
        <v>0</v>
      </c>
      <c r="Z667" s="49">
        <v>0</v>
      </c>
      <c r="AA667" s="48">
        <v>0</v>
      </c>
      <c r="AB667" s="49">
        <v>0</v>
      </c>
      <c r="AC667" s="64"/>
      <c r="AD667" s="65">
        <f t="shared" si="24"/>
        <v>20.61183333333333</v>
      </c>
      <c r="AE667" s="64"/>
    </row>
    <row r="668" spans="2:31" x14ac:dyDescent="0.3">
      <c r="B668" s="4" t="s">
        <v>86</v>
      </c>
      <c r="C668" s="4"/>
      <c r="D668" s="4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0</v>
      </c>
      <c r="N668" s="49">
        <v>0.63416666666666699</v>
      </c>
      <c r="O668" s="48">
        <v>4.158666666666667</v>
      </c>
      <c r="P668" s="49">
        <v>6.870333333333333</v>
      </c>
      <c r="Q668" s="48">
        <v>6.2699999999999969</v>
      </c>
      <c r="R668" s="49">
        <v>4.7758333333333294</v>
      </c>
      <c r="S668" s="48">
        <v>3.4813333333333327</v>
      </c>
      <c r="T668" s="49">
        <v>0</v>
      </c>
      <c r="U668" s="48">
        <v>0</v>
      </c>
      <c r="V668" s="49">
        <v>0</v>
      </c>
      <c r="W668" s="48">
        <v>4.3100000000000014</v>
      </c>
      <c r="X668" s="49">
        <v>2.4880000000000004</v>
      </c>
      <c r="Y668" s="48">
        <v>0</v>
      </c>
      <c r="Z668" s="49">
        <v>0</v>
      </c>
      <c r="AA668" s="48">
        <v>0</v>
      </c>
      <c r="AB668" s="49">
        <v>0</v>
      </c>
      <c r="AC668" s="64"/>
      <c r="AD668" s="65">
        <f t="shared" si="24"/>
        <v>32.98833333333333</v>
      </c>
      <c r="AE668" s="64"/>
    </row>
    <row r="669" spans="2:31" x14ac:dyDescent="0.3">
      <c r="B669" s="4" t="s">
        <v>87</v>
      </c>
      <c r="C669" s="4"/>
      <c r="D669" s="4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0</v>
      </c>
      <c r="N669" s="49">
        <v>17.227266666666665</v>
      </c>
      <c r="O669" s="48">
        <v>22.345499999999994</v>
      </c>
      <c r="P669" s="49">
        <v>18.993333333333332</v>
      </c>
      <c r="Q669" s="48">
        <v>13.162166666666668</v>
      </c>
      <c r="R669" s="49">
        <v>8.6285000000000025</v>
      </c>
      <c r="S669" s="48">
        <v>6.0910000000000046</v>
      </c>
      <c r="T669" s="49">
        <v>0</v>
      </c>
      <c r="U669" s="48">
        <v>0</v>
      </c>
      <c r="V669" s="49">
        <v>0</v>
      </c>
      <c r="W669" s="48">
        <v>5.2366000000000055</v>
      </c>
      <c r="X669" s="49">
        <v>4.1323650000000001</v>
      </c>
      <c r="Y669" s="48">
        <v>0</v>
      </c>
      <c r="Z669" s="49">
        <v>0</v>
      </c>
      <c r="AA669" s="48">
        <v>0</v>
      </c>
      <c r="AB669" s="49">
        <v>0</v>
      </c>
      <c r="AC669" s="64"/>
      <c r="AD669" s="65">
        <f t="shared" si="24"/>
        <v>95.816731666666669</v>
      </c>
      <c r="AE669" s="64"/>
    </row>
    <row r="670" spans="2:31" x14ac:dyDescent="0.3">
      <c r="B670" s="4" t="s">
        <v>95</v>
      </c>
      <c r="C670" s="4"/>
      <c r="D670" s="4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0</v>
      </c>
      <c r="N670" s="49">
        <v>0</v>
      </c>
      <c r="O670" s="48">
        <v>0</v>
      </c>
      <c r="P670" s="49">
        <v>2.9291666666666676</v>
      </c>
      <c r="Q670" s="48">
        <v>8.8433333333333337</v>
      </c>
      <c r="R670" s="49">
        <v>5.5533333333333355</v>
      </c>
      <c r="S670" s="48">
        <v>4.5999999999999979</v>
      </c>
      <c r="T670" s="49">
        <v>0</v>
      </c>
      <c r="U670" s="48">
        <v>0</v>
      </c>
      <c r="V670" s="49">
        <v>0</v>
      </c>
      <c r="W670" s="48">
        <v>9.4500000000000001E-2</v>
      </c>
      <c r="X670" s="49">
        <v>0</v>
      </c>
      <c r="Y670" s="48">
        <v>0</v>
      </c>
      <c r="Z670" s="49">
        <v>0</v>
      </c>
      <c r="AA670" s="48">
        <v>0</v>
      </c>
      <c r="AB670" s="49">
        <v>0</v>
      </c>
      <c r="AC670" s="64"/>
      <c r="AD670" s="65">
        <f t="shared" si="24"/>
        <v>22.020333333333333</v>
      </c>
      <c r="AE670" s="64"/>
    </row>
    <row r="671" spans="2:31" x14ac:dyDescent="0.3">
      <c r="B671" s="4" t="s">
        <v>106</v>
      </c>
      <c r="C671" s="4"/>
      <c r="D671" s="4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0</v>
      </c>
      <c r="N671" s="49">
        <v>4.9439999999999991</v>
      </c>
      <c r="O671" s="48">
        <v>6.3493333333333339</v>
      </c>
      <c r="P671" s="49">
        <v>6.113833333333333</v>
      </c>
      <c r="Q671" s="48">
        <v>4.859166666666666</v>
      </c>
      <c r="R671" s="49">
        <v>2.6791666666666685</v>
      </c>
      <c r="S671" s="48">
        <v>1.8700000000000014</v>
      </c>
      <c r="T671" s="49">
        <v>0</v>
      </c>
      <c r="U671" s="48">
        <v>0</v>
      </c>
      <c r="V671" s="49">
        <v>0</v>
      </c>
      <c r="W671" s="48">
        <v>0</v>
      </c>
      <c r="X671" s="49">
        <v>2.4978666666666669</v>
      </c>
      <c r="Y671" s="48">
        <v>0</v>
      </c>
      <c r="Z671" s="49">
        <v>0</v>
      </c>
      <c r="AA671" s="48">
        <v>0</v>
      </c>
      <c r="AB671" s="49">
        <v>0</v>
      </c>
      <c r="AC671" s="64"/>
      <c r="AD671" s="65">
        <f t="shared" si="24"/>
        <v>29.313366666666667</v>
      </c>
      <c r="AE671" s="64"/>
    </row>
    <row r="672" spans="2:31" x14ac:dyDescent="0.3">
      <c r="B672" s="4" t="s">
        <v>107</v>
      </c>
      <c r="C672" s="4"/>
      <c r="D672" s="4"/>
      <c r="E672" s="48">
        <v>3.9215000000000004</v>
      </c>
      <c r="F672" s="49">
        <v>5.2541666666666682</v>
      </c>
      <c r="G672" s="48">
        <v>8.1051666666666602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0</v>
      </c>
      <c r="N672" s="49">
        <v>24.353666666666665</v>
      </c>
      <c r="O672" s="48">
        <v>49.427833333333325</v>
      </c>
      <c r="P672" s="49">
        <v>56.508500000000019</v>
      </c>
      <c r="Q672" s="48">
        <v>65.236999999999995</v>
      </c>
      <c r="R672" s="49">
        <v>79.481000000000009</v>
      </c>
      <c r="S672" s="48">
        <v>86.566999999999993</v>
      </c>
      <c r="T672" s="49">
        <v>0</v>
      </c>
      <c r="U672" s="48">
        <v>0</v>
      </c>
      <c r="V672" s="49">
        <v>0</v>
      </c>
      <c r="W672" s="48">
        <v>53.398333333333319</v>
      </c>
      <c r="X672" s="49">
        <v>15.478999999999997</v>
      </c>
      <c r="Y672" s="48">
        <v>0</v>
      </c>
      <c r="Z672" s="49">
        <v>0</v>
      </c>
      <c r="AA672" s="48">
        <v>0</v>
      </c>
      <c r="AB672" s="49">
        <v>0</v>
      </c>
      <c r="AC672" s="64"/>
      <c r="AD672" s="65">
        <f t="shared" si="24"/>
        <v>447.73316666666665</v>
      </c>
      <c r="AE672" s="64"/>
    </row>
    <row r="673" spans="2:31" x14ac:dyDescent="0.3">
      <c r="B673" s="4" t="s">
        <v>108</v>
      </c>
      <c r="C673" s="4"/>
      <c r="D673" s="4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0</v>
      </c>
      <c r="N673" s="49">
        <v>6.229999999999996</v>
      </c>
      <c r="O673" s="48">
        <v>15.200000000000015</v>
      </c>
      <c r="P673" s="49">
        <v>12.799999999999988</v>
      </c>
      <c r="Q673" s="48">
        <v>22.18633333333333</v>
      </c>
      <c r="R673" s="49">
        <v>53.432833333333321</v>
      </c>
      <c r="S673" s="48">
        <v>82.196666666666644</v>
      </c>
      <c r="T673" s="49">
        <v>98.977666666666693</v>
      </c>
      <c r="U673" s="48">
        <v>106.21000000000001</v>
      </c>
      <c r="V673" s="49">
        <v>87.641666666666708</v>
      </c>
      <c r="W673" s="48">
        <v>46.416833333333351</v>
      </c>
      <c r="X673" s="49">
        <v>21.821499999999997</v>
      </c>
      <c r="Y673" s="48">
        <v>0</v>
      </c>
      <c r="Z673" s="49">
        <v>0</v>
      </c>
      <c r="AA673" s="48">
        <v>0</v>
      </c>
      <c r="AB673" s="49">
        <v>0</v>
      </c>
      <c r="AC673" s="64"/>
      <c r="AD673" s="65">
        <f t="shared" si="24"/>
        <v>553.11350000000016</v>
      </c>
      <c r="AE673" s="64"/>
    </row>
    <row r="674" spans="2:31" x14ac:dyDescent="0.3">
      <c r="B674" s="4" t="s">
        <v>109</v>
      </c>
      <c r="C674" s="4"/>
      <c r="D674" s="4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0</v>
      </c>
      <c r="N674" s="49">
        <v>9.8208333333333382</v>
      </c>
      <c r="O674" s="48">
        <v>12.571833333333332</v>
      </c>
      <c r="P674" s="49">
        <v>9.9246666666666687</v>
      </c>
      <c r="Q674" s="48">
        <v>10.364166666666664</v>
      </c>
      <c r="R674" s="49">
        <v>7.6665000000000028</v>
      </c>
      <c r="S674" s="48">
        <v>5.4991666666666656</v>
      </c>
      <c r="T674" s="49">
        <v>0</v>
      </c>
      <c r="U674" s="48">
        <v>0</v>
      </c>
      <c r="V674" s="49">
        <v>0</v>
      </c>
      <c r="W674" s="48">
        <v>2.0333333333333332E-2</v>
      </c>
      <c r="X674" s="49">
        <v>4.1000000000000002E-2</v>
      </c>
      <c r="Y674" s="48">
        <v>0</v>
      </c>
      <c r="Z674" s="49">
        <v>0</v>
      </c>
      <c r="AA674" s="48">
        <v>0</v>
      </c>
      <c r="AB674" s="49">
        <v>0</v>
      </c>
      <c r="AC674" s="64"/>
      <c r="AD674" s="65">
        <f t="shared" si="24"/>
        <v>55.908499999999997</v>
      </c>
      <c r="AE674" s="64"/>
    </row>
    <row r="675" spans="2:31" x14ac:dyDescent="0.3">
      <c r="B675" s="4" t="s">
        <v>116</v>
      </c>
      <c r="C675" s="4"/>
      <c r="D675" s="4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1.0166666666666657E-2</v>
      </c>
      <c r="P675" s="49">
        <v>3.2268333333333312</v>
      </c>
      <c r="Q675" s="48">
        <v>11.824000000000002</v>
      </c>
      <c r="R675" s="49">
        <v>15.361999999999995</v>
      </c>
      <c r="S675" s="48">
        <v>19.891666666666673</v>
      </c>
      <c r="T675" s="49">
        <v>0</v>
      </c>
      <c r="U675" s="48">
        <v>0</v>
      </c>
      <c r="V675" s="49">
        <v>0</v>
      </c>
      <c r="W675" s="48">
        <v>0</v>
      </c>
      <c r="X675" s="49">
        <v>0</v>
      </c>
      <c r="Y675" s="48">
        <v>0</v>
      </c>
      <c r="Z675" s="49">
        <v>0</v>
      </c>
      <c r="AA675" s="48">
        <v>0</v>
      </c>
      <c r="AB675" s="49">
        <v>0</v>
      </c>
      <c r="AC675" s="64"/>
      <c r="AD675" s="65">
        <f t="shared" si="24"/>
        <v>50.314666666666668</v>
      </c>
      <c r="AE675" s="64"/>
    </row>
    <row r="676" spans="2:31" x14ac:dyDescent="0.3">
      <c r="B676" s="4" t="s">
        <v>122</v>
      </c>
      <c r="C676" s="4"/>
      <c r="D676" s="4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0</v>
      </c>
      <c r="S676" s="48">
        <v>0</v>
      </c>
      <c r="T676" s="49">
        <v>0</v>
      </c>
      <c r="U676" s="48">
        <v>0</v>
      </c>
      <c r="V676" s="49">
        <v>0</v>
      </c>
      <c r="W676" s="48">
        <v>0</v>
      </c>
      <c r="X676" s="49">
        <v>0</v>
      </c>
      <c r="Y676" s="48">
        <v>0</v>
      </c>
      <c r="Z676" s="49">
        <v>0</v>
      </c>
      <c r="AA676" s="48">
        <v>0</v>
      </c>
      <c r="AB676" s="49">
        <v>0</v>
      </c>
      <c r="AC676" s="64"/>
      <c r="AD676" s="65">
        <f t="shared" si="24"/>
        <v>0</v>
      </c>
      <c r="AE676" s="64"/>
    </row>
    <row r="677" spans="2:31" x14ac:dyDescent="0.3">
      <c r="B677" s="4" t="s">
        <v>130</v>
      </c>
      <c r="C677" s="4"/>
      <c r="D677" s="4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0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0</v>
      </c>
      <c r="X677" s="49">
        <v>0</v>
      </c>
      <c r="Y677" s="48">
        <v>0</v>
      </c>
      <c r="Z677" s="49">
        <v>0</v>
      </c>
      <c r="AA677" s="48">
        <v>0</v>
      </c>
      <c r="AB677" s="49">
        <v>0</v>
      </c>
      <c r="AC677" s="64"/>
      <c r="AD677" s="65">
        <f t="shared" si="24"/>
        <v>0</v>
      </c>
      <c r="AE677" s="64"/>
    </row>
    <row r="678" spans="2:31" x14ac:dyDescent="0.3">
      <c r="B678" s="13" t="s">
        <v>2</v>
      </c>
      <c r="C678" s="13"/>
      <c r="D678" s="13"/>
      <c r="E678" s="14">
        <f>SUM(E632:E677)</f>
        <v>23.203833333333336</v>
      </c>
      <c r="F678" s="14">
        <f t="shared" ref="F678:AB678" si="25">SUM(F632:F677)</f>
        <v>54.541833333333329</v>
      </c>
      <c r="G678" s="14">
        <f t="shared" si="25"/>
        <v>57.146000000000001</v>
      </c>
      <c r="H678" s="14">
        <f t="shared" si="25"/>
        <v>32.223833333333324</v>
      </c>
      <c r="I678" s="14">
        <f t="shared" si="25"/>
        <v>0</v>
      </c>
      <c r="J678" s="14">
        <f t="shared" si="25"/>
        <v>0</v>
      </c>
      <c r="K678" s="14">
        <f t="shared" si="25"/>
        <v>0</v>
      </c>
      <c r="L678" s="14">
        <f t="shared" si="25"/>
        <v>0</v>
      </c>
      <c r="M678" s="14">
        <f t="shared" si="25"/>
        <v>0</v>
      </c>
      <c r="N678" s="14">
        <f t="shared" si="25"/>
        <v>240.67189999999997</v>
      </c>
      <c r="O678" s="14">
        <f t="shared" si="25"/>
        <v>340.04616666666686</v>
      </c>
      <c r="P678" s="14">
        <f t="shared" si="25"/>
        <v>411.16816666666671</v>
      </c>
      <c r="Q678" s="14">
        <f t="shared" si="25"/>
        <v>407.07671666666681</v>
      </c>
      <c r="R678" s="14">
        <f t="shared" si="25"/>
        <v>417.81015000000002</v>
      </c>
      <c r="S678" s="14">
        <f t="shared" si="25"/>
        <v>437.89946666666663</v>
      </c>
      <c r="T678" s="14">
        <f t="shared" si="25"/>
        <v>242.10566666666668</v>
      </c>
      <c r="U678" s="14">
        <f t="shared" si="25"/>
        <v>279.82283333333339</v>
      </c>
      <c r="V678" s="14">
        <f t="shared" si="25"/>
        <v>312.3848333333334</v>
      </c>
      <c r="W678" s="14">
        <f t="shared" si="25"/>
        <v>280.89824999999996</v>
      </c>
      <c r="X678" s="14">
        <f t="shared" si="25"/>
        <v>215.26617999999993</v>
      </c>
      <c r="Y678" s="14">
        <f t="shared" si="25"/>
        <v>0</v>
      </c>
      <c r="Z678" s="14">
        <f t="shared" si="25"/>
        <v>0</v>
      </c>
      <c r="AA678" s="14">
        <f t="shared" si="25"/>
        <v>0</v>
      </c>
      <c r="AB678" s="14">
        <f t="shared" si="25"/>
        <v>0</v>
      </c>
      <c r="AC678" s="94">
        <f>SUM(AC632:AE677)</f>
        <v>3752.2658300000003</v>
      </c>
      <c r="AD678" s="94"/>
      <c r="AE678" s="94"/>
    </row>
    <row r="681" spans="2:31" x14ac:dyDescent="0.3">
      <c r="B681" s="8">
        <f>'Resumen-Mensual'!$R$22</f>
        <v>45336</v>
      </c>
    </row>
    <row r="682" spans="2:31" x14ac:dyDescent="0.3">
      <c r="B682" s="8"/>
    </row>
    <row r="683" spans="2:31" x14ac:dyDescent="0.3">
      <c r="B683" s="9" t="s">
        <v>81</v>
      </c>
      <c r="C683" s="10"/>
      <c r="D683" s="10"/>
      <c r="E683" s="11">
        <v>1</v>
      </c>
      <c r="F683" s="11">
        <v>2</v>
      </c>
      <c r="G683" s="11">
        <v>3</v>
      </c>
      <c r="H683" s="11">
        <v>4</v>
      </c>
      <c r="I683" s="11">
        <v>5</v>
      </c>
      <c r="J683" s="11">
        <v>6</v>
      </c>
      <c r="K683" s="11">
        <v>7</v>
      </c>
      <c r="L683" s="11">
        <v>8</v>
      </c>
      <c r="M683" s="11">
        <v>9</v>
      </c>
      <c r="N683" s="11">
        <v>10</v>
      </c>
      <c r="O683" s="11">
        <v>11</v>
      </c>
      <c r="P683" s="11">
        <v>12</v>
      </c>
      <c r="Q683" s="11">
        <v>13</v>
      </c>
      <c r="R683" s="11">
        <v>14</v>
      </c>
      <c r="S683" s="11">
        <v>15</v>
      </c>
      <c r="T683" s="11">
        <v>16</v>
      </c>
      <c r="U683" s="11">
        <v>17</v>
      </c>
      <c r="V683" s="11">
        <v>18</v>
      </c>
      <c r="W683" s="11">
        <v>19</v>
      </c>
      <c r="X683" s="11">
        <v>20</v>
      </c>
      <c r="Y683" s="11">
        <v>21</v>
      </c>
      <c r="Z683" s="11">
        <v>22</v>
      </c>
      <c r="AA683" s="11">
        <v>23</v>
      </c>
      <c r="AB683" s="11">
        <v>24</v>
      </c>
      <c r="AC683" s="83" t="s">
        <v>2</v>
      </c>
      <c r="AD683" s="83"/>
      <c r="AE683" s="83"/>
    </row>
    <row r="684" spans="2:31" x14ac:dyDescent="0.3">
      <c r="B684" s="15" t="s">
        <v>4</v>
      </c>
      <c r="C684" s="52"/>
      <c r="D684" s="52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0</v>
      </c>
      <c r="N684" s="49">
        <v>0</v>
      </c>
      <c r="O684" s="48">
        <v>0</v>
      </c>
      <c r="P684" s="49">
        <v>0</v>
      </c>
      <c r="Q684" s="48">
        <v>0</v>
      </c>
      <c r="R684" s="49">
        <v>0</v>
      </c>
      <c r="S684" s="48">
        <v>0</v>
      </c>
      <c r="T684" s="49">
        <v>0</v>
      </c>
      <c r="U684" s="48">
        <v>0</v>
      </c>
      <c r="V684" s="49">
        <v>0</v>
      </c>
      <c r="W684" s="48">
        <v>0</v>
      </c>
      <c r="X684" s="49">
        <v>1.2199999999999989</v>
      </c>
      <c r="Y684" s="48">
        <v>0</v>
      </c>
      <c r="Z684" s="49">
        <v>0</v>
      </c>
      <c r="AA684" s="48">
        <v>0</v>
      </c>
      <c r="AB684" s="49">
        <v>0</v>
      </c>
      <c r="AC684" s="66"/>
      <c r="AD684" s="67">
        <f>SUM(E684:AB684)</f>
        <v>1.2199999999999989</v>
      </c>
      <c r="AE684" s="66"/>
    </row>
    <row r="685" spans="2:31" x14ac:dyDescent="0.3">
      <c r="B685" s="15" t="s">
        <v>5</v>
      </c>
      <c r="C685" s="15"/>
      <c r="D685" s="15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0</v>
      </c>
      <c r="N685" s="49">
        <v>0.22250000000000003</v>
      </c>
      <c r="O685" s="48">
        <v>1.1380000000000003</v>
      </c>
      <c r="P685" s="49">
        <v>4.069999999999995</v>
      </c>
      <c r="Q685" s="48">
        <v>12.274666666666667</v>
      </c>
      <c r="R685" s="49">
        <v>19.881833333333326</v>
      </c>
      <c r="S685" s="48">
        <v>19.332833333333344</v>
      </c>
      <c r="T685" s="49">
        <v>10.41199999999999</v>
      </c>
      <c r="U685" s="48">
        <v>11.307499999999992</v>
      </c>
      <c r="V685" s="49">
        <v>1.0621666666666676</v>
      </c>
      <c r="W685" s="48">
        <v>19.095500000000005</v>
      </c>
      <c r="X685" s="49">
        <v>17.585400000000003</v>
      </c>
      <c r="Y685" s="48">
        <v>0</v>
      </c>
      <c r="Z685" s="49">
        <v>0</v>
      </c>
      <c r="AA685" s="48">
        <v>0</v>
      </c>
      <c r="AB685" s="49">
        <v>0</v>
      </c>
      <c r="AC685" s="64"/>
      <c r="AD685" s="65">
        <f>SUM(E685:AB685)</f>
        <v>116.38239999999999</v>
      </c>
      <c r="AE685" s="64"/>
    </row>
    <row r="686" spans="2:31" x14ac:dyDescent="0.3">
      <c r="B686" s="15" t="s">
        <v>6</v>
      </c>
      <c r="C686" s="15"/>
      <c r="D686" s="15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0</v>
      </c>
      <c r="N686" s="49">
        <v>0</v>
      </c>
      <c r="O686" s="48">
        <v>0</v>
      </c>
      <c r="P686" s="49">
        <v>0</v>
      </c>
      <c r="Q686" s="48">
        <v>0</v>
      </c>
      <c r="R686" s="49">
        <v>0.93099999999999949</v>
      </c>
      <c r="S686" s="48">
        <v>11.541999999999998</v>
      </c>
      <c r="T686" s="49">
        <v>16.868000000000023</v>
      </c>
      <c r="U686" s="48">
        <v>20.685999999999996</v>
      </c>
      <c r="V686" s="49">
        <v>22.881999999999998</v>
      </c>
      <c r="W686" s="48">
        <v>18.972800000000003</v>
      </c>
      <c r="X686" s="49">
        <v>12.680499999999997</v>
      </c>
      <c r="Y686" s="48">
        <v>0</v>
      </c>
      <c r="Z686" s="49">
        <v>0</v>
      </c>
      <c r="AA686" s="48">
        <v>0</v>
      </c>
      <c r="AB686" s="49">
        <v>0</v>
      </c>
      <c r="AC686" s="64"/>
      <c r="AD686" s="65">
        <f t="shared" ref="AD686:AD729" si="26">SUM(E686:AB686)</f>
        <v>104.56230000000002</v>
      </c>
      <c r="AE686" s="64"/>
    </row>
    <row r="687" spans="2:31" x14ac:dyDescent="0.3">
      <c r="B687" s="15" t="s">
        <v>113</v>
      </c>
      <c r="C687" s="15"/>
      <c r="D687" s="15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</v>
      </c>
      <c r="N687" s="49">
        <v>0</v>
      </c>
      <c r="O687" s="48">
        <v>0</v>
      </c>
      <c r="P687" s="49">
        <v>0</v>
      </c>
      <c r="Q687" s="48">
        <v>0</v>
      </c>
      <c r="R687" s="49">
        <v>0</v>
      </c>
      <c r="S687" s="48">
        <v>24.125</v>
      </c>
      <c r="T687" s="49">
        <v>34.300999999999974</v>
      </c>
      <c r="U687" s="48">
        <v>0</v>
      </c>
      <c r="V687" s="49">
        <v>47.353000000000037</v>
      </c>
      <c r="W687" s="48">
        <v>39.965099999999936</v>
      </c>
      <c r="X687" s="49">
        <v>20.943724999999983</v>
      </c>
      <c r="Y687" s="48">
        <v>0</v>
      </c>
      <c r="Z687" s="49">
        <v>0</v>
      </c>
      <c r="AA687" s="48">
        <v>0</v>
      </c>
      <c r="AB687" s="49">
        <v>0</v>
      </c>
      <c r="AC687" s="64"/>
      <c r="AD687" s="65">
        <f t="shared" si="26"/>
        <v>166.68782499999992</v>
      </c>
      <c r="AE687" s="64"/>
    </row>
    <row r="688" spans="2:31" x14ac:dyDescent="0.3">
      <c r="B688" s="15" t="s">
        <v>7</v>
      </c>
      <c r="C688" s="15"/>
      <c r="D688" s="15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0.15403333333333336</v>
      </c>
      <c r="S688" s="48">
        <v>0.30806666666666671</v>
      </c>
      <c r="T688" s="49">
        <v>0.46210000000000007</v>
      </c>
      <c r="U688" s="48">
        <v>0.61613333333333342</v>
      </c>
      <c r="V688" s="49">
        <v>0.77016666666666678</v>
      </c>
      <c r="W688" s="48">
        <v>0.92420000000000024</v>
      </c>
      <c r="X688" s="49">
        <v>1.0782333333333336</v>
      </c>
      <c r="Y688" s="48">
        <v>0</v>
      </c>
      <c r="Z688" s="49">
        <v>0</v>
      </c>
      <c r="AA688" s="48">
        <v>0</v>
      </c>
      <c r="AB688" s="49">
        <v>0</v>
      </c>
      <c r="AC688" s="64"/>
      <c r="AD688" s="65">
        <f t="shared" si="26"/>
        <v>4.3129333333333344</v>
      </c>
      <c r="AE688" s="64"/>
    </row>
    <row r="689" spans="2:31" x14ac:dyDescent="0.3">
      <c r="B689" s="15" t="s">
        <v>8</v>
      </c>
      <c r="C689" s="15"/>
      <c r="D689" s="15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0</v>
      </c>
      <c r="N689" s="49">
        <v>0</v>
      </c>
      <c r="O689" s="48">
        <v>0</v>
      </c>
      <c r="P689" s="49">
        <v>0</v>
      </c>
      <c r="Q689" s="48">
        <v>0</v>
      </c>
      <c r="R689" s="49">
        <v>0</v>
      </c>
      <c r="S689" s="48">
        <v>0</v>
      </c>
      <c r="T689" s="49">
        <v>1.6049999999999944</v>
      </c>
      <c r="U689" s="48">
        <v>2.7659999999999938</v>
      </c>
      <c r="V689" s="49">
        <v>1.4509999999999985</v>
      </c>
      <c r="W689" s="48">
        <v>0</v>
      </c>
      <c r="X689" s="49">
        <v>0</v>
      </c>
      <c r="Y689" s="48">
        <v>0</v>
      </c>
      <c r="Z689" s="49">
        <v>0</v>
      </c>
      <c r="AA689" s="48">
        <v>0</v>
      </c>
      <c r="AB689" s="49">
        <v>0</v>
      </c>
      <c r="AC689" s="64"/>
      <c r="AD689" s="65">
        <f t="shared" si="26"/>
        <v>5.8219999999999867</v>
      </c>
      <c r="AE689" s="64"/>
    </row>
    <row r="690" spans="2:31" x14ac:dyDescent="0.3">
      <c r="B690" s="15" t="s">
        <v>9</v>
      </c>
      <c r="C690" s="15"/>
      <c r="D690" s="15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0</v>
      </c>
      <c r="N690" s="49">
        <v>10.476999999999986</v>
      </c>
      <c r="O690" s="48">
        <v>10.23500000000001</v>
      </c>
      <c r="P690" s="49">
        <v>8.6589999999999954</v>
      </c>
      <c r="Q690" s="48">
        <v>7.6209999999999942</v>
      </c>
      <c r="R690" s="49">
        <v>6.4970000000000097</v>
      </c>
      <c r="S690" s="48">
        <v>5.2380000000000004</v>
      </c>
      <c r="T690" s="49">
        <v>5.7610000000000046</v>
      </c>
      <c r="U690" s="48">
        <v>6.7649999999999908</v>
      </c>
      <c r="V690" s="49">
        <v>9.3709999999999916</v>
      </c>
      <c r="W690" s="48">
        <v>13.430600000000018</v>
      </c>
      <c r="X690" s="49">
        <v>11.612000000000002</v>
      </c>
      <c r="Y690" s="48">
        <v>0</v>
      </c>
      <c r="Z690" s="49">
        <v>0</v>
      </c>
      <c r="AA690" s="48">
        <v>0</v>
      </c>
      <c r="AB690" s="49">
        <v>0</v>
      </c>
      <c r="AC690" s="64"/>
      <c r="AD690" s="65">
        <f t="shared" si="26"/>
        <v>95.666599999999988</v>
      </c>
      <c r="AE690" s="64"/>
    </row>
    <row r="691" spans="2:31" x14ac:dyDescent="0.3">
      <c r="B691" s="15" t="s">
        <v>10</v>
      </c>
      <c r="C691" s="15"/>
      <c r="D691" s="15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0</v>
      </c>
      <c r="N691" s="49">
        <v>12.591999999999992</v>
      </c>
      <c r="O691" s="48">
        <v>13.229000000000013</v>
      </c>
      <c r="P691" s="49">
        <v>13.085000000000008</v>
      </c>
      <c r="Q691" s="48">
        <v>10.910000000000002</v>
      </c>
      <c r="R691" s="49">
        <v>7.9139999999999908</v>
      </c>
      <c r="S691" s="48">
        <v>5.7610000000000037</v>
      </c>
      <c r="T691" s="49">
        <v>5.7930000000000046</v>
      </c>
      <c r="U691" s="48">
        <v>7.2880000000000074</v>
      </c>
      <c r="V691" s="49">
        <v>11.379999999999997</v>
      </c>
      <c r="W691" s="48">
        <v>15.06230000000002</v>
      </c>
      <c r="X691" s="49">
        <v>8.608325000000006</v>
      </c>
      <c r="Y691" s="48">
        <v>0</v>
      </c>
      <c r="Z691" s="49">
        <v>0</v>
      </c>
      <c r="AA691" s="48">
        <v>0</v>
      </c>
      <c r="AB691" s="49">
        <v>0</v>
      </c>
      <c r="AC691" s="64"/>
      <c r="AD691" s="65">
        <f t="shared" si="26"/>
        <v>111.62262500000004</v>
      </c>
      <c r="AE691" s="64"/>
    </row>
    <row r="692" spans="2:31" x14ac:dyDescent="0.3">
      <c r="B692" s="15" t="s">
        <v>11</v>
      </c>
      <c r="C692" s="15"/>
      <c r="D692" s="15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12.885999999999996</v>
      </c>
      <c r="O692" s="48">
        <v>15.048999999999985</v>
      </c>
      <c r="P692" s="49">
        <v>16.738000000000024</v>
      </c>
      <c r="Q692" s="48">
        <v>16.202000000000002</v>
      </c>
      <c r="R692" s="49">
        <v>13.738000000000019</v>
      </c>
      <c r="S692" s="48">
        <v>11.140999999999996</v>
      </c>
      <c r="T692" s="49">
        <v>9.327</v>
      </c>
      <c r="U692" s="48">
        <v>10.303999999999984</v>
      </c>
      <c r="V692" s="49">
        <v>14.254999999999997</v>
      </c>
      <c r="W692" s="48">
        <v>16.028800000000018</v>
      </c>
      <c r="X692" s="49">
        <v>7.7988249999999955</v>
      </c>
      <c r="Y692" s="48">
        <v>0</v>
      </c>
      <c r="Z692" s="49">
        <v>0</v>
      </c>
      <c r="AA692" s="48">
        <v>0</v>
      </c>
      <c r="AB692" s="49">
        <v>0</v>
      </c>
      <c r="AC692" s="64"/>
      <c r="AD692" s="65">
        <f t="shared" si="26"/>
        <v>143.467625</v>
      </c>
      <c r="AE692" s="64"/>
    </row>
    <row r="693" spans="2:31" x14ac:dyDescent="0.3">
      <c r="B693" s="15" t="s">
        <v>12</v>
      </c>
      <c r="C693" s="15"/>
      <c r="D693" s="15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11.600000000000012</v>
      </c>
      <c r="O693" s="48">
        <v>10.299999999999999</v>
      </c>
      <c r="P693" s="49">
        <v>8.1000000000000085</v>
      </c>
      <c r="Q693" s="48">
        <v>4.6999999999999948</v>
      </c>
      <c r="R693" s="49">
        <v>2.400000000000003</v>
      </c>
      <c r="S693" s="48">
        <v>3.4000000000000035</v>
      </c>
      <c r="T693" s="49">
        <v>3.6999999999999962</v>
      </c>
      <c r="U693" s="48">
        <v>5.199999999999994</v>
      </c>
      <c r="V693" s="49">
        <v>8.699999999999994</v>
      </c>
      <c r="W693" s="48">
        <v>14.389999999999988</v>
      </c>
      <c r="X693" s="49">
        <v>9.300000000000006</v>
      </c>
      <c r="Y693" s="48">
        <v>0</v>
      </c>
      <c r="Z693" s="49">
        <v>0</v>
      </c>
      <c r="AA693" s="48">
        <v>0</v>
      </c>
      <c r="AB693" s="49">
        <v>0</v>
      </c>
      <c r="AC693" s="64"/>
      <c r="AD693" s="65">
        <f t="shared" si="26"/>
        <v>81.79000000000002</v>
      </c>
      <c r="AE693" s="64"/>
    </row>
    <row r="694" spans="2:31" x14ac:dyDescent="0.3">
      <c r="B694" s="15" t="s">
        <v>13</v>
      </c>
      <c r="C694" s="15"/>
      <c r="D694" s="15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0</v>
      </c>
      <c r="N694" s="49">
        <v>2.7333333333333331E-2</v>
      </c>
      <c r="O694" s="48">
        <v>0</v>
      </c>
      <c r="P694" s="49">
        <v>5.4833333333333338E-2</v>
      </c>
      <c r="Q694" s="48">
        <v>1.0229999999999999</v>
      </c>
      <c r="R694" s="49">
        <v>5.25</v>
      </c>
      <c r="S694" s="48">
        <v>4.5503333333333353</v>
      </c>
      <c r="T694" s="49">
        <v>0.10333333333333342</v>
      </c>
      <c r="U694" s="48">
        <v>0.28649999999999987</v>
      </c>
      <c r="V694" s="49">
        <v>6.3969999999999994</v>
      </c>
      <c r="W694" s="48">
        <v>6.3916999999999984</v>
      </c>
      <c r="X694" s="49">
        <v>3.3092499999999982</v>
      </c>
      <c r="Y694" s="48">
        <v>0</v>
      </c>
      <c r="Z694" s="49">
        <v>0</v>
      </c>
      <c r="AA694" s="48">
        <v>0</v>
      </c>
      <c r="AB694" s="49">
        <v>0</v>
      </c>
      <c r="AC694" s="64"/>
      <c r="AD694" s="65">
        <f t="shared" si="26"/>
        <v>27.393283333333329</v>
      </c>
      <c r="AE694" s="64"/>
    </row>
    <row r="695" spans="2:31" x14ac:dyDescent="0.3">
      <c r="B695" s="15" t="s">
        <v>14</v>
      </c>
      <c r="C695" s="15"/>
      <c r="D695" s="15"/>
      <c r="E695" s="48">
        <v>0</v>
      </c>
      <c r="F695" s="49">
        <v>0</v>
      </c>
      <c r="G695" s="48">
        <v>0</v>
      </c>
      <c r="H695" s="49">
        <v>0</v>
      </c>
      <c r="I695" s="48">
        <v>0</v>
      </c>
      <c r="J695" s="49">
        <v>0</v>
      </c>
      <c r="K695" s="48">
        <v>0</v>
      </c>
      <c r="L695" s="49">
        <v>0</v>
      </c>
      <c r="M695" s="48">
        <v>0</v>
      </c>
      <c r="N695" s="49">
        <v>0</v>
      </c>
      <c r="O695" s="48">
        <v>0</v>
      </c>
      <c r="P695" s="49">
        <v>0</v>
      </c>
      <c r="Q695" s="48">
        <v>0</v>
      </c>
      <c r="R695" s="49">
        <v>0</v>
      </c>
      <c r="S695" s="48">
        <v>0</v>
      </c>
      <c r="T695" s="49">
        <v>0</v>
      </c>
      <c r="U695" s="48">
        <v>0</v>
      </c>
      <c r="V695" s="49">
        <v>0</v>
      </c>
      <c r="W695" s="48">
        <v>0</v>
      </c>
      <c r="X695" s="49">
        <v>0</v>
      </c>
      <c r="Y695" s="48">
        <v>0</v>
      </c>
      <c r="Z695" s="49">
        <v>0</v>
      </c>
      <c r="AA695" s="48">
        <v>0</v>
      </c>
      <c r="AB695" s="49">
        <v>0</v>
      </c>
      <c r="AC695" s="64"/>
      <c r="AD695" s="65">
        <f t="shared" si="26"/>
        <v>0</v>
      </c>
      <c r="AE695" s="64"/>
    </row>
    <row r="696" spans="2:31" x14ac:dyDescent="0.3">
      <c r="B696" s="15" t="s">
        <v>15</v>
      </c>
      <c r="C696" s="15"/>
      <c r="D696" s="15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0</v>
      </c>
      <c r="N696" s="49">
        <v>0</v>
      </c>
      <c r="O696" s="48">
        <v>0</v>
      </c>
      <c r="P696" s="49">
        <v>0</v>
      </c>
      <c r="Q696" s="48">
        <v>0</v>
      </c>
      <c r="R696" s="49">
        <v>0</v>
      </c>
      <c r="S696" s="48">
        <v>0</v>
      </c>
      <c r="T696" s="49">
        <v>0</v>
      </c>
      <c r="U696" s="48">
        <v>0</v>
      </c>
      <c r="V696" s="49">
        <v>0</v>
      </c>
      <c r="W696" s="48">
        <v>0</v>
      </c>
      <c r="X696" s="49">
        <v>0</v>
      </c>
      <c r="Y696" s="48">
        <v>0</v>
      </c>
      <c r="Z696" s="49">
        <v>0</v>
      </c>
      <c r="AA696" s="48">
        <v>0</v>
      </c>
      <c r="AB696" s="49">
        <v>0</v>
      </c>
      <c r="AC696" s="64"/>
      <c r="AD696" s="65">
        <f t="shared" si="26"/>
        <v>0</v>
      </c>
      <c r="AE696" s="64"/>
    </row>
    <row r="697" spans="2:31" x14ac:dyDescent="0.3">
      <c r="B697" s="15" t="s">
        <v>16</v>
      </c>
      <c r="C697" s="15"/>
      <c r="D697" s="15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0</v>
      </c>
      <c r="N697" s="49">
        <v>0</v>
      </c>
      <c r="O697" s="48">
        <v>0</v>
      </c>
      <c r="P697" s="49">
        <v>0</v>
      </c>
      <c r="Q697" s="48">
        <v>0</v>
      </c>
      <c r="R697" s="49">
        <v>0</v>
      </c>
      <c r="S697" s="48">
        <v>0</v>
      </c>
      <c r="T697" s="49">
        <v>0</v>
      </c>
      <c r="U697" s="48">
        <v>0</v>
      </c>
      <c r="V697" s="49">
        <v>0</v>
      </c>
      <c r="W697" s="48">
        <v>0</v>
      </c>
      <c r="X697" s="49">
        <v>0</v>
      </c>
      <c r="Y697" s="48">
        <v>0</v>
      </c>
      <c r="Z697" s="49">
        <v>0</v>
      </c>
      <c r="AA697" s="48">
        <v>0</v>
      </c>
      <c r="AB697" s="49">
        <v>0</v>
      </c>
      <c r="AC697" s="64"/>
      <c r="AD697" s="65">
        <f t="shared" si="26"/>
        <v>0</v>
      </c>
      <c r="AE697" s="64"/>
    </row>
    <row r="698" spans="2:31" x14ac:dyDescent="0.3">
      <c r="B698" s="15" t="s">
        <v>17</v>
      </c>
      <c r="C698" s="15"/>
      <c r="D698" s="15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0</v>
      </c>
      <c r="N698" s="49">
        <v>0</v>
      </c>
      <c r="O698" s="48">
        <v>0</v>
      </c>
      <c r="P698" s="49">
        <v>0</v>
      </c>
      <c r="Q698" s="48">
        <v>0</v>
      </c>
      <c r="R698" s="49">
        <v>0</v>
      </c>
      <c r="S698" s="48">
        <v>0</v>
      </c>
      <c r="T698" s="49">
        <v>0</v>
      </c>
      <c r="U698" s="48">
        <v>0</v>
      </c>
      <c r="V698" s="49">
        <v>0</v>
      </c>
      <c r="W698" s="48">
        <v>0</v>
      </c>
      <c r="X698" s="49">
        <v>0</v>
      </c>
      <c r="Y698" s="48">
        <v>0</v>
      </c>
      <c r="Z698" s="49">
        <v>0</v>
      </c>
      <c r="AA698" s="48">
        <v>0</v>
      </c>
      <c r="AB698" s="49">
        <v>0</v>
      </c>
      <c r="AC698" s="64"/>
      <c r="AD698" s="65">
        <f t="shared" si="26"/>
        <v>0</v>
      </c>
      <c r="AE698" s="64"/>
    </row>
    <row r="699" spans="2:31" x14ac:dyDescent="0.3">
      <c r="B699" s="15" t="s">
        <v>18</v>
      </c>
      <c r="C699" s="15"/>
      <c r="D699" s="15"/>
      <c r="E699" s="48">
        <v>0</v>
      </c>
      <c r="F699" s="49">
        <v>0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0</v>
      </c>
      <c r="N699" s="49">
        <v>0</v>
      </c>
      <c r="O699" s="48">
        <v>0</v>
      </c>
      <c r="P699" s="49">
        <v>0</v>
      </c>
      <c r="Q699" s="48">
        <v>0</v>
      </c>
      <c r="R699" s="49">
        <v>0</v>
      </c>
      <c r="S699" s="48">
        <v>0</v>
      </c>
      <c r="T699" s="49">
        <v>0</v>
      </c>
      <c r="U699" s="48">
        <v>0</v>
      </c>
      <c r="V699" s="49">
        <v>0</v>
      </c>
      <c r="W699" s="48">
        <v>0</v>
      </c>
      <c r="X699" s="49">
        <v>0</v>
      </c>
      <c r="Y699" s="48">
        <v>0</v>
      </c>
      <c r="Z699" s="49">
        <v>0</v>
      </c>
      <c r="AA699" s="48">
        <v>0</v>
      </c>
      <c r="AB699" s="49">
        <v>0</v>
      </c>
      <c r="AC699" s="64"/>
      <c r="AD699" s="65">
        <f t="shared" si="26"/>
        <v>0</v>
      </c>
      <c r="AE699" s="64"/>
    </row>
    <row r="700" spans="2:31" x14ac:dyDescent="0.3">
      <c r="B700" s="15" t="s">
        <v>19</v>
      </c>
      <c r="C700" s="15"/>
      <c r="D700" s="15"/>
      <c r="E700" s="48">
        <v>0</v>
      </c>
      <c r="F700" s="49">
        <v>0</v>
      </c>
      <c r="G700" s="48">
        <v>0</v>
      </c>
      <c r="H700" s="49">
        <v>0</v>
      </c>
      <c r="I700" s="48">
        <v>0</v>
      </c>
      <c r="J700" s="49">
        <v>0</v>
      </c>
      <c r="K700" s="48">
        <v>0</v>
      </c>
      <c r="L700" s="49">
        <v>0</v>
      </c>
      <c r="M700" s="48">
        <v>0</v>
      </c>
      <c r="N700" s="49">
        <v>1.3773333333333326</v>
      </c>
      <c r="O700" s="48">
        <v>3.165333333333332</v>
      </c>
      <c r="P700" s="49">
        <v>3.9326666666666674</v>
      </c>
      <c r="Q700" s="48">
        <v>5.9599999999999991</v>
      </c>
      <c r="R700" s="49">
        <v>5.9496666666666647</v>
      </c>
      <c r="S700" s="48">
        <v>5.0326666666666666</v>
      </c>
      <c r="T700" s="49">
        <v>3.3554999999999993</v>
      </c>
      <c r="U700" s="48">
        <v>2.2068333333333325</v>
      </c>
      <c r="V700" s="49">
        <v>1.7821666666666665</v>
      </c>
      <c r="W700" s="48">
        <v>1.7914333333333332</v>
      </c>
      <c r="X700" s="49">
        <v>0</v>
      </c>
      <c r="Y700" s="48">
        <v>0</v>
      </c>
      <c r="Z700" s="49">
        <v>0</v>
      </c>
      <c r="AA700" s="48">
        <v>0</v>
      </c>
      <c r="AB700" s="49">
        <v>0</v>
      </c>
      <c r="AC700" s="64"/>
      <c r="AD700" s="65">
        <f t="shared" si="26"/>
        <v>34.553599999999989</v>
      </c>
      <c r="AE700" s="64"/>
    </row>
    <row r="701" spans="2:31" x14ac:dyDescent="0.3">
      <c r="B701" s="4" t="s">
        <v>20</v>
      </c>
      <c r="C701" s="4"/>
      <c r="D701" s="4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0</v>
      </c>
      <c r="N701" s="49">
        <v>0</v>
      </c>
      <c r="O701" s="48">
        <v>0</v>
      </c>
      <c r="P701" s="49">
        <v>0</v>
      </c>
      <c r="Q701" s="48">
        <v>0</v>
      </c>
      <c r="R701" s="49">
        <v>0</v>
      </c>
      <c r="S701" s="48">
        <v>0</v>
      </c>
      <c r="T701" s="49">
        <v>0</v>
      </c>
      <c r="U701" s="48">
        <v>0</v>
      </c>
      <c r="V701" s="49">
        <v>0</v>
      </c>
      <c r="W701" s="48">
        <v>0</v>
      </c>
      <c r="X701" s="49">
        <v>0</v>
      </c>
      <c r="Y701" s="48">
        <v>0</v>
      </c>
      <c r="Z701" s="49">
        <v>0</v>
      </c>
      <c r="AA701" s="48">
        <v>0</v>
      </c>
      <c r="AB701" s="49">
        <v>0</v>
      </c>
      <c r="AC701" s="64"/>
      <c r="AD701" s="65">
        <f t="shared" si="26"/>
        <v>0</v>
      </c>
      <c r="AE701" s="64"/>
    </row>
    <row r="702" spans="2:31" x14ac:dyDescent="0.3">
      <c r="B702" s="4" t="s">
        <v>21</v>
      </c>
      <c r="C702" s="4"/>
      <c r="D702" s="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0</v>
      </c>
      <c r="N702" s="49">
        <v>0</v>
      </c>
      <c r="O702" s="48">
        <v>0</v>
      </c>
      <c r="P702" s="49">
        <v>0</v>
      </c>
      <c r="Q702" s="48">
        <v>0</v>
      </c>
      <c r="R702" s="49">
        <v>0</v>
      </c>
      <c r="S702" s="48">
        <v>0</v>
      </c>
      <c r="T702" s="49">
        <v>0</v>
      </c>
      <c r="U702" s="48">
        <v>0</v>
      </c>
      <c r="V702" s="49">
        <v>0</v>
      </c>
      <c r="W702" s="48">
        <v>0</v>
      </c>
      <c r="X702" s="49">
        <v>0</v>
      </c>
      <c r="Y702" s="48">
        <v>0</v>
      </c>
      <c r="Z702" s="49">
        <v>0</v>
      </c>
      <c r="AA702" s="48">
        <v>0</v>
      </c>
      <c r="AB702" s="49">
        <v>0</v>
      </c>
      <c r="AC702" s="64"/>
      <c r="AD702" s="65">
        <f t="shared" si="26"/>
        <v>0</v>
      </c>
      <c r="AE702" s="64"/>
    </row>
    <row r="703" spans="2:31" x14ac:dyDescent="0.3">
      <c r="B703" s="4" t="s">
        <v>22</v>
      </c>
      <c r="C703" s="4"/>
      <c r="D703" s="4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</v>
      </c>
      <c r="M703" s="48">
        <v>0</v>
      </c>
      <c r="N703" s="49">
        <v>0</v>
      </c>
      <c r="O703" s="48">
        <v>0</v>
      </c>
      <c r="P703" s="49">
        <v>0</v>
      </c>
      <c r="Q703" s="48">
        <v>0</v>
      </c>
      <c r="R703" s="49">
        <v>0</v>
      </c>
      <c r="S703" s="48">
        <v>0</v>
      </c>
      <c r="T703" s="49">
        <v>0</v>
      </c>
      <c r="U703" s="48">
        <v>0</v>
      </c>
      <c r="V703" s="49">
        <v>0</v>
      </c>
      <c r="W703" s="48">
        <v>0</v>
      </c>
      <c r="X703" s="49">
        <v>0</v>
      </c>
      <c r="Y703" s="48">
        <v>0</v>
      </c>
      <c r="Z703" s="49">
        <v>0</v>
      </c>
      <c r="AA703" s="48">
        <v>0</v>
      </c>
      <c r="AB703" s="49">
        <v>0</v>
      </c>
      <c r="AC703" s="64"/>
      <c r="AD703" s="65">
        <f t="shared" si="26"/>
        <v>0</v>
      </c>
      <c r="AE703" s="64"/>
    </row>
    <row r="704" spans="2:31" x14ac:dyDescent="0.3">
      <c r="B704" s="4" t="s">
        <v>23</v>
      </c>
      <c r="C704" s="4"/>
      <c r="D704" s="4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</v>
      </c>
      <c r="M704" s="48">
        <v>0</v>
      </c>
      <c r="N704" s="49">
        <v>0</v>
      </c>
      <c r="O704" s="48">
        <v>0</v>
      </c>
      <c r="P704" s="49">
        <v>0</v>
      </c>
      <c r="Q704" s="48">
        <v>0</v>
      </c>
      <c r="R704" s="49">
        <v>0</v>
      </c>
      <c r="S704" s="48">
        <v>0</v>
      </c>
      <c r="T704" s="49">
        <v>0</v>
      </c>
      <c r="U704" s="48">
        <v>0</v>
      </c>
      <c r="V704" s="49">
        <v>0</v>
      </c>
      <c r="W704" s="48">
        <v>0</v>
      </c>
      <c r="X704" s="49">
        <v>0</v>
      </c>
      <c r="Y704" s="48">
        <v>0</v>
      </c>
      <c r="Z704" s="49">
        <v>0</v>
      </c>
      <c r="AA704" s="48">
        <v>0</v>
      </c>
      <c r="AB704" s="49">
        <v>0</v>
      </c>
      <c r="AC704" s="64"/>
      <c r="AD704" s="65">
        <f t="shared" si="26"/>
        <v>0</v>
      </c>
      <c r="AE704" s="64"/>
    </row>
    <row r="705" spans="2:31" x14ac:dyDescent="0.3">
      <c r="B705" s="4" t="s">
        <v>24</v>
      </c>
      <c r="C705" s="4"/>
      <c r="D705" s="4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0</v>
      </c>
      <c r="N705" s="49">
        <v>0.48166666666666674</v>
      </c>
      <c r="O705" s="48">
        <v>0</v>
      </c>
      <c r="P705" s="49">
        <v>6.5500000000000017E-2</v>
      </c>
      <c r="Q705" s="48">
        <v>2.0000000000000004E-2</v>
      </c>
      <c r="R705" s="49">
        <v>4.7666666666666663E-2</v>
      </c>
      <c r="S705" s="48">
        <v>0</v>
      </c>
      <c r="T705" s="49">
        <v>0</v>
      </c>
      <c r="U705" s="48">
        <v>0.16333333333333336</v>
      </c>
      <c r="V705" s="49">
        <v>1.9666666666666666E-2</v>
      </c>
      <c r="W705" s="48">
        <v>1.8500000000000003E-2</v>
      </c>
      <c r="X705" s="49">
        <v>0</v>
      </c>
      <c r="Y705" s="48">
        <v>0</v>
      </c>
      <c r="Z705" s="49">
        <v>0</v>
      </c>
      <c r="AA705" s="48">
        <v>0</v>
      </c>
      <c r="AB705" s="49">
        <v>0</v>
      </c>
      <c r="AC705" s="64"/>
      <c r="AD705" s="65">
        <f t="shared" si="26"/>
        <v>0.81633333333333336</v>
      </c>
      <c r="AE705" s="64"/>
    </row>
    <row r="706" spans="2:31" x14ac:dyDescent="0.3">
      <c r="B706" s="4" t="s">
        <v>25</v>
      </c>
      <c r="C706" s="4"/>
      <c r="D706" s="4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</v>
      </c>
      <c r="M706" s="48">
        <v>0</v>
      </c>
      <c r="N706" s="49">
        <v>0.83999999999999986</v>
      </c>
      <c r="O706" s="48">
        <v>1.343666666666667</v>
      </c>
      <c r="P706" s="49">
        <v>0.45400000000000029</v>
      </c>
      <c r="Q706" s="48">
        <v>0.96733333333333327</v>
      </c>
      <c r="R706" s="49">
        <v>4.1893333333333347</v>
      </c>
      <c r="S706" s="48">
        <v>5.2301666666666646</v>
      </c>
      <c r="T706" s="49">
        <v>5.8149999999999986</v>
      </c>
      <c r="U706" s="48">
        <v>5.6340000000000021</v>
      </c>
      <c r="V706" s="49">
        <v>3.5856666666666661</v>
      </c>
      <c r="W706" s="48">
        <v>1.878333333333333</v>
      </c>
      <c r="X706" s="49">
        <v>0.23521500000000006</v>
      </c>
      <c r="Y706" s="48">
        <v>0</v>
      </c>
      <c r="Z706" s="49">
        <v>0</v>
      </c>
      <c r="AA706" s="48">
        <v>0</v>
      </c>
      <c r="AB706" s="49">
        <v>0</v>
      </c>
      <c r="AC706" s="64"/>
      <c r="AD706" s="65">
        <f t="shared" si="26"/>
        <v>30.172715</v>
      </c>
      <c r="AE706" s="64"/>
    </row>
    <row r="707" spans="2:31" x14ac:dyDescent="0.3">
      <c r="B707" s="4" t="s">
        <v>26</v>
      </c>
      <c r="C707" s="4"/>
      <c r="D707" s="4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0</v>
      </c>
      <c r="N707" s="49">
        <v>6.0000000000000046E-2</v>
      </c>
      <c r="O707" s="48">
        <v>3.0000000000000023E-2</v>
      </c>
      <c r="P707" s="49">
        <v>4.1666666666666699E-2</v>
      </c>
      <c r="Q707" s="48">
        <v>7.8333333333333345E-3</v>
      </c>
      <c r="R707" s="49">
        <v>5.3833333333333351E-2</v>
      </c>
      <c r="S707" s="48">
        <v>0.2155</v>
      </c>
      <c r="T707" s="49">
        <v>0.33583333333333343</v>
      </c>
      <c r="U707" s="48">
        <v>0.24666666666666662</v>
      </c>
      <c r="V707" s="49">
        <v>0.22516666666666663</v>
      </c>
      <c r="W707" s="48">
        <v>0.21949999999999997</v>
      </c>
      <c r="X707" s="49">
        <v>6.3375000000000001E-2</v>
      </c>
      <c r="Y707" s="48">
        <v>0</v>
      </c>
      <c r="Z707" s="49">
        <v>0</v>
      </c>
      <c r="AA707" s="48">
        <v>0</v>
      </c>
      <c r="AB707" s="49">
        <v>0</v>
      </c>
      <c r="AC707" s="64"/>
      <c r="AD707" s="65">
        <f t="shared" si="26"/>
        <v>1.4993749999999999</v>
      </c>
      <c r="AE707" s="64"/>
    </row>
    <row r="708" spans="2:31" x14ac:dyDescent="0.3">
      <c r="B708" s="4" t="s">
        <v>27</v>
      </c>
      <c r="C708" s="4"/>
      <c r="D708" s="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0</v>
      </c>
      <c r="N708" s="49">
        <v>2.8600000000000034</v>
      </c>
      <c r="O708" s="48">
        <v>1.1400000000000003</v>
      </c>
      <c r="P708" s="49">
        <v>0.22000000000000014</v>
      </c>
      <c r="Q708" s="48">
        <v>0.51999999999999968</v>
      </c>
      <c r="R708" s="49">
        <v>0.99000000000000055</v>
      </c>
      <c r="S708" s="48">
        <v>1.2999999999999985</v>
      </c>
      <c r="T708" s="49">
        <v>1.4099999999999979</v>
      </c>
      <c r="U708" s="48">
        <v>1.9399999999999984</v>
      </c>
      <c r="V708" s="49">
        <v>3.9000000000000039</v>
      </c>
      <c r="W708" s="48">
        <v>3.93001666666667</v>
      </c>
      <c r="X708" s="49">
        <v>3.9600333333333366</v>
      </c>
      <c r="Y708" s="48">
        <v>0</v>
      </c>
      <c r="Z708" s="49">
        <v>0</v>
      </c>
      <c r="AA708" s="48">
        <v>0</v>
      </c>
      <c r="AB708" s="49">
        <v>0</v>
      </c>
      <c r="AC708" s="64"/>
      <c r="AD708" s="65">
        <f t="shared" si="26"/>
        <v>22.170050000000007</v>
      </c>
      <c r="AE708" s="64"/>
    </row>
    <row r="709" spans="2:31" x14ac:dyDescent="0.3">
      <c r="B709" s="4" t="s">
        <v>28</v>
      </c>
      <c r="C709" s="4"/>
      <c r="D709" s="4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0</v>
      </c>
      <c r="N709" s="49">
        <v>0.81716666666666671</v>
      </c>
      <c r="O709" s="48">
        <v>0.14549999999999999</v>
      </c>
      <c r="P709" s="49">
        <v>5.6500000000000009E-2</v>
      </c>
      <c r="Q709" s="48">
        <v>0.17499999999999993</v>
      </c>
      <c r="R709" s="49">
        <v>0</v>
      </c>
      <c r="S709" s="48">
        <v>0.70100000000000007</v>
      </c>
      <c r="T709" s="49">
        <v>0</v>
      </c>
      <c r="U709" s="48">
        <v>4.9000000000000023E-2</v>
      </c>
      <c r="V709" s="49">
        <v>1.6369999999999991</v>
      </c>
      <c r="W709" s="48">
        <v>2.1621666666666668</v>
      </c>
      <c r="X709" s="49">
        <v>1.0739166666666666</v>
      </c>
      <c r="Y709" s="48">
        <v>0</v>
      </c>
      <c r="Z709" s="49">
        <v>0</v>
      </c>
      <c r="AA709" s="48">
        <v>0</v>
      </c>
      <c r="AB709" s="49">
        <v>0</v>
      </c>
      <c r="AC709" s="64"/>
      <c r="AD709" s="65">
        <f t="shared" si="26"/>
        <v>6.8172499999999987</v>
      </c>
      <c r="AE709" s="64"/>
    </row>
    <row r="710" spans="2:31" x14ac:dyDescent="0.3">
      <c r="B710" s="4" t="s">
        <v>114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</v>
      </c>
      <c r="N710" s="49">
        <v>0.11599999999999998</v>
      </c>
      <c r="O710" s="48">
        <v>9.6499999999999989E-2</v>
      </c>
      <c r="P710" s="49">
        <v>0</v>
      </c>
      <c r="Q710" s="48">
        <v>0</v>
      </c>
      <c r="R710" s="49">
        <v>0</v>
      </c>
      <c r="S710" s="48">
        <v>0.28049999999999986</v>
      </c>
      <c r="T710" s="49">
        <v>0.1346666666666666</v>
      </c>
      <c r="U710" s="48">
        <v>0.50416666666666665</v>
      </c>
      <c r="V710" s="49">
        <v>4.1175000000000006</v>
      </c>
      <c r="W710" s="48">
        <v>4.9771666666666663</v>
      </c>
      <c r="X710" s="49">
        <v>2.9980833333333332</v>
      </c>
      <c r="Y710" s="48">
        <v>0</v>
      </c>
      <c r="Z710" s="49">
        <v>0</v>
      </c>
      <c r="AA710" s="48">
        <v>0</v>
      </c>
      <c r="AB710" s="49">
        <v>0</v>
      </c>
      <c r="AC710" s="64"/>
      <c r="AD710" s="65">
        <f t="shared" si="26"/>
        <v>13.224583333333333</v>
      </c>
      <c r="AE710" s="64"/>
    </row>
    <row r="711" spans="2:31" x14ac:dyDescent="0.3">
      <c r="B711" s="4" t="s">
        <v>29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0</v>
      </c>
      <c r="N711" s="49">
        <v>0.22400000000000006</v>
      </c>
      <c r="O711" s="48">
        <v>0.18316666666666664</v>
      </c>
      <c r="P711" s="49">
        <v>0</v>
      </c>
      <c r="Q711" s="48">
        <v>0</v>
      </c>
      <c r="R711" s="49">
        <v>0</v>
      </c>
      <c r="S711" s="48">
        <v>2.6666666666666692E-3</v>
      </c>
      <c r="T711" s="49">
        <v>0</v>
      </c>
      <c r="U711" s="48">
        <v>0.1873333333333333</v>
      </c>
      <c r="V711" s="49">
        <v>4.009666666666666</v>
      </c>
      <c r="W711" s="48">
        <v>4.12005</v>
      </c>
      <c r="X711" s="49">
        <v>4.097500000000001</v>
      </c>
      <c r="Y711" s="48">
        <v>0</v>
      </c>
      <c r="Z711" s="49">
        <v>0</v>
      </c>
      <c r="AA711" s="48">
        <v>0</v>
      </c>
      <c r="AB711" s="49">
        <v>0</v>
      </c>
      <c r="AC711" s="64"/>
      <c r="AD711" s="65">
        <f t="shared" si="26"/>
        <v>12.824383333333333</v>
      </c>
      <c r="AE711" s="64"/>
    </row>
    <row r="712" spans="2:31" x14ac:dyDescent="0.3">
      <c r="B712" s="4" t="s">
        <v>30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0</v>
      </c>
      <c r="N712" s="49">
        <v>0</v>
      </c>
      <c r="O712" s="48">
        <v>5.0000000000000001E-4</v>
      </c>
      <c r="P712" s="49">
        <v>4.2999999999999997E-2</v>
      </c>
      <c r="Q712" s="48">
        <v>0.78616666666666668</v>
      </c>
      <c r="R712" s="49">
        <v>3.3433333333333333</v>
      </c>
      <c r="S712" s="48">
        <v>5.7523333333333335</v>
      </c>
      <c r="T712" s="49">
        <v>7.6519999999999984</v>
      </c>
      <c r="U712" s="48">
        <v>8.7288333333333341</v>
      </c>
      <c r="V712" s="49">
        <v>13.406500000000003</v>
      </c>
      <c r="W712" s="48">
        <v>7.0230000000000015</v>
      </c>
      <c r="X712" s="49">
        <v>1.3268333333333342</v>
      </c>
      <c r="Y712" s="48">
        <v>0</v>
      </c>
      <c r="Z712" s="49">
        <v>0</v>
      </c>
      <c r="AA712" s="48">
        <v>0</v>
      </c>
      <c r="AB712" s="49">
        <v>0</v>
      </c>
      <c r="AC712" s="64"/>
      <c r="AD712" s="65">
        <f t="shared" si="26"/>
        <v>48.062500000000007</v>
      </c>
      <c r="AE712" s="64"/>
    </row>
    <row r="713" spans="2:31" x14ac:dyDescent="0.3">
      <c r="B713" s="4" t="s">
        <v>31</v>
      </c>
      <c r="C713" s="4"/>
      <c r="D713" s="4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0</v>
      </c>
      <c r="N713" s="49">
        <v>0.5</v>
      </c>
      <c r="O713" s="48">
        <v>0.79999999999999927</v>
      </c>
      <c r="P713" s="49">
        <v>1.5</v>
      </c>
      <c r="Q713" s="48">
        <v>2.2000000000000015</v>
      </c>
      <c r="R713" s="49">
        <v>2.6999999999999988</v>
      </c>
      <c r="S713" s="48">
        <v>3.4000000000000035</v>
      </c>
      <c r="T713" s="49">
        <v>3.8000000000000038</v>
      </c>
      <c r="U713" s="48">
        <v>4.5</v>
      </c>
      <c r="V713" s="49">
        <v>6.3999999999999941</v>
      </c>
      <c r="W713" s="48">
        <v>6.3899999999999908</v>
      </c>
      <c r="X713" s="49">
        <v>3.0174999999999987</v>
      </c>
      <c r="Y713" s="48">
        <v>0</v>
      </c>
      <c r="Z713" s="49">
        <v>0</v>
      </c>
      <c r="AA713" s="48">
        <v>0</v>
      </c>
      <c r="AB713" s="49">
        <v>0</v>
      </c>
      <c r="AC713" s="64"/>
      <c r="AD713" s="65">
        <f t="shared" si="26"/>
        <v>35.207499999999989</v>
      </c>
      <c r="AE713" s="64"/>
    </row>
    <row r="714" spans="2:31" x14ac:dyDescent="0.3">
      <c r="B714" s="4" t="s">
        <v>32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0</v>
      </c>
      <c r="O714" s="48">
        <v>0</v>
      </c>
      <c r="P714" s="49">
        <v>0</v>
      </c>
      <c r="Q714" s="48">
        <v>0.63000000000000023</v>
      </c>
      <c r="R714" s="49">
        <v>2.2300000000000009</v>
      </c>
      <c r="S714" s="48">
        <v>4.03</v>
      </c>
      <c r="T714" s="49">
        <v>5.330000000000001</v>
      </c>
      <c r="U714" s="48">
        <v>7.2300000000000049</v>
      </c>
      <c r="V714" s="49">
        <v>11.029999999999983</v>
      </c>
      <c r="W714" s="48">
        <v>12.690000000000017</v>
      </c>
      <c r="X714" s="49">
        <v>5.4325000000000019</v>
      </c>
      <c r="Y714" s="48">
        <v>0</v>
      </c>
      <c r="Z714" s="49">
        <v>0</v>
      </c>
      <c r="AA714" s="48">
        <v>0</v>
      </c>
      <c r="AB714" s="49">
        <v>0</v>
      </c>
      <c r="AC714" s="64"/>
      <c r="AD714" s="65">
        <f t="shared" si="26"/>
        <v>48.602500000000013</v>
      </c>
      <c r="AE714" s="64"/>
    </row>
    <row r="715" spans="2:31" x14ac:dyDescent="0.3">
      <c r="B715" s="4" t="s">
        <v>33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0.16500000000000004</v>
      </c>
      <c r="O715" s="48">
        <v>0.10833333333333332</v>
      </c>
      <c r="P715" s="49">
        <v>6.3500000000000001E-2</v>
      </c>
      <c r="Q715" s="48">
        <v>0.20583333333333334</v>
      </c>
      <c r="R715" s="49">
        <v>0.34499999999999981</v>
      </c>
      <c r="S715" s="48">
        <v>0.61266666666666647</v>
      </c>
      <c r="T715" s="49">
        <v>0.78283333333333305</v>
      </c>
      <c r="U715" s="48">
        <v>1.1043333333333329</v>
      </c>
      <c r="V715" s="49">
        <v>0.79716666666666802</v>
      </c>
      <c r="W715" s="48">
        <v>0.96316666666666617</v>
      </c>
      <c r="X715" s="49">
        <v>0.4462833333333332</v>
      </c>
      <c r="Y715" s="48">
        <v>0</v>
      </c>
      <c r="Z715" s="49">
        <v>0</v>
      </c>
      <c r="AA715" s="48">
        <v>0</v>
      </c>
      <c r="AB715" s="49">
        <v>0</v>
      </c>
      <c r="AC715" s="64"/>
      <c r="AD715" s="65">
        <f t="shared" si="26"/>
        <v>5.5941166666666673</v>
      </c>
      <c r="AE715" s="64"/>
    </row>
    <row r="716" spans="2:31" x14ac:dyDescent="0.3">
      <c r="B716" s="4" t="s">
        <v>34</v>
      </c>
      <c r="C716" s="4"/>
      <c r="D716" s="4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0</v>
      </c>
      <c r="M716" s="48">
        <v>0</v>
      </c>
      <c r="N716" s="49">
        <v>0.27999999999999975</v>
      </c>
      <c r="O716" s="48">
        <v>0.17999999999999985</v>
      </c>
      <c r="P716" s="49">
        <v>0.27999999999999975</v>
      </c>
      <c r="Q716" s="48">
        <v>0.37999999999999995</v>
      </c>
      <c r="R716" s="49">
        <v>0.48000000000000037</v>
      </c>
      <c r="S716" s="48">
        <v>0.57999999999999907</v>
      </c>
      <c r="T716" s="49">
        <v>0.88000000000000078</v>
      </c>
      <c r="U716" s="48">
        <v>1.3799999999999997</v>
      </c>
      <c r="V716" s="49">
        <v>1.48</v>
      </c>
      <c r="W716" s="48">
        <v>1.3299999999999987</v>
      </c>
      <c r="X716" s="49">
        <v>0.54250000000000032</v>
      </c>
      <c r="Y716" s="48">
        <v>0</v>
      </c>
      <c r="Z716" s="49">
        <v>0</v>
      </c>
      <c r="AA716" s="48">
        <v>0</v>
      </c>
      <c r="AB716" s="49">
        <v>0</v>
      </c>
      <c r="AC716" s="64"/>
      <c r="AD716" s="65">
        <f t="shared" si="26"/>
        <v>7.7924999999999986</v>
      </c>
      <c r="AE716" s="64"/>
    </row>
    <row r="717" spans="2:31" x14ac:dyDescent="0.3">
      <c r="B717" s="4" t="s">
        <v>35</v>
      </c>
      <c r="C717" s="4"/>
      <c r="D717" s="4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0</v>
      </c>
      <c r="M717" s="48">
        <v>0</v>
      </c>
      <c r="N717" s="49">
        <v>0.64633333333333343</v>
      </c>
      <c r="O717" s="48">
        <v>0.53199999999999992</v>
      </c>
      <c r="P717" s="49">
        <v>0.85833333333333273</v>
      </c>
      <c r="Q717" s="48">
        <v>1.7944999999999995</v>
      </c>
      <c r="R717" s="49">
        <v>2.9023333333333334</v>
      </c>
      <c r="S717" s="48">
        <v>3.5838333333333341</v>
      </c>
      <c r="T717" s="49">
        <v>4.6815000000000007</v>
      </c>
      <c r="U717" s="48">
        <v>7.4968333333333339</v>
      </c>
      <c r="V717" s="49">
        <v>2.8136666666666672</v>
      </c>
      <c r="W717" s="48">
        <v>0</v>
      </c>
      <c r="X717" s="49">
        <v>0</v>
      </c>
      <c r="Y717" s="48">
        <v>0</v>
      </c>
      <c r="Z717" s="49">
        <v>0</v>
      </c>
      <c r="AA717" s="48">
        <v>0</v>
      </c>
      <c r="AB717" s="49">
        <v>0</v>
      </c>
      <c r="AC717" s="64"/>
      <c r="AD717" s="65">
        <f t="shared" si="26"/>
        <v>25.309333333333335</v>
      </c>
      <c r="AE717" s="64"/>
    </row>
    <row r="718" spans="2:31" x14ac:dyDescent="0.3">
      <c r="B718" s="4" t="s">
        <v>36</v>
      </c>
      <c r="C718" s="4"/>
      <c r="D718" s="4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0</v>
      </c>
      <c r="M718" s="48">
        <v>0</v>
      </c>
      <c r="N718" s="49">
        <v>0</v>
      </c>
      <c r="O718" s="48">
        <v>0</v>
      </c>
      <c r="P718" s="49">
        <v>0</v>
      </c>
      <c r="Q718" s="48">
        <v>0</v>
      </c>
      <c r="R718" s="49">
        <v>0</v>
      </c>
      <c r="S718" s="48">
        <v>0</v>
      </c>
      <c r="T718" s="49">
        <v>0</v>
      </c>
      <c r="U718" s="48">
        <v>0</v>
      </c>
      <c r="V718" s="49">
        <v>0</v>
      </c>
      <c r="W718" s="48">
        <v>0</v>
      </c>
      <c r="X718" s="49">
        <v>0</v>
      </c>
      <c r="Y718" s="48">
        <v>0</v>
      </c>
      <c r="Z718" s="49">
        <v>0</v>
      </c>
      <c r="AA718" s="48">
        <v>0</v>
      </c>
      <c r="AB718" s="49">
        <v>0</v>
      </c>
      <c r="AC718" s="64"/>
      <c r="AD718" s="65">
        <f t="shared" si="26"/>
        <v>0</v>
      </c>
      <c r="AE718" s="64"/>
    </row>
    <row r="719" spans="2:31" x14ac:dyDescent="0.3">
      <c r="B719" s="4" t="s">
        <v>115</v>
      </c>
      <c r="C719" s="4"/>
      <c r="D719" s="4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0</v>
      </c>
      <c r="M719" s="48">
        <v>0</v>
      </c>
      <c r="N719" s="49">
        <v>0</v>
      </c>
      <c r="O719" s="48">
        <v>0</v>
      </c>
      <c r="P719" s="49">
        <v>0</v>
      </c>
      <c r="Q719" s="48">
        <v>0</v>
      </c>
      <c r="R719" s="49">
        <v>0</v>
      </c>
      <c r="S719" s="48">
        <v>0</v>
      </c>
      <c r="T719" s="49">
        <v>0</v>
      </c>
      <c r="U719" s="48">
        <v>0</v>
      </c>
      <c r="V719" s="49">
        <v>0</v>
      </c>
      <c r="W719" s="48">
        <v>0</v>
      </c>
      <c r="X719" s="49">
        <v>0</v>
      </c>
      <c r="Y719" s="48">
        <v>0</v>
      </c>
      <c r="Z719" s="49">
        <v>0</v>
      </c>
      <c r="AA719" s="48">
        <v>0</v>
      </c>
      <c r="AB719" s="49">
        <v>0</v>
      </c>
      <c r="AC719" s="64"/>
      <c r="AD719" s="65">
        <f t="shared" si="26"/>
        <v>0</v>
      </c>
      <c r="AE719" s="64"/>
    </row>
    <row r="720" spans="2:31" x14ac:dyDescent="0.3">
      <c r="B720" s="4" t="s">
        <v>86</v>
      </c>
      <c r="C720" s="4"/>
      <c r="D720" s="4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0</v>
      </c>
      <c r="M720" s="48">
        <v>0</v>
      </c>
      <c r="N720" s="49">
        <v>1.5900000000000023</v>
      </c>
      <c r="O720" s="48">
        <v>1.0900000000000019</v>
      </c>
      <c r="P720" s="49">
        <v>1.4899999999999989</v>
      </c>
      <c r="Q720" s="48">
        <v>1.1074999999999997</v>
      </c>
      <c r="R720" s="49">
        <v>1.5696666666666663</v>
      </c>
      <c r="S720" s="48">
        <v>1.7110000000000001</v>
      </c>
      <c r="T720" s="49">
        <v>1.6126666666666669</v>
      </c>
      <c r="U720" s="48">
        <v>1.6123333333333334</v>
      </c>
      <c r="V720" s="49">
        <v>0.3136666666666667</v>
      </c>
      <c r="W720" s="48">
        <v>0.79450000000000032</v>
      </c>
      <c r="X720" s="49">
        <v>0.89833333333333321</v>
      </c>
      <c r="Y720" s="48">
        <v>0</v>
      </c>
      <c r="Z720" s="49">
        <v>0</v>
      </c>
      <c r="AA720" s="48">
        <v>0</v>
      </c>
      <c r="AB720" s="49">
        <v>0</v>
      </c>
      <c r="AC720" s="64"/>
      <c r="AD720" s="65">
        <f t="shared" si="26"/>
        <v>13.789666666666673</v>
      </c>
      <c r="AE720" s="64"/>
    </row>
    <row r="721" spans="2:31" x14ac:dyDescent="0.3">
      <c r="B721" s="4" t="s">
        <v>87</v>
      </c>
      <c r="C721" s="4"/>
      <c r="D721" s="4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0</v>
      </c>
      <c r="M721" s="48">
        <v>0</v>
      </c>
      <c r="N721" s="49">
        <v>1.3474999999999997</v>
      </c>
      <c r="O721" s="48">
        <v>0.54716666666666636</v>
      </c>
      <c r="P721" s="49">
        <v>1.409833333333333</v>
      </c>
      <c r="Q721" s="48">
        <v>1.5601666666666667</v>
      </c>
      <c r="R721" s="49">
        <v>1.9450000000000005</v>
      </c>
      <c r="S721" s="48">
        <v>2.882333333333333</v>
      </c>
      <c r="T721" s="49">
        <v>5.115999999999997</v>
      </c>
      <c r="U721" s="48">
        <v>4.1703333333333346</v>
      </c>
      <c r="V721" s="49">
        <v>0.60731666666666706</v>
      </c>
      <c r="W721" s="48">
        <v>1.5531266666666661</v>
      </c>
      <c r="X721" s="49">
        <v>1.8541750000000001</v>
      </c>
      <c r="Y721" s="48">
        <v>0</v>
      </c>
      <c r="Z721" s="49">
        <v>0</v>
      </c>
      <c r="AA721" s="48">
        <v>0</v>
      </c>
      <c r="AB721" s="49">
        <v>0</v>
      </c>
      <c r="AC721" s="64"/>
      <c r="AD721" s="65">
        <f t="shared" si="26"/>
        <v>22.992951666666666</v>
      </c>
      <c r="AE721" s="64"/>
    </row>
    <row r="722" spans="2:31" x14ac:dyDescent="0.3">
      <c r="B722" s="4" t="s">
        <v>95</v>
      </c>
      <c r="C722" s="4"/>
      <c r="D722" s="4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0</v>
      </c>
      <c r="N722" s="49">
        <v>2.2999999999999989</v>
      </c>
      <c r="O722" s="48">
        <v>1.1000000000000008</v>
      </c>
      <c r="P722" s="49">
        <v>1.852833333333334</v>
      </c>
      <c r="Q722" s="48">
        <v>1.3898333333333333</v>
      </c>
      <c r="R722" s="49">
        <v>2.0154999999999994</v>
      </c>
      <c r="S722" s="48">
        <v>2.0976666666666675</v>
      </c>
      <c r="T722" s="49">
        <v>2.1650000000000005</v>
      </c>
      <c r="U722" s="48">
        <v>0.95700000000000007</v>
      </c>
      <c r="V722" s="49">
        <v>1.4729999999999996</v>
      </c>
      <c r="W722" s="48">
        <v>1.4609999999999996</v>
      </c>
      <c r="X722" s="49">
        <v>0</v>
      </c>
      <c r="Y722" s="48">
        <v>0</v>
      </c>
      <c r="Z722" s="49">
        <v>0</v>
      </c>
      <c r="AA722" s="48">
        <v>0</v>
      </c>
      <c r="AB722" s="49">
        <v>0</v>
      </c>
      <c r="AC722" s="64"/>
      <c r="AD722" s="65">
        <f t="shared" si="26"/>
        <v>16.811833333333333</v>
      </c>
      <c r="AE722" s="64"/>
    </row>
    <row r="723" spans="2:31" x14ac:dyDescent="0.3">
      <c r="B723" s="4" t="s">
        <v>106</v>
      </c>
      <c r="C723" s="4"/>
      <c r="D723" s="4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2.016666666666667E-2</v>
      </c>
      <c r="O723" s="48">
        <v>9.0000000000000011E-3</v>
      </c>
      <c r="P723" s="49">
        <v>3.3333333333333316E-4</v>
      </c>
      <c r="Q723" s="48">
        <v>0</v>
      </c>
      <c r="R723" s="49">
        <v>0</v>
      </c>
      <c r="S723" s="48">
        <v>2.8666666666666674E-2</v>
      </c>
      <c r="T723" s="49">
        <v>0.12249999999999997</v>
      </c>
      <c r="U723" s="48">
        <v>0.8078333333333334</v>
      </c>
      <c r="V723" s="49">
        <v>0.81883333333333352</v>
      </c>
      <c r="W723" s="48">
        <v>0.82166666666666688</v>
      </c>
      <c r="X723" s="49">
        <v>8.7833333333333458E-2</v>
      </c>
      <c r="Y723" s="48">
        <v>0</v>
      </c>
      <c r="Z723" s="49">
        <v>0</v>
      </c>
      <c r="AA723" s="48">
        <v>0</v>
      </c>
      <c r="AB723" s="49">
        <v>0</v>
      </c>
      <c r="AC723" s="64"/>
      <c r="AD723" s="65">
        <f t="shared" si="26"/>
        <v>2.7168333333333341</v>
      </c>
      <c r="AE723" s="64"/>
    </row>
    <row r="724" spans="2:31" x14ac:dyDescent="0.3">
      <c r="B724" s="4" t="s">
        <v>107</v>
      </c>
      <c r="C724" s="4"/>
      <c r="D724" s="4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0</v>
      </c>
      <c r="N724" s="49">
        <v>15.253999999999991</v>
      </c>
      <c r="O724" s="48">
        <v>11.377666666666665</v>
      </c>
      <c r="P724" s="49">
        <v>5.8913333333333258</v>
      </c>
      <c r="Q724" s="48">
        <v>3.9738333333333338</v>
      </c>
      <c r="R724" s="49">
        <v>5.9649999999999999</v>
      </c>
      <c r="S724" s="48">
        <v>9.1715</v>
      </c>
      <c r="T724" s="49">
        <v>11.522499999999997</v>
      </c>
      <c r="U724" s="48">
        <v>15.529999999999998</v>
      </c>
      <c r="V724" s="49">
        <v>24.386666666666674</v>
      </c>
      <c r="W724" s="48">
        <v>5.7645</v>
      </c>
      <c r="X724" s="49">
        <v>0</v>
      </c>
      <c r="Y724" s="48">
        <v>0</v>
      </c>
      <c r="Z724" s="49">
        <v>0</v>
      </c>
      <c r="AA724" s="48">
        <v>0</v>
      </c>
      <c r="AB724" s="49">
        <v>0</v>
      </c>
      <c r="AC724" s="64"/>
      <c r="AD724" s="65">
        <f t="shared" si="26"/>
        <v>108.83699999999999</v>
      </c>
      <c r="AE724" s="64"/>
    </row>
    <row r="725" spans="2:31" x14ac:dyDescent="0.3">
      <c r="B725" s="4" t="s">
        <v>108</v>
      </c>
      <c r="C725" s="4"/>
      <c r="D725" s="4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0</v>
      </c>
      <c r="N725" s="49">
        <v>10.5</v>
      </c>
      <c r="O725" s="48">
        <v>14.100000000000014</v>
      </c>
      <c r="P725" s="49">
        <v>17.700000000000021</v>
      </c>
      <c r="Q725" s="48">
        <v>36.796000000000006</v>
      </c>
      <c r="R725" s="49">
        <v>91.84399999999998</v>
      </c>
      <c r="S725" s="48">
        <v>51.840666666666657</v>
      </c>
      <c r="T725" s="49">
        <v>35.673833333333313</v>
      </c>
      <c r="U725" s="48">
        <v>30.838333333333324</v>
      </c>
      <c r="V725" s="49">
        <v>52.45733333333331</v>
      </c>
      <c r="W725" s="48">
        <v>60.362333333333339</v>
      </c>
      <c r="X725" s="49">
        <v>22.208833333333342</v>
      </c>
      <c r="Y725" s="48">
        <v>0</v>
      </c>
      <c r="Z725" s="49">
        <v>0</v>
      </c>
      <c r="AA725" s="48">
        <v>0</v>
      </c>
      <c r="AB725" s="49">
        <v>0</v>
      </c>
      <c r="AC725" s="64"/>
      <c r="AD725" s="65">
        <f t="shared" si="26"/>
        <v>424.32133333333331</v>
      </c>
      <c r="AE725" s="64"/>
    </row>
    <row r="726" spans="2:31" x14ac:dyDescent="0.3">
      <c r="B726" s="4" t="s">
        <v>109</v>
      </c>
      <c r="C726" s="4"/>
      <c r="D726" s="4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0</v>
      </c>
      <c r="N726" s="49">
        <v>0.81466666666666676</v>
      </c>
      <c r="O726" s="48">
        <v>0.36216666666666686</v>
      </c>
      <c r="P726" s="49">
        <v>9.9833333333333343E-2</v>
      </c>
      <c r="Q726" s="48">
        <v>0</v>
      </c>
      <c r="R726" s="49">
        <v>0.18766666666666668</v>
      </c>
      <c r="S726" s="48">
        <v>0</v>
      </c>
      <c r="T726" s="49">
        <v>0</v>
      </c>
      <c r="U726" s="48">
        <v>0</v>
      </c>
      <c r="V726" s="49">
        <v>0</v>
      </c>
      <c r="W726" s="48">
        <v>0</v>
      </c>
      <c r="X726" s="49">
        <v>0</v>
      </c>
      <c r="Y726" s="48">
        <v>0</v>
      </c>
      <c r="Z726" s="49">
        <v>0</v>
      </c>
      <c r="AA726" s="48">
        <v>0</v>
      </c>
      <c r="AB726" s="49">
        <v>0</v>
      </c>
      <c r="AC726" s="64"/>
      <c r="AD726" s="65">
        <f t="shared" si="26"/>
        <v>1.4643333333333337</v>
      </c>
      <c r="AE726" s="64"/>
    </row>
    <row r="727" spans="2:31" x14ac:dyDescent="0.3">
      <c r="B727" s="4" t="s">
        <v>116</v>
      </c>
      <c r="C727" s="4"/>
      <c r="D727" s="4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3.240000000000002</v>
      </c>
      <c r="O727" s="48">
        <v>1.0499999999999987</v>
      </c>
      <c r="P727" s="49">
        <v>9.3333333333333341E-3</v>
      </c>
      <c r="Q727" s="48">
        <v>0</v>
      </c>
      <c r="R727" s="49">
        <v>0</v>
      </c>
      <c r="S727" s="48">
        <v>0</v>
      </c>
      <c r="T727" s="49">
        <v>0</v>
      </c>
      <c r="U727" s="48">
        <v>0</v>
      </c>
      <c r="V727" s="49">
        <v>1.4166666666666676E-2</v>
      </c>
      <c r="W727" s="48">
        <v>0</v>
      </c>
      <c r="X727" s="49">
        <v>0</v>
      </c>
      <c r="Y727" s="48">
        <v>0</v>
      </c>
      <c r="Z727" s="49">
        <v>0</v>
      </c>
      <c r="AA727" s="48">
        <v>0</v>
      </c>
      <c r="AB727" s="49">
        <v>0</v>
      </c>
      <c r="AC727" s="64"/>
      <c r="AD727" s="65">
        <f t="shared" si="26"/>
        <v>4.3135000000000012</v>
      </c>
      <c r="AE727" s="64"/>
    </row>
    <row r="728" spans="2:31" x14ac:dyDescent="0.3">
      <c r="B728" s="4" t="s">
        <v>122</v>
      </c>
      <c r="C728" s="4"/>
      <c r="D728" s="4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0</v>
      </c>
      <c r="N728" s="49">
        <v>0</v>
      </c>
      <c r="O728" s="48">
        <v>0</v>
      </c>
      <c r="P728" s="49">
        <v>0</v>
      </c>
      <c r="Q728" s="48">
        <v>0</v>
      </c>
      <c r="R728" s="49">
        <v>0</v>
      </c>
      <c r="S728" s="48">
        <v>0</v>
      </c>
      <c r="T728" s="49">
        <v>0</v>
      </c>
      <c r="U728" s="48">
        <v>0</v>
      </c>
      <c r="V728" s="49">
        <v>0</v>
      </c>
      <c r="W728" s="48">
        <v>0</v>
      </c>
      <c r="X728" s="49">
        <v>0</v>
      </c>
      <c r="Y728" s="48">
        <v>0</v>
      </c>
      <c r="Z728" s="49">
        <v>0</v>
      </c>
      <c r="AA728" s="48">
        <v>0</v>
      </c>
      <c r="AB728" s="49">
        <v>0</v>
      </c>
      <c r="AC728" s="64"/>
      <c r="AD728" s="65">
        <f t="shared" si="26"/>
        <v>0</v>
      </c>
      <c r="AE728" s="64"/>
    </row>
    <row r="729" spans="2:31" x14ac:dyDescent="0.3">
      <c r="B729" s="4" t="s">
        <v>130</v>
      </c>
      <c r="C729" s="4"/>
      <c r="D729" s="4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</v>
      </c>
      <c r="M729" s="48">
        <v>0</v>
      </c>
      <c r="N729" s="49">
        <v>0</v>
      </c>
      <c r="O729" s="48">
        <v>0</v>
      </c>
      <c r="P729" s="49">
        <v>0</v>
      </c>
      <c r="Q729" s="48">
        <v>0</v>
      </c>
      <c r="R729" s="49">
        <v>0</v>
      </c>
      <c r="S729" s="48">
        <v>0</v>
      </c>
      <c r="T729" s="49">
        <v>0</v>
      </c>
      <c r="U729" s="48">
        <v>0</v>
      </c>
      <c r="V729" s="49">
        <v>0</v>
      </c>
      <c r="W729" s="48">
        <v>0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4"/>
      <c r="AD729" s="65">
        <f t="shared" si="26"/>
        <v>0</v>
      </c>
      <c r="AE729" s="64"/>
    </row>
    <row r="730" spans="2:31" x14ac:dyDescent="0.3">
      <c r="B730" s="13" t="s">
        <v>2</v>
      </c>
      <c r="C730" s="13"/>
      <c r="D730" s="13"/>
      <c r="E730" s="14">
        <f>SUM(E684:E729)</f>
        <v>0</v>
      </c>
      <c r="F730" s="14">
        <f>SUM(F684:F729)</f>
        <v>0</v>
      </c>
      <c r="G730" s="14">
        <f t="shared" ref="G730:AB730" si="27">SUM(G684:G729)</f>
        <v>0</v>
      </c>
      <c r="H730" s="14">
        <f t="shared" si="27"/>
        <v>0</v>
      </c>
      <c r="I730" s="14">
        <f t="shared" si="27"/>
        <v>0</v>
      </c>
      <c r="J730" s="14">
        <f t="shared" si="27"/>
        <v>0</v>
      </c>
      <c r="K730" s="14">
        <f t="shared" si="27"/>
        <v>0</v>
      </c>
      <c r="L730" s="14">
        <f t="shared" si="27"/>
        <v>0</v>
      </c>
      <c r="M730" s="14">
        <f t="shared" si="27"/>
        <v>0</v>
      </c>
      <c r="N730" s="14">
        <f t="shared" si="27"/>
        <v>91.238666666666631</v>
      </c>
      <c r="O730" s="14">
        <f t="shared" si="27"/>
        <v>87.312000000000012</v>
      </c>
      <c r="P730" s="14">
        <f t="shared" si="27"/>
        <v>86.675500000000042</v>
      </c>
      <c r="Q730" s="14">
        <f t="shared" si="27"/>
        <v>111.20466666666667</v>
      </c>
      <c r="R730" s="14">
        <f t="shared" si="27"/>
        <v>183.52386666666669</v>
      </c>
      <c r="S730" s="14">
        <f t="shared" si="27"/>
        <v>183.85140000000004</v>
      </c>
      <c r="T730" s="14">
        <f t="shared" si="27"/>
        <v>178.72226666666663</v>
      </c>
      <c r="U730" s="14">
        <f t="shared" si="27"/>
        <v>160.5062999999999</v>
      </c>
      <c r="V730" s="14">
        <f t="shared" si="27"/>
        <v>258.89648333333338</v>
      </c>
      <c r="W730" s="14">
        <f t="shared" si="27"/>
        <v>262.51146</v>
      </c>
      <c r="X730" s="14">
        <f t="shared" si="27"/>
        <v>142.37917333333331</v>
      </c>
      <c r="Y730" s="14">
        <f t="shared" si="27"/>
        <v>0</v>
      </c>
      <c r="Z730" s="14">
        <f t="shared" si="27"/>
        <v>0</v>
      </c>
      <c r="AA730" s="14">
        <f t="shared" si="27"/>
        <v>0</v>
      </c>
      <c r="AB730" s="14">
        <f t="shared" si="27"/>
        <v>0</v>
      </c>
      <c r="AC730" s="94">
        <f>SUM(AC684:AE729)</f>
        <v>1746.8217833333333</v>
      </c>
      <c r="AD730" s="94"/>
      <c r="AE730" s="94"/>
    </row>
    <row r="733" spans="2:31" x14ac:dyDescent="0.3">
      <c r="B733" s="8">
        <f>'Resumen-Mensual'!$S$22</f>
        <v>45337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83" t="s">
        <v>2</v>
      </c>
      <c r="AD735" s="83"/>
      <c r="AE735" s="83"/>
    </row>
    <row r="736" spans="2:31" x14ac:dyDescent="0.3">
      <c r="B736" s="15" t="s">
        <v>4</v>
      </c>
      <c r="C736" s="52"/>
      <c r="D736" s="52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0.68433333333333324</v>
      </c>
      <c r="N736" s="49">
        <v>12.210000000000004</v>
      </c>
      <c r="O736" s="48">
        <v>0</v>
      </c>
      <c r="P736" s="49">
        <v>0</v>
      </c>
      <c r="Q736" s="48">
        <v>0</v>
      </c>
      <c r="R736" s="49">
        <v>0</v>
      </c>
      <c r="S736" s="48">
        <v>0</v>
      </c>
      <c r="T736" s="49">
        <v>0</v>
      </c>
      <c r="U736" s="48">
        <v>2.1400000000000006</v>
      </c>
      <c r="V736" s="49">
        <v>6.3100000000000014</v>
      </c>
      <c r="W736" s="48">
        <v>1.0799999999999983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6"/>
      <c r="AD736" s="67">
        <f>SUM(E736:AB736)</f>
        <v>22.424333333333337</v>
      </c>
      <c r="AE736" s="66"/>
    </row>
    <row r="737" spans="2:31" x14ac:dyDescent="0.3">
      <c r="B737" s="15" t="s">
        <v>5</v>
      </c>
      <c r="C737" s="15"/>
      <c r="D737" s="15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4.0000000000000036E-3</v>
      </c>
      <c r="N737" s="49">
        <v>3.5191666666666661</v>
      </c>
      <c r="O737" s="48">
        <v>1.1899999999999988</v>
      </c>
      <c r="P737" s="49">
        <v>2.9478333333333331</v>
      </c>
      <c r="Q737" s="48">
        <v>17.934333333333335</v>
      </c>
      <c r="R737" s="49">
        <v>23.615499999999997</v>
      </c>
      <c r="S737" s="48">
        <v>23.15216666666667</v>
      </c>
      <c r="T737" s="49">
        <v>30.175166666666659</v>
      </c>
      <c r="U737" s="48">
        <v>42.653166666666678</v>
      </c>
      <c r="V737" s="49">
        <v>2.7221666666666664</v>
      </c>
      <c r="W737" s="48">
        <v>43.089000000000013</v>
      </c>
      <c r="X737" s="49">
        <v>0</v>
      </c>
      <c r="Y737" s="48">
        <v>0</v>
      </c>
      <c r="Z737" s="49">
        <v>0</v>
      </c>
      <c r="AA737" s="48">
        <v>0</v>
      </c>
      <c r="AB737" s="49">
        <v>0</v>
      </c>
      <c r="AC737" s="64"/>
      <c r="AD737" s="65">
        <f>SUM(E737:AB737)</f>
        <v>191.0025</v>
      </c>
      <c r="AE737" s="64"/>
    </row>
    <row r="738" spans="2:31" x14ac:dyDescent="0.3">
      <c r="B738" s="15" t="s">
        <v>6</v>
      </c>
      <c r="C738" s="15"/>
      <c r="D738" s="15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0</v>
      </c>
      <c r="N738" s="49">
        <v>0</v>
      </c>
      <c r="O738" s="48">
        <v>0</v>
      </c>
      <c r="P738" s="49">
        <v>0</v>
      </c>
      <c r="Q738" s="48">
        <v>0</v>
      </c>
      <c r="R738" s="49">
        <v>0.83600000000000085</v>
      </c>
      <c r="S738" s="48">
        <v>11.868000000000013</v>
      </c>
      <c r="T738" s="49">
        <v>14.235000000000012</v>
      </c>
      <c r="U738" s="48">
        <v>17.269999999999989</v>
      </c>
      <c r="V738" s="49">
        <v>21.243000000000006</v>
      </c>
      <c r="W738" s="48">
        <v>17.173800000000021</v>
      </c>
      <c r="X738" s="49">
        <v>6.2618733333333312</v>
      </c>
      <c r="Y738" s="48">
        <v>0</v>
      </c>
      <c r="Z738" s="49">
        <v>0</v>
      </c>
      <c r="AA738" s="48">
        <v>0</v>
      </c>
      <c r="AB738" s="49">
        <v>0</v>
      </c>
      <c r="AC738" s="64"/>
      <c r="AD738" s="65">
        <f t="shared" ref="AD738:AD781" si="28">SUM(E738:AB738)</f>
        <v>88.887673333333382</v>
      </c>
      <c r="AE738" s="64"/>
    </row>
    <row r="739" spans="2:31" x14ac:dyDescent="0.3">
      <c r="B739" s="15" t="s">
        <v>113</v>
      </c>
      <c r="C739" s="15"/>
      <c r="D739" s="15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0</v>
      </c>
      <c r="N739" s="49">
        <v>0</v>
      </c>
      <c r="O739" s="48">
        <v>0</v>
      </c>
      <c r="P739" s="49">
        <v>0</v>
      </c>
      <c r="Q739" s="48">
        <v>0</v>
      </c>
      <c r="R739" s="49">
        <v>0</v>
      </c>
      <c r="S739" s="48">
        <v>0</v>
      </c>
      <c r="T739" s="49">
        <v>31.80400000000003</v>
      </c>
      <c r="U739" s="48">
        <v>44.594999999999963</v>
      </c>
      <c r="V739" s="49">
        <v>44.387999999999963</v>
      </c>
      <c r="W739" s="48">
        <v>31.013400000000033</v>
      </c>
      <c r="X739" s="49">
        <v>9.073819999999996</v>
      </c>
      <c r="Y739" s="48">
        <v>0</v>
      </c>
      <c r="Z739" s="49">
        <v>0</v>
      </c>
      <c r="AA739" s="48">
        <v>0</v>
      </c>
      <c r="AB739" s="49">
        <v>0</v>
      </c>
      <c r="AC739" s="64"/>
      <c r="AD739" s="65">
        <f t="shared" si="28"/>
        <v>160.87421999999998</v>
      </c>
      <c r="AE739" s="64"/>
    </row>
    <row r="740" spans="2:31" x14ac:dyDescent="0.3">
      <c r="B740" s="15" t="s">
        <v>7</v>
      </c>
      <c r="C740" s="15"/>
      <c r="D740" s="15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0</v>
      </c>
      <c r="N740" s="49">
        <v>0</v>
      </c>
      <c r="O740" s="48">
        <v>0</v>
      </c>
      <c r="P740" s="49">
        <v>0</v>
      </c>
      <c r="Q740" s="48">
        <v>0</v>
      </c>
      <c r="R740" s="49">
        <v>0.22696666666666671</v>
      </c>
      <c r="S740" s="48">
        <v>0.45393333333333341</v>
      </c>
      <c r="T740" s="49">
        <v>0.68090000000000006</v>
      </c>
      <c r="U740" s="48">
        <v>0.90786666666666682</v>
      </c>
      <c r="V740" s="49">
        <v>1.1348333333333334</v>
      </c>
      <c r="W740" s="48">
        <v>1.3617999999999999</v>
      </c>
      <c r="X740" s="49">
        <v>1.5887666666666667</v>
      </c>
      <c r="Y740" s="48">
        <v>0</v>
      </c>
      <c r="Z740" s="49">
        <v>0</v>
      </c>
      <c r="AA740" s="48">
        <v>0</v>
      </c>
      <c r="AB740" s="49">
        <v>0</v>
      </c>
      <c r="AC740" s="64"/>
      <c r="AD740" s="65">
        <f t="shared" si="28"/>
        <v>6.3550666666666666</v>
      </c>
      <c r="AE740" s="64"/>
    </row>
    <row r="741" spans="2:31" x14ac:dyDescent="0.3">
      <c r="B741" s="15" t="s">
        <v>8</v>
      </c>
      <c r="C741" s="15"/>
      <c r="D741" s="15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0</v>
      </c>
      <c r="N741" s="49">
        <v>0</v>
      </c>
      <c r="O741" s="48">
        <v>0</v>
      </c>
      <c r="P741" s="49">
        <v>0</v>
      </c>
      <c r="Q741" s="48">
        <v>0</v>
      </c>
      <c r="R741" s="49">
        <v>0</v>
      </c>
      <c r="S741" s="48">
        <v>0</v>
      </c>
      <c r="T741" s="49">
        <v>5.1910000000000061</v>
      </c>
      <c r="U741" s="48">
        <v>6.3020000000000032</v>
      </c>
      <c r="V741" s="49">
        <v>5.204000000000006</v>
      </c>
      <c r="W741" s="48">
        <v>0</v>
      </c>
      <c r="X741" s="49">
        <v>0</v>
      </c>
      <c r="Y741" s="48">
        <v>0</v>
      </c>
      <c r="Z741" s="49">
        <v>0</v>
      </c>
      <c r="AA741" s="48">
        <v>0</v>
      </c>
      <c r="AB741" s="49">
        <v>0</v>
      </c>
      <c r="AC741" s="64"/>
      <c r="AD741" s="65">
        <f t="shared" si="28"/>
        <v>16.697000000000017</v>
      </c>
      <c r="AE741" s="64"/>
    </row>
    <row r="742" spans="2:31" x14ac:dyDescent="0.3">
      <c r="B742" s="15" t="s">
        <v>9</v>
      </c>
      <c r="C742" s="15"/>
      <c r="D742" s="15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</v>
      </c>
      <c r="M742" s="48">
        <v>1.0000000000000002E-2</v>
      </c>
      <c r="N742" s="49">
        <v>0.60000000000000075</v>
      </c>
      <c r="O742" s="48">
        <v>0.19999999999999982</v>
      </c>
      <c r="P742" s="49">
        <v>0.60000000000000075</v>
      </c>
      <c r="Q742" s="48">
        <v>0.5</v>
      </c>
      <c r="R742" s="49">
        <v>3.9000000000000039</v>
      </c>
      <c r="S742" s="48">
        <v>10.100000000000012</v>
      </c>
      <c r="T742" s="49">
        <v>14.899999999999984</v>
      </c>
      <c r="U742" s="48">
        <v>18.299999999999979</v>
      </c>
      <c r="V742" s="49">
        <v>25.799999999999972</v>
      </c>
      <c r="W742" s="48">
        <v>32.200000000000031</v>
      </c>
      <c r="X742" s="49">
        <v>15.109500000000001</v>
      </c>
      <c r="Y742" s="48">
        <v>0</v>
      </c>
      <c r="Z742" s="49">
        <v>0</v>
      </c>
      <c r="AA742" s="48">
        <v>0</v>
      </c>
      <c r="AB742" s="49">
        <v>0</v>
      </c>
      <c r="AC742" s="64"/>
      <c r="AD742" s="65">
        <f t="shared" si="28"/>
        <v>122.21949999999998</v>
      </c>
      <c r="AE742" s="64"/>
    </row>
    <row r="743" spans="2:31" x14ac:dyDescent="0.3">
      <c r="B743" s="15" t="s">
        <v>10</v>
      </c>
      <c r="C743" s="15"/>
      <c r="D743" s="15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2.5133333333333334E-2</v>
      </c>
      <c r="N743" s="49">
        <v>0.51500000000000035</v>
      </c>
      <c r="O743" s="48">
        <v>0.45899999999999969</v>
      </c>
      <c r="P743" s="49">
        <v>0.64699999999999913</v>
      </c>
      <c r="Q743" s="48">
        <v>2.1719999999999979</v>
      </c>
      <c r="R743" s="49">
        <v>6.4169999999999909</v>
      </c>
      <c r="S743" s="48">
        <v>14.697999999999986</v>
      </c>
      <c r="T743" s="49">
        <v>24.344000000000033</v>
      </c>
      <c r="U743" s="48">
        <v>35.18499999999996</v>
      </c>
      <c r="V743" s="49">
        <v>47.858000000000025</v>
      </c>
      <c r="W743" s="48">
        <v>52.577499999999986</v>
      </c>
      <c r="X743" s="49">
        <v>14.805560000000002</v>
      </c>
      <c r="Y743" s="48">
        <v>0</v>
      </c>
      <c r="Z743" s="49">
        <v>0</v>
      </c>
      <c r="AA743" s="48">
        <v>0</v>
      </c>
      <c r="AB743" s="49">
        <v>0</v>
      </c>
      <c r="AC743" s="64"/>
      <c r="AD743" s="65">
        <f t="shared" si="28"/>
        <v>199.70319333333333</v>
      </c>
      <c r="AE743" s="64"/>
    </row>
    <row r="744" spans="2:31" x14ac:dyDescent="0.3">
      <c r="B744" s="15" t="s">
        <v>11</v>
      </c>
      <c r="C744" s="15"/>
      <c r="D744" s="15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1.5300000000000003E-2</v>
      </c>
      <c r="N744" s="49">
        <v>1.0009999999999994</v>
      </c>
      <c r="O744" s="48">
        <v>1.7090000000000021</v>
      </c>
      <c r="P744" s="49">
        <v>2.7789999999999973</v>
      </c>
      <c r="Q744" s="48">
        <v>4.2150000000000025</v>
      </c>
      <c r="R744" s="49">
        <v>6.9950000000000037</v>
      </c>
      <c r="S744" s="48">
        <v>12.015999999999995</v>
      </c>
      <c r="T744" s="49">
        <v>18.856999999999978</v>
      </c>
      <c r="U744" s="48">
        <v>26.416999999999984</v>
      </c>
      <c r="V744" s="49">
        <v>35.335000000000022</v>
      </c>
      <c r="W744" s="48">
        <v>42.561349999999962</v>
      </c>
      <c r="X744" s="49">
        <v>13.813753333333336</v>
      </c>
      <c r="Y744" s="48">
        <v>0</v>
      </c>
      <c r="Z744" s="49">
        <v>0</v>
      </c>
      <c r="AA744" s="48">
        <v>0</v>
      </c>
      <c r="AB744" s="49">
        <v>0</v>
      </c>
      <c r="AC744" s="64"/>
      <c r="AD744" s="65">
        <f t="shared" si="28"/>
        <v>165.71440333333325</v>
      </c>
      <c r="AE744" s="64"/>
    </row>
    <row r="745" spans="2:31" x14ac:dyDescent="0.3">
      <c r="B745" s="15" t="s">
        <v>12</v>
      </c>
      <c r="C745" s="15"/>
      <c r="D745" s="15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0.11</v>
      </c>
      <c r="N745" s="49">
        <v>2.2999999999999989</v>
      </c>
      <c r="O745" s="48">
        <v>2.5</v>
      </c>
      <c r="P745" s="49">
        <v>1.9000000000000019</v>
      </c>
      <c r="Q745" s="48">
        <v>1.5</v>
      </c>
      <c r="R745" s="49">
        <v>3.6999999999999962</v>
      </c>
      <c r="S745" s="48">
        <v>13.5</v>
      </c>
      <c r="T745" s="49">
        <v>25.5</v>
      </c>
      <c r="U745" s="48">
        <v>39.20000000000001</v>
      </c>
      <c r="V745" s="49">
        <v>53.400000000000055</v>
      </c>
      <c r="W745" s="48">
        <v>57.360000000000021</v>
      </c>
      <c r="X745" s="49">
        <v>15.883000000000006</v>
      </c>
      <c r="Y745" s="48">
        <v>0</v>
      </c>
      <c r="Z745" s="49">
        <v>0</v>
      </c>
      <c r="AA745" s="48">
        <v>0</v>
      </c>
      <c r="AB745" s="49">
        <v>0</v>
      </c>
      <c r="AC745" s="64"/>
      <c r="AD745" s="65">
        <f t="shared" si="28"/>
        <v>216.85300000000009</v>
      </c>
      <c r="AE745" s="64"/>
    </row>
    <row r="746" spans="2:31" x14ac:dyDescent="0.3">
      <c r="B746" s="15" t="s">
        <v>13</v>
      </c>
      <c r="C746" s="15"/>
      <c r="D746" s="15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0.10866666666666666</v>
      </c>
      <c r="N746" s="49">
        <v>2.3886666666666674</v>
      </c>
      <c r="O746" s="48">
        <v>2.8000000000000016</v>
      </c>
      <c r="P746" s="49">
        <v>2.8346666666666658</v>
      </c>
      <c r="Q746" s="48">
        <v>3.7936666666666645</v>
      </c>
      <c r="R746" s="49">
        <v>5.9824999999999999</v>
      </c>
      <c r="S746" s="48">
        <v>9.5041666666666647</v>
      </c>
      <c r="T746" s="49">
        <v>19.495666666666668</v>
      </c>
      <c r="U746" s="48">
        <v>38.845166666666678</v>
      </c>
      <c r="V746" s="49">
        <v>57.526333333333369</v>
      </c>
      <c r="W746" s="48">
        <v>57.550083333333383</v>
      </c>
      <c r="X746" s="49">
        <v>3.3881666666666663</v>
      </c>
      <c r="Y746" s="48">
        <v>0</v>
      </c>
      <c r="Z746" s="49">
        <v>0</v>
      </c>
      <c r="AA746" s="48">
        <v>0</v>
      </c>
      <c r="AB746" s="49">
        <v>0</v>
      </c>
      <c r="AC746" s="64"/>
      <c r="AD746" s="65">
        <f t="shared" si="28"/>
        <v>204.21775000000011</v>
      </c>
      <c r="AE746" s="64"/>
    </row>
    <row r="747" spans="2:31" x14ac:dyDescent="0.3">
      <c r="B747" s="15" t="s">
        <v>14</v>
      </c>
      <c r="C747" s="15"/>
      <c r="D747" s="15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0</v>
      </c>
      <c r="N747" s="49">
        <v>0</v>
      </c>
      <c r="O747" s="48">
        <v>0</v>
      </c>
      <c r="P747" s="49">
        <v>0</v>
      </c>
      <c r="Q747" s="48">
        <v>0</v>
      </c>
      <c r="R747" s="49">
        <v>0</v>
      </c>
      <c r="S747" s="48">
        <v>0.19999999999999987</v>
      </c>
      <c r="T747" s="49">
        <v>0</v>
      </c>
      <c r="U747" s="48">
        <v>0</v>
      </c>
      <c r="V747" s="49">
        <v>0</v>
      </c>
      <c r="W747" s="48">
        <v>0</v>
      </c>
      <c r="X747" s="49">
        <v>0</v>
      </c>
      <c r="Y747" s="48">
        <v>0</v>
      </c>
      <c r="Z747" s="49">
        <v>0</v>
      </c>
      <c r="AA747" s="48">
        <v>0</v>
      </c>
      <c r="AB747" s="49">
        <v>0</v>
      </c>
      <c r="AC747" s="64"/>
      <c r="AD747" s="65">
        <f t="shared" si="28"/>
        <v>0.19999999999999987</v>
      </c>
      <c r="AE747" s="64"/>
    </row>
    <row r="748" spans="2:31" x14ac:dyDescent="0.3">
      <c r="B748" s="15" t="s">
        <v>15</v>
      </c>
      <c r="C748" s="15"/>
      <c r="D748" s="15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0</v>
      </c>
      <c r="N748" s="49">
        <v>0</v>
      </c>
      <c r="O748" s="48">
        <v>0</v>
      </c>
      <c r="P748" s="49">
        <v>0</v>
      </c>
      <c r="Q748" s="48">
        <v>0</v>
      </c>
      <c r="R748" s="49">
        <v>0</v>
      </c>
      <c r="S748" s="48">
        <v>0</v>
      </c>
      <c r="T748" s="49">
        <v>0</v>
      </c>
      <c r="U748" s="48">
        <v>0</v>
      </c>
      <c r="V748" s="49">
        <v>0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4"/>
      <c r="AD748" s="65">
        <f t="shared" si="28"/>
        <v>0</v>
      </c>
      <c r="AE748" s="64"/>
    </row>
    <row r="749" spans="2:31" x14ac:dyDescent="0.3">
      <c r="B749" s="15" t="s">
        <v>16</v>
      </c>
      <c r="C749" s="15"/>
      <c r="D749" s="15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</v>
      </c>
      <c r="M749" s="48">
        <v>0</v>
      </c>
      <c r="N749" s="49">
        <v>0</v>
      </c>
      <c r="O749" s="48">
        <v>0</v>
      </c>
      <c r="P749" s="49">
        <v>0</v>
      </c>
      <c r="Q749" s="48">
        <v>0</v>
      </c>
      <c r="R749" s="49">
        <v>0</v>
      </c>
      <c r="S749" s="48">
        <v>0</v>
      </c>
      <c r="T749" s="49">
        <v>0</v>
      </c>
      <c r="U749" s="48">
        <v>0</v>
      </c>
      <c r="V749" s="49">
        <v>0</v>
      </c>
      <c r="W749" s="48">
        <v>0</v>
      </c>
      <c r="X749" s="49">
        <v>0</v>
      </c>
      <c r="Y749" s="48">
        <v>0</v>
      </c>
      <c r="Z749" s="49">
        <v>0</v>
      </c>
      <c r="AA749" s="48">
        <v>0</v>
      </c>
      <c r="AB749" s="49">
        <v>0</v>
      </c>
      <c r="AC749" s="64"/>
      <c r="AD749" s="65">
        <f t="shared" si="28"/>
        <v>0</v>
      </c>
      <c r="AE749" s="64"/>
    </row>
    <row r="750" spans="2:31" x14ac:dyDescent="0.3">
      <c r="B750" s="15" t="s">
        <v>17</v>
      </c>
      <c r="C750" s="15"/>
      <c r="D750" s="15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0</v>
      </c>
      <c r="N750" s="49">
        <v>0</v>
      </c>
      <c r="O750" s="48">
        <v>0</v>
      </c>
      <c r="P750" s="49">
        <v>0</v>
      </c>
      <c r="Q750" s="48">
        <v>0</v>
      </c>
      <c r="R750" s="49">
        <v>0</v>
      </c>
      <c r="S750" s="48">
        <v>0</v>
      </c>
      <c r="T750" s="49">
        <v>0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4"/>
      <c r="AD750" s="65">
        <f t="shared" si="28"/>
        <v>0</v>
      </c>
      <c r="AE750" s="64"/>
    </row>
    <row r="751" spans="2:31" x14ac:dyDescent="0.3">
      <c r="B751" s="15" t="s">
        <v>18</v>
      </c>
      <c r="C751" s="15"/>
      <c r="D751" s="15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</v>
      </c>
      <c r="M751" s="48">
        <v>0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</v>
      </c>
      <c r="X751" s="49">
        <v>0</v>
      </c>
      <c r="Y751" s="48">
        <v>0</v>
      </c>
      <c r="Z751" s="49">
        <v>0</v>
      </c>
      <c r="AA751" s="48">
        <v>0</v>
      </c>
      <c r="AB751" s="49">
        <v>0</v>
      </c>
      <c r="AC751" s="64"/>
      <c r="AD751" s="65">
        <f t="shared" si="28"/>
        <v>0</v>
      </c>
      <c r="AE751" s="64"/>
    </row>
    <row r="752" spans="2:31" x14ac:dyDescent="0.3">
      <c r="B752" s="15" t="s">
        <v>19</v>
      </c>
      <c r="C752" s="15"/>
      <c r="D752" s="15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0</v>
      </c>
      <c r="N752" s="49">
        <v>0</v>
      </c>
      <c r="O752" s="48">
        <v>0</v>
      </c>
      <c r="P752" s="49">
        <v>6.4666666666666664E-2</v>
      </c>
      <c r="Q752" s="48">
        <v>1.5666666666666666E-2</v>
      </c>
      <c r="R752" s="49">
        <v>0.50216666666666687</v>
      </c>
      <c r="S752" s="48">
        <v>2.1115000000000004</v>
      </c>
      <c r="T752" s="49">
        <v>6.020833333333333</v>
      </c>
      <c r="U752" s="48">
        <v>11.88966666666667</v>
      </c>
      <c r="V752" s="49">
        <v>2.3645</v>
      </c>
      <c r="W752" s="48">
        <v>2.0665916666666666</v>
      </c>
      <c r="X752" s="49">
        <v>0.48431666666666678</v>
      </c>
      <c r="Y752" s="48">
        <v>0</v>
      </c>
      <c r="Z752" s="49">
        <v>0</v>
      </c>
      <c r="AA752" s="48">
        <v>0</v>
      </c>
      <c r="AB752" s="49">
        <v>0</v>
      </c>
      <c r="AC752" s="64"/>
      <c r="AD752" s="65">
        <f t="shared" si="28"/>
        <v>25.519908333333341</v>
      </c>
      <c r="AE752" s="64"/>
    </row>
    <row r="753" spans="2:31" x14ac:dyDescent="0.3">
      <c r="B753" s="4" t="s">
        <v>20</v>
      </c>
      <c r="C753" s="4"/>
      <c r="D753" s="4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0</v>
      </c>
      <c r="M753" s="48">
        <v>0</v>
      </c>
      <c r="N753" s="49">
        <v>0</v>
      </c>
      <c r="O753" s="48">
        <v>0</v>
      </c>
      <c r="P753" s="49">
        <v>0</v>
      </c>
      <c r="Q753" s="48">
        <v>0</v>
      </c>
      <c r="R753" s="49">
        <v>0</v>
      </c>
      <c r="S753" s="48">
        <v>0</v>
      </c>
      <c r="T753" s="49">
        <v>0</v>
      </c>
      <c r="U753" s="48">
        <v>0</v>
      </c>
      <c r="V753" s="49">
        <v>0</v>
      </c>
      <c r="W753" s="48">
        <v>0</v>
      </c>
      <c r="X753" s="49">
        <v>0</v>
      </c>
      <c r="Y753" s="48">
        <v>0</v>
      </c>
      <c r="Z753" s="49">
        <v>0</v>
      </c>
      <c r="AA753" s="48">
        <v>0</v>
      </c>
      <c r="AB753" s="49">
        <v>0</v>
      </c>
      <c r="AC753" s="64"/>
      <c r="AD753" s="65">
        <f t="shared" si="28"/>
        <v>0</v>
      </c>
      <c r="AE753" s="64"/>
    </row>
    <row r="754" spans="2:31" x14ac:dyDescent="0.3">
      <c r="B754" s="4" t="s">
        <v>21</v>
      </c>
      <c r="C754" s="4"/>
      <c r="D754" s="4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0</v>
      </c>
      <c r="M754" s="48">
        <v>0</v>
      </c>
      <c r="N754" s="49">
        <v>0</v>
      </c>
      <c r="O754" s="48">
        <v>0</v>
      </c>
      <c r="P754" s="49">
        <v>0</v>
      </c>
      <c r="Q754" s="48">
        <v>0</v>
      </c>
      <c r="R754" s="49">
        <v>0</v>
      </c>
      <c r="S754" s="48">
        <v>0</v>
      </c>
      <c r="T754" s="49">
        <v>0</v>
      </c>
      <c r="U754" s="48">
        <v>0</v>
      </c>
      <c r="V754" s="49">
        <v>0</v>
      </c>
      <c r="W754" s="48">
        <v>0</v>
      </c>
      <c r="X754" s="49">
        <v>0</v>
      </c>
      <c r="Y754" s="48">
        <v>0</v>
      </c>
      <c r="Z754" s="49">
        <v>0</v>
      </c>
      <c r="AA754" s="48">
        <v>0</v>
      </c>
      <c r="AB754" s="49">
        <v>0</v>
      </c>
      <c r="AC754" s="64"/>
      <c r="AD754" s="65">
        <f t="shared" si="28"/>
        <v>0</v>
      </c>
      <c r="AE754" s="64"/>
    </row>
    <row r="755" spans="2:31" x14ac:dyDescent="0.3">
      <c r="B755" s="4" t="s">
        <v>22</v>
      </c>
      <c r="C755" s="4"/>
      <c r="D755" s="4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0</v>
      </c>
      <c r="M755" s="48">
        <v>0</v>
      </c>
      <c r="N755" s="49">
        <v>0</v>
      </c>
      <c r="O755" s="48">
        <v>0</v>
      </c>
      <c r="P755" s="49">
        <v>0</v>
      </c>
      <c r="Q755" s="48">
        <v>0</v>
      </c>
      <c r="R755" s="49">
        <v>0</v>
      </c>
      <c r="S755" s="48">
        <v>0</v>
      </c>
      <c r="T755" s="49">
        <v>0</v>
      </c>
      <c r="U755" s="48">
        <v>0</v>
      </c>
      <c r="V755" s="49">
        <v>0</v>
      </c>
      <c r="W755" s="48">
        <v>0</v>
      </c>
      <c r="X755" s="49">
        <v>0</v>
      </c>
      <c r="Y755" s="48">
        <v>0</v>
      </c>
      <c r="Z755" s="49">
        <v>0</v>
      </c>
      <c r="AA755" s="48">
        <v>0</v>
      </c>
      <c r="AB755" s="49">
        <v>0</v>
      </c>
      <c r="AC755" s="64"/>
      <c r="AD755" s="65">
        <f t="shared" si="28"/>
        <v>0</v>
      </c>
      <c r="AE755" s="64"/>
    </row>
    <row r="756" spans="2:31" x14ac:dyDescent="0.3">
      <c r="B756" s="4" t="s">
        <v>23</v>
      </c>
      <c r="C756" s="4"/>
      <c r="D756" s="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0</v>
      </c>
      <c r="M756" s="48">
        <v>0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0</v>
      </c>
      <c r="V756" s="49">
        <v>0</v>
      </c>
      <c r="W756" s="48">
        <v>0</v>
      </c>
      <c r="X756" s="49">
        <v>0</v>
      </c>
      <c r="Y756" s="48">
        <v>0</v>
      </c>
      <c r="Z756" s="49">
        <v>0</v>
      </c>
      <c r="AA756" s="48">
        <v>0</v>
      </c>
      <c r="AB756" s="49">
        <v>0</v>
      </c>
      <c r="AC756" s="64"/>
      <c r="AD756" s="65">
        <f t="shared" si="28"/>
        <v>0</v>
      </c>
      <c r="AE756" s="64"/>
    </row>
    <row r="757" spans="2:31" x14ac:dyDescent="0.3">
      <c r="B757" s="4" t="s">
        <v>24</v>
      </c>
      <c r="C757" s="4"/>
      <c r="D757" s="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4.6666666666666662E-3</v>
      </c>
      <c r="S757" s="48">
        <v>6.6666666666666632E-4</v>
      </c>
      <c r="T757" s="49">
        <v>6.1666666666666649E-3</v>
      </c>
      <c r="U757" s="48">
        <v>0.30649999999999999</v>
      </c>
      <c r="V757" s="49">
        <v>0.40866666666666684</v>
      </c>
      <c r="W757" s="48">
        <v>0.43259166666666687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4"/>
      <c r="AD757" s="65">
        <f t="shared" si="28"/>
        <v>1.1592583333333337</v>
      </c>
      <c r="AE757" s="64"/>
    </row>
    <row r="758" spans="2:31" x14ac:dyDescent="0.3">
      <c r="B758" s="4" t="s">
        <v>25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0</v>
      </c>
      <c r="M758" s="48">
        <v>2.9200000000000004E-2</v>
      </c>
      <c r="N758" s="49">
        <v>0.55933333333333346</v>
      </c>
      <c r="O758" s="48">
        <v>0.93349999999999989</v>
      </c>
      <c r="P758" s="49">
        <v>1.3033333333333326</v>
      </c>
      <c r="Q758" s="48">
        <v>2.3470000000000004</v>
      </c>
      <c r="R758" s="49">
        <v>2.9931666666666663</v>
      </c>
      <c r="S758" s="48">
        <v>3.9340000000000006</v>
      </c>
      <c r="T758" s="49">
        <v>3.2166666666666663</v>
      </c>
      <c r="U758" s="48">
        <v>4.3501666666666656</v>
      </c>
      <c r="V758" s="49">
        <v>5.0468333333333346</v>
      </c>
      <c r="W758" s="48">
        <v>3.8788499999999999</v>
      </c>
      <c r="X758" s="49">
        <v>0.76038666666666654</v>
      </c>
      <c r="Y758" s="48">
        <v>0</v>
      </c>
      <c r="Z758" s="49">
        <v>0</v>
      </c>
      <c r="AA758" s="48">
        <v>0</v>
      </c>
      <c r="AB758" s="49">
        <v>0</v>
      </c>
      <c r="AC758" s="64"/>
      <c r="AD758" s="65">
        <f t="shared" si="28"/>
        <v>29.352436666666666</v>
      </c>
      <c r="AE758" s="64"/>
    </row>
    <row r="759" spans="2:31" x14ac:dyDescent="0.3">
      <c r="B759" s="4" t="s">
        <v>26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</v>
      </c>
      <c r="M759" s="48">
        <v>4.0000000000000001E-3</v>
      </c>
      <c r="N759" s="49">
        <v>6.9999999999999965E-2</v>
      </c>
      <c r="O759" s="48">
        <v>8.9999999999999927E-2</v>
      </c>
      <c r="P759" s="49">
        <v>0.15000000000000019</v>
      </c>
      <c r="Q759" s="48">
        <v>0.11516666666666667</v>
      </c>
      <c r="R759" s="49">
        <v>0.1386666666666666</v>
      </c>
      <c r="S759" s="48">
        <v>0</v>
      </c>
      <c r="T759" s="49">
        <v>8.3333333333333332E-3</v>
      </c>
      <c r="U759" s="48">
        <v>0.84000000000000119</v>
      </c>
      <c r="V759" s="49">
        <v>0.85150000000000114</v>
      </c>
      <c r="W759" s="48">
        <v>0.8630000000000011</v>
      </c>
      <c r="X759" s="49">
        <v>3.8449999999999984E-2</v>
      </c>
      <c r="Y759" s="48">
        <v>0</v>
      </c>
      <c r="Z759" s="49">
        <v>0</v>
      </c>
      <c r="AA759" s="48">
        <v>0</v>
      </c>
      <c r="AB759" s="49">
        <v>0</v>
      </c>
      <c r="AC759" s="64"/>
      <c r="AD759" s="65">
        <f t="shared" si="28"/>
        <v>3.1691166666666701</v>
      </c>
      <c r="AE759" s="64"/>
    </row>
    <row r="760" spans="2:31" x14ac:dyDescent="0.3">
      <c r="B760" s="4" t="s">
        <v>27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0</v>
      </c>
      <c r="M760" s="48">
        <v>8.0999999999999989E-2</v>
      </c>
      <c r="N760" s="49">
        <v>1.2599999999999993</v>
      </c>
      <c r="O760" s="48">
        <v>0.35999999999999971</v>
      </c>
      <c r="P760" s="49">
        <v>0.17999999999999985</v>
      </c>
      <c r="Q760" s="48">
        <v>0.5599999999999995</v>
      </c>
      <c r="R760" s="49">
        <v>1.3799999999999997</v>
      </c>
      <c r="S760" s="48">
        <v>2.6699999999999986</v>
      </c>
      <c r="T760" s="49">
        <v>4.4700000000000006</v>
      </c>
      <c r="U760" s="48">
        <v>6.3700000000000037</v>
      </c>
      <c r="V760" s="49">
        <v>8.25</v>
      </c>
      <c r="W760" s="48">
        <v>8.251691666666666</v>
      </c>
      <c r="X760" s="49">
        <v>8.2533833333333337</v>
      </c>
      <c r="Y760" s="48">
        <v>0</v>
      </c>
      <c r="Z760" s="49">
        <v>0</v>
      </c>
      <c r="AA760" s="48">
        <v>0</v>
      </c>
      <c r="AB760" s="49">
        <v>0</v>
      </c>
      <c r="AC760" s="64"/>
      <c r="AD760" s="65">
        <f t="shared" si="28"/>
        <v>42.086074999999994</v>
      </c>
      <c r="AE760" s="64"/>
    </row>
    <row r="761" spans="2:31" x14ac:dyDescent="0.3">
      <c r="B761" s="4" t="s">
        <v>28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>
        <v>0</v>
      </c>
      <c r="M761" s="48">
        <v>2.3500000000000004E-2</v>
      </c>
      <c r="N761" s="49">
        <v>0.36500000000000016</v>
      </c>
      <c r="O761" s="48">
        <v>0.75649999999999984</v>
      </c>
      <c r="P761" s="49">
        <v>1.4863333333333335</v>
      </c>
      <c r="Q761" s="48">
        <v>1.6613333333333327</v>
      </c>
      <c r="R761" s="49">
        <v>0</v>
      </c>
      <c r="S761" s="48">
        <v>1.0585000000000011</v>
      </c>
      <c r="T761" s="49">
        <v>2.6278333333333328</v>
      </c>
      <c r="U761" s="48">
        <v>0</v>
      </c>
      <c r="V761" s="49">
        <v>0.51650000000000063</v>
      </c>
      <c r="W761" s="48">
        <v>3.772875</v>
      </c>
      <c r="X761" s="49">
        <v>0.89203333333333368</v>
      </c>
      <c r="Y761" s="48">
        <v>0</v>
      </c>
      <c r="Z761" s="49">
        <v>0</v>
      </c>
      <c r="AA761" s="48">
        <v>0</v>
      </c>
      <c r="AB761" s="49">
        <v>0</v>
      </c>
      <c r="AC761" s="64"/>
      <c r="AD761" s="65">
        <f t="shared" si="28"/>
        <v>13.160408333333336</v>
      </c>
      <c r="AE761" s="64"/>
    </row>
    <row r="762" spans="2:31" x14ac:dyDescent="0.3">
      <c r="B762" s="4" t="s">
        <v>114</v>
      </c>
      <c r="C762" s="4"/>
      <c r="D762" s="4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1.3333333333333334E-2</v>
      </c>
      <c r="N762" s="49">
        <v>0</v>
      </c>
      <c r="O762" s="48">
        <v>7.7333333333333323E-2</v>
      </c>
      <c r="P762" s="49">
        <v>0.3178333333333333</v>
      </c>
      <c r="Q762" s="48">
        <v>0</v>
      </c>
      <c r="R762" s="49">
        <v>0</v>
      </c>
      <c r="S762" s="48">
        <v>0</v>
      </c>
      <c r="T762" s="49">
        <v>0</v>
      </c>
      <c r="U762" s="48">
        <v>0</v>
      </c>
      <c r="V762" s="49">
        <v>0</v>
      </c>
      <c r="W762" s="48">
        <v>0</v>
      </c>
      <c r="X762" s="49">
        <v>0</v>
      </c>
      <c r="Y762" s="48">
        <v>0</v>
      </c>
      <c r="Z762" s="49">
        <v>0</v>
      </c>
      <c r="AA762" s="48">
        <v>0</v>
      </c>
      <c r="AB762" s="49">
        <v>0</v>
      </c>
      <c r="AC762" s="64"/>
      <c r="AD762" s="65">
        <f t="shared" si="28"/>
        <v>0.40849999999999997</v>
      </c>
      <c r="AE762" s="64"/>
    </row>
    <row r="763" spans="2:31" x14ac:dyDescent="0.3">
      <c r="B763" s="4" t="s">
        <v>29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</v>
      </c>
      <c r="M763" s="48">
        <v>2.7666666666666669E-2</v>
      </c>
      <c r="N763" s="49">
        <v>0.12033333333333335</v>
      </c>
      <c r="O763" s="48">
        <v>0.29783333333333334</v>
      </c>
      <c r="P763" s="49">
        <v>0.34049999999999997</v>
      </c>
      <c r="Q763" s="48">
        <v>0</v>
      </c>
      <c r="R763" s="49">
        <v>0</v>
      </c>
      <c r="S763" s="48">
        <v>0</v>
      </c>
      <c r="T763" s="49">
        <v>0</v>
      </c>
      <c r="U763" s="48">
        <v>0</v>
      </c>
      <c r="V763" s="49">
        <v>0</v>
      </c>
      <c r="W763" s="48">
        <v>0</v>
      </c>
      <c r="X763" s="49">
        <v>0</v>
      </c>
      <c r="Y763" s="48">
        <v>0</v>
      </c>
      <c r="Z763" s="49">
        <v>0</v>
      </c>
      <c r="AA763" s="48">
        <v>0</v>
      </c>
      <c r="AB763" s="49">
        <v>0</v>
      </c>
      <c r="AC763" s="64"/>
      <c r="AD763" s="65">
        <f t="shared" si="28"/>
        <v>0.78633333333333333</v>
      </c>
      <c r="AE763" s="64"/>
    </row>
    <row r="764" spans="2:31" x14ac:dyDescent="0.3">
      <c r="B764" s="4" t="s">
        <v>30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0</v>
      </c>
      <c r="N764" s="49">
        <v>0</v>
      </c>
      <c r="O764" s="48">
        <v>0</v>
      </c>
      <c r="P764" s="49">
        <v>0</v>
      </c>
      <c r="Q764" s="48">
        <v>1.6899999999999986</v>
      </c>
      <c r="R764" s="49">
        <v>5.5899999999999954</v>
      </c>
      <c r="S764" s="48">
        <v>10.69000000000001</v>
      </c>
      <c r="T764" s="49">
        <v>16.990000000000006</v>
      </c>
      <c r="U764" s="48">
        <v>3.9926666666666675</v>
      </c>
      <c r="V764" s="49">
        <v>2.950000000000005E-2</v>
      </c>
      <c r="W764" s="48">
        <v>10.699249999999999</v>
      </c>
      <c r="X764" s="49">
        <v>0</v>
      </c>
      <c r="Y764" s="48">
        <v>0</v>
      </c>
      <c r="Z764" s="49">
        <v>0</v>
      </c>
      <c r="AA764" s="48">
        <v>0</v>
      </c>
      <c r="AB764" s="49">
        <v>0</v>
      </c>
      <c r="AC764" s="64"/>
      <c r="AD764" s="65">
        <f t="shared" si="28"/>
        <v>49.681416666666671</v>
      </c>
      <c r="AE764" s="64"/>
    </row>
    <row r="765" spans="2:31" x14ac:dyDescent="0.3">
      <c r="B765" s="4" t="s">
        <v>31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0</v>
      </c>
      <c r="N765" s="49">
        <v>0.89999999999999902</v>
      </c>
      <c r="O765" s="48">
        <v>1.5</v>
      </c>
      <c r="P765" s="49">
        <v>2.6999999999999988</v>
      </c>
      <c r="Q765" s="48">
        <v>3.9000000000000039</v>
      </c>
      <c r="R765" s="49">
        <v>4.5</v>
      </c>
      <c r="S765" s="48">
        <v>5.8999999999999959</v>
      </c>
      <c r="T765" s="49">
        <v>6.5</v>
      </c>
      <c r="U765" s="48">
        <v>6.8000000000000069</v>
      </c>
      <c r="V765" s="49">
        <v>7.8999999999999915</v>
      </c>
      <c r="W765" s="48">
        <v>6.2049999999999992</v>
      </c>
      <c r="X765" s="49">
        <v>1.3486666666666667</v>
      </c>
      <c r="Y765" s="48">
        <v>0</v>
      </c>
      <c r="Z765" s="49">
        <v>0</v>
      </c>
      <c r="AA765" s="48">
        <v>0</v>
      </c>
      <c r="AB765" s="49">
        <v>0</v>
      </c>
      <c r="AC765" s="64"/>
      <c r="AD765" s="65">
        <f t="shared" si="28"/>
        <v>48.153666666666659</v>
      </c>
      <c r="AE765" s="64"/>
    </row>
    <row r="766" spans="2:31" x14ac:dyDescent="0.3">
      <c r="B766" s="4" t="s">
        <v>32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0.12999999999999992</v>
      </c>
      <c r="P766" s="49">
        <v>1.0300000000000007</v>
      </c>
      <c r="Q766" s="48">
        <v>2.7299999999999986</v>
      </c>
      <c r="R766" s="49">
        <v>5.330000000000001</v>
      </c>
      <c r="S766" s="48">
        <v>9.0299999999999851</v>
      </c>
      <c r="T766" s="49">
        <v>12.629999999999997</v>
      </c>
      <c r="U766" s="48">
        <v>15.52999999999998</v>
      </c>
      <c r="V766" s="49">
        <v>17.730000000000011</v>
      </c>
      <c r="W766" s="48">
        <v>15.539999999999988</v>
      </c>
      <c r="X766" s="49">
        <v>3.3681666666666668</v>
      </c>
      <c r="Y766" s="48">
        <v>0</v>
      </c>
      <c r="Z766" s="49">
        <v>0</v>
      </c>
      <c r="AA766" s="48">
        <v>0</v>
      </c>
      <c r="AB766" s="49">
        <v>0</v>
      </c>
      <c r="AC766" s="64"/>
      <c r="AD766" s="65">
        <f t="shared" si="28"/>
        <v>83.048166666666631</v>
      </c>
      <c r="AE766" s="64"/>
    </row>
    <row r="767" spans="2:31" x14ac:dyDescent="0.3">
      <c r="B767" s="4" t="s">
        <v>33</v>
      </c>
      <c r="C767" s="4"/>
      <c r="D767" s="4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8.6666666666666663E-3</v>
      </c>
      <c r="N767" s="49">
        <v>0.25999999999999984</v>
      </c>
      <c r="O767" s="48">
        <v>0.24999999999999997</v>
      </c>
      <c r="P767" s="49">
        <v>0.39000000000000035</v>
      </c>
      <c r="Q767" s="48">
        <v>0.5528333333333334</v>
      </c>
      <c r="R767" s="49">
        <v>6.6666666666666729E-4</v>
      </c>
      <c r="S767" s="48">
        <v>0</v>
      </c>
      <c r="T767" s="49">
        <v>0.18883333333333344</v>
      </c>
      <c r="U767" s="48">
        <v>1.2400000000000004</v>
      </c>
      <c r="V767" s="49">
        <v>2.3496666666666663</v>
      </c>
      <c r="W767" s="48">
        <v>1.3523333333333338</v>
      </c>
      <c r="X767" s="49">
        <v>0.18210833333333334</v>
      </c>
      <c r="Y767" s="48">
        <v>0</v>
      </c>
      <c r="Z767" s="49">
        <v>0</v>
      </c>
      <c r="AA767" s="48">
        <v>0</v>
      </c>
      <c r="AB767" s="49">
        <v>0</v>
      </c>
      <c r="AC767" s="64"/>
      <c r="AD767" s="65">
        <f t="shared" si="28"/>
        <v>6.7751083333333355</v>
      </c>
      <c r="AE767" s="64"/>
    </row>
    <row r="768" spans="2:31" x14ac:dyDescent="0.3">
      <c r="B768" s="4" t="s">
        <v>34</v>
      </c>
      <c r="C768" s="4"/>
      <c r="D768" s="4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</v>
      </c>
      <c r="M768" s="48">
        <v>1.6E-2</v>
      </c>
      <c r="N768" s="49">
        <v>0.27999999999999975</v>
      </c>
      <c r="O768" s="48">
        <v>0.27999999999999975</v>
      </c>
      <c r="P768" s="49">
        <v>0.48000000000000037</v>
      </c>
      <c r="Q768" s="48">
        <v>0.67999999999999983</v>
      </c>
      <c r="R768" s="49">
        <v>0.97999999999999876</v>
      </c>
      <c r="S768" s="48">
        <v>1.2800000000000007</v>
      </c>
      <c r="T768" s="49">
        <v>1.5799999999999987</v>
      </c>
      <c r="U768" s="48">
        <v>1.9800000000000011</v>
      </c>
      <c r="V768" s="49">
        <v>2.0799999999999987</v>
      </c>
      <c r="W768" s="48">
        <v>1.4249999999999985</v>
      </c>
      <c r="X768" s="49">
        <v>0.27299999999999996</v>
      </c>
      <c r="Y768" s="48">
        <v>0</v>
      </c>
      <c r="Z768" s="49">
        <v>0</v>
      </c>
      <c r="AA768" s="48">
        <v>0</v>
      </c>
      <c r="AB768" s="49">
        <v>0</v>
      </c>
      <c r="AC768" s="64"/>
      <c r="AD768" s="65">
        <f t="shared" si="28"/>
        <v>11.333999999999996</v>
      </c>
      <c r="AE768" s="64"/>
    </row>
    <row r="769" spans="2:31" x14ac:dyDescent="0.3">
      <c r="B769" s="4" t="s">
        <v>35</v>
      </c>
      <c r="C769" s="4"/>
      <c r="D769" s="4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0</v>
      </c>
      <c r="M769" s="48">
        <v>6.0666666666666674E-2</v>
      </c>
      <c r="N769" s="49">
        <v>1.2368333333333332</v>
      </c>
      <c r="O769" s="48">
        <v>2.4826666666666668</v>
      </c>
      <c r="P769" s="49">
        <v>3.091666666666669</v>
      </c>
      <c r="Q769" s="48">
        <v>2.5410000000000008</v>
      </c>
      <c r="R769" s="49">
        <v>2.4223333333333343</v>
      </c>
      <c r="S769" s="48">
        <v>1.2741666666666667</v>
      </c>
      <c r="T769" s="49">
        <v>0.42099999999999993</v>
      </c>
      <c r="U769" s="48">
        <v>0</v>
      </c>
      <c r="V769" s="49">
        <v>0</v>
      </c>
      <c r="W769" s="48">
        <v>0</v>
      </c>
      <c r="X769" s="49">
        <v>0</v>
      </c>
      <c r="Y769" s="48">
        <v>0</v>
      </c>
      <c r="Z769" s="49">
        <v>0</v>
      </c>
      <c r="AA769" s="48">
        <v>0</v>
      </c>
      <c r="AB769" s="49">
        <v>0</v>
      </c>
      <c r="AC769" s="64"/>
      <c r="AD769" s="65">
        <f t="shared" si="28"/>
        <v>13.530333333333337</v>
      </c>
      <c r="AE769" s="64"/>
    </row>
    <row r="770" spans="2:31" x14ac:dyDescent="0.3">
      <c r="B770" s="4" t="s">
        <v>36</v>
      </c>
      <c r="C770" s="4"/>
      <c r="D770" s="4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</v>
      </c>
      <c r="M770" s="48">
        <v>0</v>
      </c>
      <c r="N770" s="49">
        <v>0</v>
      </c>
      <c r="O770" s="48">
        <v>0</v>
      </c>
      <c r="P770" s="49">
        <v>0</v>
      </c>
      <c r="Q770" s="48">
        <v>0</v>
      </c>
      <c r="R770" s="49">
        <v>0</v>
      </c>
      <c r="S770" s="48">
        <v>0</v>
      </c>
      <c r="T770" s="49">
        <v>0</v>
      </c>
      <c r="U770" s="48">
        <v>0</v>
      </c>
      <c r="V770" s="49">
        <v>0</v>
      </c>
      <c r="W770" s="48">
        <v>0</v>
      </c>
      <c r="X770" s="49">
        <v>0</v>
      </c>
      <c r="Y770" s="48">
        <v>0</v>
      </c>
      <c r="Z770" s="49">
        <v>0</v>
      </c>
      <c r="AA770" s="48">
        <v>0</v>
      </c>
      <c r="AB770" s="49">
        <v>0</v>
      </c>
      <c r="AC770" s="64"/>
      <c r="AD770" s="65">
        <f t="shared" si="28"/>
        <v>0</v>
      </c>
      <c r="AE770" s="64"/>
    </row>
    <row r="771" spans="2:31" x14ac:dyDescent="0.3">
      <c r="B771" s="4" t="s">
        <v>115</v>
      </c>
      <c r="C771" s="4"/>
      <c r="D771" s="4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</v>
      </c>
      <c r="M771" s="48">
        <v>0</v>
      </c>
      <c r="N771" s="49">
        <v>0</v>
      </c>
      <c r="O771" s="48">
        <v>0</v>
      </c>
      <c r="P771" s="49">
        <v>0</v>
      </c>
      <c r="Q771" s="48">
        <v>0</v>
      </c>
      <c r="R771" s="49">
        <v>0</v>
      </c>
      <c r="S771" s="48">
        <v>0</v>
      </c>
      <c r="T771" s="49">
        <v>0</v>
      </c>
      <c r="U771" s="48">
        <v>0</v>
      </c>
      <c r="V771" s="49">
        <v>0</v>
      </c>
      <c r="W771" s="48">
        <v>0</v>
      </c>
      <c r="X771" s="49">
        <v>0</v>
      </c>
      <c r="Y771" s="48">
        <v>0</v>
      </c>
      <c r="Z771" s="49">
        <v>0</v>
      </c>
      <c r="AA771" s="48">
        <v>0</v>
      </c>
      <c r="AB771" s="49">
        <v>0</v>
      </c>
      <c r="AC771" s="64"/>
      <c r="AD771" s="65">
        <f t="shared" si="28"/>
        <v>0</v>
      </c>
      <c r="AE771" s="64"/>
    </row>
    <row r="772" spans="2:31" x14ac:dyDescent="0.3">
      <c r="B772" s="4" t="s">
        <v>86</v>
      </c>
      <c r="C772" s="4"/>
      <c r="D772" s="4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0</v>
      </c>
      <c r="M772" s="48">
        <v>7.9666666666666677E-2</v>
      </c>
      <c r="N772" s="49">
        <v>1.775000000000001</v>
      </c>
      <c r="O772" s="48">
        <v>1.6368333333333334</v>
      </c>
      <c r="P772" s="49">
        <v>2.2988333333333344</v>
      </c>
      <c r="Q772" s="48">
        <v>1.8876666666666659</v>
      </c>
      <c r="R772" s="49">
        <v>1.4635000000000002</v>
      </c>
      <c r="S772" s="48">
        <v>2.910166666666667</v>
      </c>
      <c r="T772" s="49">
        <v>4.0023333333333335</v>
      </c>
      <c r="U772" s="48">
        <v>4.3111666666666668</v>
      </c>
      <c r="V772" s="49">
        <v>4.9158333333333299</v>
      </c>
      <c r="W772" s="48">
        <v>3.1496666666666644</v>
      </c>
      <c r="X772" s="49">
        <v>0.16024999999999998</v>
      </c>
      <c r="Y772" s="48">
        <v>0</v>
      </c>
      <c r="Z772" s="49">
        <v>0</v>
      </c>
      <c r="AA772" s="48">
        <v>0</v>
      </c>
      <c r="AB772" s="49">
        <v>0</v>
      </c>
      <c r="AC772" s="64"/>
      <c r="AD772" s="65">
        <f t="shared" si="28"/>
        <v>28.590916666666665</v>
      </c>
      <c r="AE772" s="64"/>
    </row>
    <row r="773" spans="2:31" x14ac:dyDescent="0.3">
      <c r="B773" s="4" t="s">
        <v>87</v>
      </c>
      <c r="C773" s="4"/>
      <c r="D773" s="4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1.9566666666666666E-2</v>
      </c>
      <c r="N773" s="49">
        <v>1.0640000000000001</v>
      </c>
      <c r="O773" s="48">
        <v>1.8970000000000018</v>
      </c>
      <c r="P773" s="49">
        <v>3.6101666666666645</v>
      </c>
      <c r="Q773" s="48">
        <v>4.8719999999999999</v>
      </c>
      <c r="R773" s="49">
        <v>2.7273333333333327</v>
      </c>
      <c r="S773" s="48">
        <v>3.3433333333333337</v>
      </c>
      <c r="T773" s="49">
        <v>5.5961666666666678</v>
      </c>
      <c r="U773" s="48">
        <v>5.2709999999999981</v>
      </c>
      <c r="V773" s="49">
        <v>4.8189999999999973</v>
      </c>
      <c r="W773" s="48">
        <v>3.2026500000000033</v>
      </c>
      <c r="X773" s="49">
        <v>1.1004833333333333</v>
      </c>
      <c r="Y773" s="48">
        <v>0</v>
      </c>
      <c r="Z773" s="49">
        <v>0</v>
      </c>
      <c r="AA773" s="48">
        <v>0</v>
      </c>
      <c r="AB773" s="49">
        <v>0</v>
      </c>
      <c r="AC773" s="64"/>
      <c r="AD773" s="65">
        <f t="shared" si="28"/>
        <v>37.522700000000007</v>
      </c>
      <c r="AE773" s="64"/>
    </row>
    <row r="774" spans="2:31" x14ac:dyDescent="0.3">
      <c r="B774" s="4" t="s">
        <v>95</v>
      </c>
      <c r="C774" s="4"/>
      <c r="D774" s="4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0.10666666666666667</v>
      </c>
      <c r="N774" s="49">
        <v>2.6999999999999988</v>
      </c>
      <c r="O774" s="48">
        <v>2.2999999999999989</v>
      </c>
      <c r="P774" s="49">
        <v>3.0999999999999965</v>
      </c>
      <c r="Q774" s="48">
        <v>2.6118333333333323</v>
      </c>
      <c r="R774" s="49">
        <v>0.31483333333333352</v>
      </c>
      <c r="S774" s="48">
        <v>0.32183333333333353</v>
      </c>
      <c r="T774" s="49">
        <v>1.514666666666667</v>
      </c>
      <c r="U774" s="48">
        <v>2.6376666666666657</v>
      </c>
      <c r="V774" s="49">
        <v>3.5716666666666637</v>
      </c>
      <c r="W774" s="48">
        <v>3.5569999999999968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4"/>
      <c r="AD774" s="65">
        <f t="shared" si="28"/>
        <v>22.736166666666655</v>
      </c>
      <c r="AE774" s="64"/>
    </row>
    <row r="775" spans="2:31" x14ac:dyDescent="0.3">
      <c r="B775" s="4" t="s">
        <v>106</v>
      </c>
      <c r="C775" s="4"/>
      <c r="D775" s="4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1.6666666666666663E-3</v>
      </c>
      <c r="N775" s="49">
        <v>0</v>
      </c>
      <c r="O775" s="48">
        <v>0</v>
      </c>
      <c r="P775" s="49">
        <v>0.11499999999999998</v>
      </c>
      <c r="Q775" s="48">
        <v>0</v>
      </c>
      <c r="R775" s="49">
        <v>9.999999999999972E-4</v>
      </c>
      <c r="S775" s="48">
        <v>0</v>
      </c>
      <c r="T775" s="49">
        <v>0</v>
      </c>
      <c r="U775" s="48">
        <v>0.24683333333333365</v>
      </c>
      <c r="V775" s="49">
        <v>0.2683333333333337</v>
      </c>
      <c r="W775" s="48">
        <v>0.28983333333333372</v>
      </c>
      <c r="X775" s="49">
        <v>0.37495000000000023</v>
      </c>
      <c r="Y775" s="48">
        <v>0</v>
      </c>
      <c r="Z775" s="49">
        <v>0</v>
      </c>
      <c r="AA775" s="48">
        <v>0</v>
      </c>
      <c r="AB775" s="49">
        <v>0</v>
      </c>
      <c r="AC775" s="64"/>
      <c r="AD775" s="65">
        <f t="shared" si="28"/>
        <v>1.297616666666668</v>
      </c>
      <c r="AE775" s="64"/>
    </row>
    <row r="776" spans="2:31" x14ac:dyDescent="0.3">
      <c r="B776" s="4" t="s">
        <v>107</v>
      </c>
      <c r="C776" s="4"/>
      <c r="D776" s="4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0.19333333333333333</v>
      </c>
      <c r="N776" s="49">
        <v>4.6840000000000011</v>
      </c>
      <c r="O776" s="48">
        <v>2.9701666666666648</v>
      </c>
      <c r="P776" s="49">
        <v>3.1793333333333327</v>
      </c>
      <c r="Q776" s="48">
        <v>4.878333333333341</v>
      </c>
      <c r="R776" s="49">
        <v>7.3700000000000037</v>
      </c>
      <c r="S776" s="48">
        <v>8.3665000000000003</v>
      </c>
      <c r="T776" s="49">
        <v>8.874666666666668</v>
      </c>
      <c r="U776" s="48">
        <v>10.864666666666665</v>
      </c>
      <c r="V776" s="49">
        <v>6.2304999999999975</v>
      </c>
      <c r="W776" s="48">
        <v>6.6243333333333343</v>
      </c>
      <c r="X776" s="49">
        <v>6.878333333333333</v>
      </c>
      <c r="Y776" s="48">
        <v>0</v>
      </c>
      <c r="Z776" s="49">
        <v>0</v>
      </c>
      <c r="AA776" s="48">
        <v>0</v>
      </c>
      <c r="AB776" s="49">
        <v>0</v>
      </c>
      <c r="AC776" s="64"/>
      <c r="AD776" s="65">
        <f t="shared" si="28"/>
        <v>71.114166666666677</v>
      </c>
      <c r="AE776" s="64"/>
    </row>
    <row r="777" spans="2:31" x14ac:dyDescent="0.3">
      <c r="B777" s="4" t="s">
        <v>108</v>
      </c>
      <c r="C777" s="4"/>
      <c r="D777" s="4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0.22283333333333333</v>
      </c>
      <c r="N777" s="49">
        <v>9.5406666666666631</v>
      </c>
      <c r="O777" s="48">
        <v>19.346666666666657</v>
      </c>
      <c r="P777" s="49">
        <v>27.700000000000028</v>
      </c>
      <c r="Q777" s="48">
        <v>51</v>
      </c>
      <c r="R777" s="49">
        <v>84.59050000000002</v>
      </c>
      <c r="S777" s="48">
        <v>47.430999999999976</v>
      </c>
      <c r="T777" s="49">
        <v>35.874500000000012</v>
      </c>
      <c r="U777" s="48">
        <v>35.874000000000009</v>
      </c>
      <c r="V777" s="49">
        <v>35.890333333333317</v>
      </c>
      <c r="W777" s="48">
        <v>19.490666666666662</v>
      </c>
      <c r="X777" s="49">
        <v>6.4093333333333344</v>
      </c>
      <c r="Y777" s="48">
        <v>0</v>
      </c>
      <c r="Z777" s="49">
        <v>0</v>
      </c>
      <c r="AA777" s="48">
        <v>0</v>
      </c>
      <c r="AB777" s="49">
        <v>0</v>
      </c>
      <c r="AC777" s="64"/>
      <c r="AD777" s="65">
        <f t="shared" si="28"/>
        <v>373.37050000000005</v>
      </c>
      <c r="AE777" s="64"/>
    </row>
    <row r="778" spans="2:31" x14ac:dyDescent="0.3">
      <c r="B778" s="4" t="s">
        <v>109</v>
      </c>
      <c r="C778" s="4"/>
      <c r="D778" s="4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3.7333333333333336E-2</v>
      </c>
      <c r="N778" s="49">
        <v>0.55666666666666664</v>
      </c>
      <c r="O778" s="48">
        <v>6.8499999999999991E-2</v>
      </c>
      <c r="P778" s="49">
        <v>4.9000000000000023E-2</v>
      </c>
      <c r="Q778" s="48">
        <v>0</v>
      </c>
      <c r="R778" s="49">
        <v>0</v>
      </c>
      <c r="S778" s="48">
        <v>0</v>
      </c>
      <c r="T778" s="49">
        <v>0</v>
      </c>
      <c r="U778" s="48">
        <v>0</v>
      </c>
      <c r="V778" s="49">
        <v>0</v>
      </c>
      <c r="W778" s="48">
        <v>0</v>
      </c>
      <c r="X778" s="49">
        <v>0</v>
      </c>
      <c r="Y778" s="48">
        <v>0</v>
      </c>
      <c r="Z778" s="49">
        <v>0</v>
      </c>
      <c r="AA778" s="48">
        <v>0</v>
      </c>
      <c r="AB778" s="49">
        <v>0</v>
      </c>
      <c r="AC778" s="64"/>
      <c r="AD778" s="65">
        <f t="shared" si="28"/>
        <v>0.71150000000000002</v>
      </c>
      <c r="AE778" s="64"/>
    </row>
    <row r="779" spans="2:31" x14ac:dyDescent="0.3">
      <c r="B779" s="4" t="s">
        <v>116</v>
      </c>
      <c r="C779" s="4"/>
      <c r="D779" s="4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0.15333333333333332</v>
      </c>
      <c r="N779" s="49">
        <v>2.0699999999999967</v>
      </c>
      <c r="O779" s="48">
        <v>0.57000000000000017</v>
      </c>
      <c r="P779" s="49">
        <v>0.68999999999999984</v>
      </c>
      <c r="Q779" s="48">
        <v>0.18716666666666668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0</v>
      </c>
      <c r="X779" s="49">
        <v>0</v>
      </c>
      <c r="Y779" s="48">
        <v>0</v>
      </c>
      <c r="Z779" s="49">
        <v>0</v>
      </c>
      <c r="AA779" s="48">
        <v>0</v>
      </c>
      <c r="AB779" s="49">
        <v>0</v>
      </c>
      <c r="AC779" s="64"/>
      <c r="AD779" s="65">
        <f t="shared" si="28"/>
        <v>3.670499999999997</v>
      </c>
      <c r="AE779" s="64"/>
    </row>
    <row r="780" spans="2:31" x14ac:dyDescent="0.3">
      <c r="B780" s="4" t="s">
        <v>122</v>
      </c>
      <c r="C780" s="4"/>
      <c r="D780" s="4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0</v>
      </c>
      <c r="N780" s="49">
        <v>0</v>
      </c>
      <c r="O780" s="48">
        <v>0</v>
      </c>
      <c r="P780" s="49">
        <v>0</v>
      </c>
      <c r="Q780" s="48">
        <v>0</v>
      </c>
      <c r="R780" s="49">
        <v>0</v>
      </c>
      <c r="S780" s="48">
        <v>0</v>
      </c>
      <c r="T780" s="49">
        <v>0</v>
      </c>
      <c r="U780" s="48">
        <v>0</v>
      </c>
      <c r="V780" s="49">
        <v>0</v>
      </c>
      <c r="W780" s="48">
        <v>0</v>
      </c>
      <c r="X780" s="49">
        <v>0</v>
      </c>
      <c r="Y780" s="48">
        <v>0</v>
      </c>
      <c r="Z780" s="49">
        <v>0</v>
      </c>
      <c r="AA780" s="48">
        <v>0</v>
      </c>
      <c r="AB780" s="49">
        <v>0</v>
      </c>
      <c r="AC780" s="64"/>
      <c r="AD780" s="65">
        <f t="shared" si="28"/>
        <v>0</v>
      </c>
      <c r="AE780" s="64"/>
    </row>
    <row r="781" spans="2:31" x14ac:dyDescent="0.3">
      <c r="B781" s="4" t="s">
        <v>130</v>
      </c>
      <c r="C781" s="4"/>
      <c r="D781" s="4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0</v>
      </c>
      <c r="N781" s="49">
        <v>0</v>
      </c>
      <c r="O781" s="48">
        <v>0</v>
      </c>
      <c r="P781" s="49">
        <v>0</v>
      </c>
      <c r="Q781" s="48">
        <v>0</v>
      </c>
      <c r="R781" s="49">
        <v>0</v>
      </c>
      <c r="S781" s="48">
        <v>0</v>
      </c>
      <c r="T781" s="49">
        <v>0</v>
      </c>
      <c r="U781" s="48">
        <v>0</v>
      </c>
      <c r="V781" s="49">
        <v>0</v>
      </c>
      <c r="W781" s="48">
        <v>0</v>
      </c>
      <c r="X781" s="49">
        <v>0</v>
      </c>
      <c r="Y781" s="48">
        <v>0</v>
      </c>
      <c r="Z781" s="49">
        <v>0</v>
      </c>
      <c r="AA781" s="48">
        <v>0</v>
      </c>
      <c r="AB781" s="49">
        <v>0</v>
      </c>
      <c r="AC781" s="64"/>
      <c r="AD781" s="65">
        <f t="shared" si="28"/>
        <v>0</v>
      </c>
      <c r="AE781" s="64"/>
    </row>
    <row r="782" spans="2:31" x14ac:dyDescent="0.3">
      <c r="B782" s="13" t="s">
        <v>2</v>
      </c>
      <c r="C782" s="13"/>
      <c r="D782" s="13"/>
      <c r="E782" s="14">
        <f>SUM(E736:E781)</f>
        <v>0</v>
      </c>
      <c r="F782" s="14">
        <f t="shared" ref="F782:AB782" si="29">SUM(F736:F781)</f>
        <v>0</v>
      </c>
      <c r="G782" s="14">
        <f t="shared" si="29"/>
        <v>0</v>
      </c>
      <c r="H782" s="14">
        <f t="shared" si="29"/>
        <v>0</v>
      </c>
      <c r="I782" s="14">
        <f t="shared" si="29"/>
        <v>0</v>
      </c>
      <c r="J782" s="14">
        <f t="shared" si="29"/>
        <v>0</v>
      </c>
      <c r="K782" s="14">
        <f t="shared" si="29"/>
        <v>0</v>
      </c>
      <c r="L782" s="14">
        <f t="shared" si="29"/>
        <v>0</v>
      </c>
      <c r="M782" s="14">
        <f t="shared" si="29"/>
        <v>2.0358666666666672</v>
      </c>
      <c r="N782" s="14">
        <f t="shared" si="29"/>
        <v>49.975666666666669</v>
      </c>
      <c r="O782" s="14">
        <f t="shared" si="29"/>
        <v>44.804999999999986</v>
      </c>
      <c r="P782" s="14">
        <f t="shared" si="29"/>
        <v>63.985166666666693</v>
      </c>
      <c r="Q782" s="14">
        <f t="shared" si="29"/>
        <v>112.34500000000001</v>
      </c>
      <c r="R782" s="14">
        <f t="shared" si="29"/>
        <v>171.98180000000002</v>
      </c>
      <c r="S782" s="14">
        <f t="shared" si="29"/>
        <v>195.81393333333332</v>
      </c>
      <c r="T782" s="14">
        <f t="shared" si="29"/>
        <v>295.70473333333342</v>
      </c>
      <c r="U782" s="14">
        <f t="shared" si="29"/>
        <v>384.31953333333331</v>
      </c>
      <c r="V782" s="14">
        <f t="shared" si="29"/>
        <v>404.14416666666676</v>
      </c>
      <c r="W782" s="14">
        <f t="shared" si="29"/>
        <v>426.7682666666667</v>
      </c>
      <c r="X782" s="14">
        <f t="shared" si="29"/>
        <v>110.44830166666667</v>
      </c>
      <c r="Y782" s="14">
        <f t="shared" si="29"/>
        <v>0</v>
      </c>
      <c r="Z782" s="14">
        <f t="shared" si="29"/>
        <v>0</v>
      </c>
      <c r="AA782" s="14">
        <f t="shared" si="29"/>
        <v>0</v>
      </c>
      <c r="AB782" s="14">
        <f t="shared" si="29"/>
        <v>0</v>
      </c>
      <c r="AC782" s="94">
        <f>SUM(AC736:AE781)</f>
        <v>2262.3274350000002</v>
      </c>
      <c r="AD782" s="94"/>
      <c r="AE782" s="94"/>
    </row>
    <row r="785" spans="2:31" x14ac:dyDescent="0.3">
      <c r="B785" s="8">
        <f>'Resumen-Mensual'!$T$22</f>
        <v>45338</v>
      </c>
    </row>
    <row r="786" spans="2:31" x14ac:dyDescent="0.3">
      <c r="B786" s="8"/>
    </row>
    <row r="787" spans="2:31" x14ac:dyDescent="0.3">
      <c r="B787" s="9" t="s">
        <v>81</v>
      </c>
      <c r="C787" s="10"/>
      <c r="D787" s="10"/>
      <c r="E787" s="11">
        <v>1</v>
      </c>
      <c r="F787" s="11">
        <v>2</v>
      </c>
      <c r="G787" s="11">
        <v>3</v>
      </c>
      <c r="H787" s="11">
        <v>4</v>
      </c>
      <c r="I787" s="11">
        <v>5</v>
      </c>
      <c r="J787" s="11">
        <v>6</v>
      </c>
      <c r="K787" s="11">
        <v>7</v>
      </c>
      <c r="L787" s="11">
        <v>8</v>
      </c>
      <c r="M787" s="11">
        <v>9</v>
      </c>
      <c r="N787" s="11">
        <v>10</v>
      </c>
      <c r="O787" s="11">
        <v>11</v>
      </c>
      <c r="P787" s="11">
        <v>12</v>
      </c>
      <c r="Q787" s="11">
        <v>13</v>
      </c>
      <c r="R787" s="11">
        <v>14</v>
      </c>
      <c r="S787" s="11">
        <v>15</v>
      </c>
      <c r="T787" s="11">
        <v>16</v>
      </c>
      <c r="U787" s="11">
        <v>17</v>
      </c>
      <c r="V787" s="11">
        <v>18</v>
      </c>
      <c r="W787" s="11">
        <v>19</v>
      </c>
      <c r="X787" s="11">
        <v>20</v>
      </c>
      <c r="Y787" s="11">
        <v>21</v>
      </c>
      <c r="Z787" s="11">
        <v>22</v>
      </c>
      <c r="AA787" s="11">
        <v>23</v>
      </c>
      <c r="AB787" s="11">
        <v>24</v>
      </c>
      <c r="AC787" s="83" t="s">
        <v>2</v>
      </c>
      <c r="AD787" s="83"/>
      <c r="AE787" s="83"/>
    </row>
    <row r="788" spans="2:31" x14ac:dyDescent="0.3">
      <c r="B788" s="15" t="s">
        <v>4</v>
      </c>
      <c r="C788" s="52"/>
      <c r="D788" s="52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0</v>
      </c>
      <c r="N788" s="49">
        <v>0</v>
      </c>
      <c r="O788" s="48">
        <v>0</v>
      </c>
      <c r="P788" s="49">
        <v>0</v>
      </c>
      <c r="Q788" s="48">
        <v>0</v>
      </c>
      <c r="R788" s="49">
        <v>0</v>
      </c>
      <c r="S788" s="48">
        <v>4.1999999999999948</v>
      </c>
      <c r="T788" s="49">
        <v>4.5648333333333326</v>
      </c>
      <c r="U788" s="48">
        <v>6.1039999999999974</v>
      </c>
      <c r="V788" s="49">
        <v>16.83000000000002</v>
      </c>
      <c r="W788" s="48">
        <v>9.9794999999999927</v>
      </c>
      <c r="X788" s="49">
        <v>3.3982166666666691</v>
      </c>
      <c r="Y788" s="48">
        <v>0</v>
      </c>
      <c r="Z788" s="49">
        <v>0</v>
      </c>
      <c r="AA788" s="48">
        <v>0</v>
      </c>
      <c r="AB788" s="49">
        <v>0</v>
      </c>
      <c r="AC788" s="66"/>
      <c r="AD788" s="67">
        <f>SUM(E788:AB788)</f>
        <v>45.076550000000012</v>
      </c>
      <c r="AE788" s="66"/>
    </row>
    <row r="789" spans="2:31" x14ac:dyDescent="0.3">
      <c r="B789" s="15" t="s">
        <v>5</v>
      </c>
      <c r="C789" s="15"/>
      <c r="D789" s="15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0</v>
      </c>
      <c r="N789" s="49">
        <v>0</v>
      </c>
      <c r="O789" s="48">
        <v>0</v>
      </c>
      <c r="P789" s="49">
        <v>0.58533333333333337</v>
      </c>
      <c r="Q789" s="48">
        <v>18.817500000000003</v>
      </c>
      <c r="R789" s="49">
        <v>29.342833333333328</v>
      </c>
      <c r="S789" s="48">
        <v>34.13766666666664</v>
      </c>
      <c r="T789" s="49">
        <v>29.75716666666667</v>
      </c>
      <c r="U789" s="48">
        <v>14.385999999999999</v>
      </c>
      <c r="V789" s="49">
        <v>3.6843333333333335</v>
      </c>
      <c r="W789" s="48">
        <v>49.362849999999995</v>
      </c>
      <c r="X789" s="49">
        <v>14.257650000000002</v>
      </c>
      <c r="Y789" s="48">
        <v>0</v>
      </c>
      <c r="Z789" s="49">
        <v>0</v>
      </c>
      <c r="AA789" s="48">
        <v>0</v>
      </c>
      <c r="AB789" s="49">
        <v>0</v>
      </c>
      <c r="AC789" s="64"/>
      <c r="AD789" s="65">
        <f>SUM(E789:AB789)</f>
        <v>194.3313333333333</v>
      </c>
      <c r="AE789" s="64"/>
    </row>
    <row r="790" spans="2:31" x14ac:dyDescent="0.3">
      <c r="B790" s="15" t="s">
        <v>6</v>
      </c>
      <c r="C790" s="15"/>
      <c r="D790" s="15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0</v>
      </c>
      <c r="N790" s="49">
        <v>0</v>
      </c>
      <c r="O790" s="48">
        <v>0</v>
      </c>
      <c r="P790" s="49">
        <v>0</v>
      </c>
      <c r="Q790" s="48">
        <v>0</v>
      </c>
      <c r="R790" s="49">
        <v>3.3909999999999991</v>
      </c>
      <c r="S790" s="48">
        <v>11.783999999999995</v>
      </c>
      <c r="T790" s="49">
        <v>14.541383333333334</v>
      </c>
      <c r="U790" s="48">
        <v>13.451200000000002</v>
      </c>
      <c r="V790" s="49">
        <v>19.721</v>
      </c>
      <c r="W790" s="48">
        <v>15.839299999999986</v>
      </c>
      <c r="X790" s="49">
        <v>17.929436666666668</v>
      </c>
      <c r="Y790" s="48">
        <v>0</v>
      </c>
      <c r="Z790" s="49">
        <v>0</v>
      </c>
      <c r="AA790" s="48">
        <v>0</v>
      </c>
      <c r="AB790" s="49">
        <v>0</v>
      </c>
      <c r="AC790" s="64"/>
      <c r="AD790" s="65">
        <f t="shared" ref="AD790:AD833" si="30">SUM(E790:AB790)</f>
        <v>96.65731999999997</v>
      </c>
      <c r="AE790" s="64"/>
    </row>
    <row r="791" spans="2:31" x14ac:dyDescent="0.3">
      <c r="B791" s="15" t="s">
        <v>113</v>
      </c>
      <c r="C791" s="15"/>
      <c r="D791" s="15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</v>
      </c>
      <c r="O791" s="48">
        <v>0</v>
      </c>
      <c r="P791" s="49">
        <v>0</v>
      </c>
      <c r="Q791" s="48">
        <v>0</v>
      </c>
      <c r="R791" s="49">
        <v>0</v>
      </c>
      <c r="S791" s="48">
        <v>14.80600000000001</v>
      </c>
      <c r="T791" s="49">
        <v>33.630316666666644</v>
      </c>
      <c r="U791" s="48">
        <v>34.212000000000018</v>
      </c>
      <c r="V791" s="49">
        <v>48.33100000000001</v>
      </c>
      <c r="W791" s="48">
        <v>32.043599999999977</v>
      </c>
      <c r="X791" s="49">
        <v>26.922991666666665</v>
      </c>
      <c r="Y791" s="48">
        <v>0</v>
      </c>
      <c r="Z791" s="49">
        <v>0</v>
      </c>
      <c r="AA791" s="48">
        <v>0</v>
      </c>
      <c r="AB791" s="49">
        <v>0</v>
      </c>
      <c r="AC791" s="64"/>
      <c r="AD791" s="65">
        <f t="shared" si="30"/>
        <v>189.94590833333331</v>
      </c>
      <c r="AE791" s="64"/>
    </row>
    <row r="792" spans="2:31" x14ac:dyDescent="0.3">
      <c r="B792" s="15" t="s">
        <v>7</v>
      </c>
      <c r="C792" s="15"/>
      <c r="D792" s="15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0</v>
      </c>
      <c r="N792" s="49">
        <v>0</v>
      </c>
      <c r="O792" s="48">
        <v>0</v>
      </c>
      <c r="P792" s="49">
        <v>0</v>
      </c>
      <c r="Q792" s="48">
        <v>0</v>
      </c>
      <c r="R792" s="49">
        <v>0.17410000000000003</v>
      </c>
      <c r="S792" s="48">
        <v>0.34820000000000007</v>
      </c>
      <c r="T792" s="49">
        <v>0.5223000000000001</v>
      </c>
      <c r="U792" s="48">
        <v>0.69640000000000013</v>
      </c>
      <c r="V792" s="49">
        <v>0.87050000000000005</v>
      </c>
      <c r="W792" s="48">
        <v>1.0446</v>
      </c>
      <c r="X792" s="49">
        <v>1.2186999999999999</v>
      </c>
      <c r="Y792" s="48">
        <v>0</v>
      </c>
      <c r="Z792" s="49">
        <v>0</v>
      </c>
      <c r="AA792" s="48">
        <v>0</v>
      </c>
      <c r="AB792" s="49">
        <v>0</v>
      </c>
      <c r="AC792" s="64"/>
      <c r="AD792" s="65">
        <f t="shared" si="30"/>
        <v>4.8748000000000005</v>
      </c>
      <c r="AE792" s="64"/>
    </row>
    <row r="793" spans="2:31" x14ac:dyDescent="0.3">
      <c r="B793" s="15" t="s">
        <v>8</v>
      </c>
      <c r="C793" s="15"/>
      <c r="D793" s="15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</v>
      </c>
      <c r="N793" s="49">
        <v>0</v>
      </c>
      <c r="O793" s="48">
        <v>0</v>
      </c>
      <c r="P793" s="49">
        <v>0</v>
      </c>
      <c r="Q793" s="48">
        <v>0</v>
      </c>
      <c r="R793" s="49">
        <v>0</v>
      </c>
      <c r="S793" s="48">
        <v>0</v>
      </c>
      <c r="T793" s="49">
        <v>3.6305166666666642</v>
      </c>
      <c r="U793" s="48">
        <v>3.7543999999999964</v>
      </c>
      <c r="V793" s="49">
        <v>3.168999999999992</v>
      </c>
      <c r="W793" s="48">
        <v>0</v>
      </c>
      <c r="X793" s="49">
        <v>0</v>
      </c>
      <c r="Y793" s="48">
        <v>0</v>
      </c>
      <c r="Z793" s="49">
        <v>0</v>
      </c>
      <c r="AA793" s="48">
        <v>0</v>
      </c>
      <c r="AB793" s="49">
        <v>0</v>
      </c>
      <c r="AC793" s="64"/>
      <c r="AD793" s="65">
        <f t="shared" si="30"/>
        <v>10.553916666666652</v>
      </c>
      <c r="AE793" s="64"/>
    </row>
    <row r="794" spans="2:31" x14ac:dyDescent="0.3">
      <c r="B794" s="15" t="s">
        <v>9</v>
      </c>
      <c r="C794" s="15"/>
      <c r="D794" s="15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0</v>
      </c>
      <c r="N794" s="49">
        <v>0</v>
      </c>
      <c r="O794" s="48">
        <v>0</v>
      </c>
      <c r="P794" s="49">
        <v>1.4916666666666667</v>
      </c>
      <c r="Q794" s="48">
        <v>20.900000000000002</v>
      </c>
      <c r="R794" s="49">
        <v>22.200000000000024</v>
      </c>
      <c r="S794" s="48">
        <v>24.700000000000028</v>
      </c>
      <c r="T794" s="49">
        <v>29.076666666666675</v>
      </c>
      <c r="U794" s="48">
        <v>27.28</v>
      </c>
      <c r="V794" s="49">
        <v>41.400000000000048</v>
      </c>
      <c r="W794" s="48">
        <v>47.414999999999971</v>
      </c>
      <c r="X794" s="49">
        <v>52.961750000000052</v>
      </c>
      <c r="Y794" s="48">
        <v>0</v>
      </c>
      <c r="Z794" s="49">
        <v>0</v>
      </c>
      <c r="AA794" s="48">
        <v>0</v>
      </c>
      <c r="AB794" s="49">
        <v>0</v>
      </c>
      <c r="AC794" s="64"/>
      <c r="AD794" s="65">
        <f t="shared" si="30"/>
        <v>267.42508333333348</v>
      </c>
      <c r="AE794" s="64"/>
    </row>
    <row r="795" spans="2:31" x14ac:dyDescent="0.3">
      <c r="B795" s="15" t="s">
        <v>10</v>
      </c>
      <c r="C795" s="15"/>
      <c r="D795" s="15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</v>
      </c>
      <c r="N795" s="49">
        <v>0</v>
      </c>
      <c r="O795" s="48">
        <v>0</v>
      </c>
      <c r="P795" s="49">
        <v>1.9157500000000001</v>
      </c>
      <c r="Q795" s="48">
        <v>28.372000000000018</v>
      </c>
      <c r="R795" s="49">
        <v>33.91799999999995</v>
      </c>
      <c r="S795" s="48">
        <v>40.998999999999981</v>
      </c>
      <c r="T795" s="49">
        <v>50.178599999999996</v>
      </c>
      <c r="U795" s="48">
        <v>45.41599999999999</v>
      </c>
      <c r="V795" s="49">
        <v>0.68299999999999272</v>
      </c>
      <c r="W795" s="48">
        <v>68.227699999999942</v>
      </c>
      <c r="X795" s="49">
        <v>0</v>
      </c>
      <c r="Y795" s="48">
        <v>0</v>
      </c>
      <c r="Z795" s="49">
        <v>0</v>
      </c>
      <c r="AA795" s="48">
        <v>0</v>
      </c>
      <c r="AB795" s="49">
        <v>0</v>
      </c>
      <c r="AC795" s="64"/>
      <c r="AD795" s="65">
        <f t="shared" si="30"/>
        <v>269.71004999999991</v>
      </c>
      <c r="AE795" s="64"/>
    </row>
    <row r="796" spans="2:31" x14ac:dyDescent="0.3">
      <c r="B796" s="15" t="s">
        <v>11</v>
      </c>
      <c r="C796" s="15"/>
      <c r="D796" s="15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0</v>
      </c>
      <c r="N796" s="49">
        <v>0</v>
      </c>
      <c r="O796" s="48">
        <v>0</v>
      </c>
      <c r="P796" s="49">
        <v>1.2110833333333335</v>
      </c>
      <c r="Q796" s="48">
        <v>18.628000000000007</v>
      </c>
      <c r="R796" s="49">
        <v>22.613000000000035</v>
      </c>
      <c r="S796" s="48">
        <v>28.33799999999998</v>
      </c>
      <c r="T796" s="49">
        <v>33.946500000000007</v>
      </c>
      <c r="U796" s="48">
        <v>29.994399999999978</v>
      </c>
      <c r="V796" s="49">
        <v>46.596000000000004</v>
      </c>
      <c r="W796" s="48">
        <v>60.673150000000057</v>
      </c>
      <c r="X796" s="49">
        <v>59.656913333333293</v>
      </c>
      <c r="Y796" s="48">
        <v>0</v>
      </c>
      <c r="Z796" s="49">
        <v>0</v>
      </c>
      <c r="AA796" s="48">
        <v>0</v>
      </c>
      <c r="AB796" s="49">
        <v>0</v>
      </c>
      <c r="AC796" s="64"/>
      <c r="AD796" s="65">
        <f t="shared" si="30"/>
        <v>301.6570466666667</v>
      </c>
      <c r="AE796" s="64"/>
    </row>
    <row r="797" spans="2:31" x14ac:dyDescent="0.3">
      <c r="B797" s="15" t="s">
        <v>12</v>
      </c>
      <c r="C797" s="15"/>
      <c r="D797" s="15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0</v>
      </c>
      <c r="N797" s="49">
        <v>0</v>
      </c>
      <c r="O797" s="48">
        <v>0</v>
      </c>
      <c r="P797" s="49">
        <v>2.875</v>
      </c>
      <c r="Q797" s="48">
        <v>38.29999999999999</v>
      </c>
      <c r="R797" s="49">
        <v>41.5</v>
      </c>
      <c r="S797" s="48">
        <v>47.599999999999945</v>
      </c>
      <c r="T797" s="49">
        <v>59.373333333333363</v>
      </c>
      <c r="U797" s="48">
        <v>58.079999999999977</v>
      </c>
      <c r="V797" s="49">
        <v>87.199999999999903</v>
      </c>
      <c r="W797" s="48">
        <v>83.710000000000022</v>
      </c>
      <c r="X797" s="49">
        <v>65.449666666666729</v>
      </c>
      <c r="Y797" s="48">
        <v>0</v>
      </c>
      <c r="Z797" s="49">
        <v>0</v>
      </c>
      <c r="AA797" s="48">
        <v>0</v>
      </c>
      <c r="AB797" s="49">
        <v>0</v>
      </c>
      <c r="AC797" s="64"/>
      <c r="AD797" s="65">
        <f t="shared" si="30"/>
        <v>484.08799999999997</v>
      </c>
      <c r="AE797" s="64"/>
    </row>
    <row r="798" spans="2:31" x14ac:dyDescent="0.3">
      <c r="B798" s="15" t="s">
        <v>13</v>
      </c>
      <c r="C798" s="15"/>
      <c r="D798" s="15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0</v>
      </c>
      <c r="N798" s="49">
        <v>0</v>
      </c>
      <c r="O798" s="48">
        <v>0</v>
      </c>
      <c r="P798" s="49">
        <v>1.5273333333333332</v>
      </c>
      <c r="Q798" s="48">
        <v>22.630333333333326</v>
      </c>
      <c r="R798" s="49">
        <v>31.743333333333322</v>
      </c>
      <c r="S798" s="48">
        <v>39.117999999999988</v>
      </c>
      <c r="T798" s="49">
        <v>51.893166666666659</v>
      </c>
      <c r="U798" s="48">
        <v>44.166666666666657</v>
      </c>
      <c r="V798" s="49">
        <v>72.047833333333344</v>
      </c>
      <c r="W798" s="48">
        <v>71.983916666666644</v>
      </c>
      <c r="X798" s="49">
        <v>18.369166666666661</v>
      </c>
      <c r="Y798" s="48">
        <v>0</v>
      </c>
      <c r="Z798" s="49">
        <v>0</v>
      </c>
      <c r="AA798" s="48">
        <v>0</v>
      </c>
      <c r="AB798" s="49">
        <v>0</v>
      </c>
      <c r="AC798" s="64"/>
      <c r="AD798" s="65">
        <f t="shared" si="30"/>
        <v>353.47974999999991</v>
      </c>
      <c r="AE798" s="64"/>
    </row>
    <row r="799" spans="2:31" x14ac:dyDescent="0.3">
      <c r="B799" s="15" t="s">
        <v>14</v>
      </c>
      <c r="C799" s="15"/>
      <c r="D799" s="15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0</v>
      </c>
      <c r="N799" s="49">
        <v>0</v>
      </c>
      <c r="O799" s="48">
        <v>0</v>
      </c>
      <c r="P799" s="49">
        <v>0</v>
      </c>
      <c r="Q799" s="48">
        <v>0</v>
      </c>
      <c r="R799" s="49">
        <v>0</v>
      </c>
      <c r="S799" s="48">
        <v>0</v>
      </c>
      <c r="T799" s="49">
        <v>0</v>
      </c>
      <c r="U799" s="48">
        <v>0</v>
      </c>
      <c r="V799" s="49">
        <v>0</v>
      </c>
      <c r="W799" s="48">
        <v>0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4"/>
      <c r="AD799" s="65">
        <f t="shared" si="30"/>
        <v>0</v>
      </c>
      <c r="AE799" s="64"/>
    </row>
    <row r="800" spans="2:31" x14ac:dyDescent="0.3">
      <c r="B800" s="15" t="s">
        <v>15</v>
      </c>
      <c r="C800" s="15"/>
      <c r="D800" s="15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0</v>
      </c>
      <c r="N800" s="49">
        <v>0</v>
      </c>
      <c r="O800" s="48">
        <v>0</v>
      </c>
      <c r="P800" s="49">
        <v>0</v>
      </c>
      <c r="Q800" s="48">
        <v>0</v>
      </c>
      <c r="R800" s="49">
        <v>34.160000000000032</v>
      </c>
      <c r="S800" s="48">
        <v>54.860000000000021</v>
      </c>
      <c r="T800" s="49">
        <v>77.937666666666644</v>
      </c>
      <c r="U800" s="48">
        <v>64.447999999999979</v>
      </c>
      <c r="V800" s="49">
        <v>89.460000000000022</v>
      </c>
      <c r="W800" s="48">
        <v>78.179999999999978</v>
      </c>
      <c r="X800" s="49">
        <v>54.991249999999958</v>
      </c>
      <c r="Y800" s="48">
        <v>0</v>
      </c>
      <c r="Z800" s="49">
        <v>0</v>
      </c>
      <c r="AA800" s="48">
        <v>0</v>
      </c>
      <c r="AB800" s="49">
        <v>0</v>
      </c>
      <c r="AC800" s="64"/>
      <c r="AD800" s="65">
        <f t="shared" si="30"/>
        <v>454.03691666666663</v>
      </c>
      <c r="AE800" s="64"/>
    </row>
    <row r="801" spans="2:31" x14ac:dyDescent="0.3">
      <c r="B801" s="15" t="s">
        <v>16</v>
      </c>
      <c r="C801" s="15"/>
      <c r="D801" s="15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0</v>
      </c>
      <c r="P801" s="49">
        <v>0</v>
      </c>
      <c r="Q801" s="48">
        <v>0</v>
      </c>
      <c r="R801" s="49">
        <v>0</v>
      </c>
      <c r="S801" s="48">
        <v>0</v>
      </c>
      <c r="T801" s="49">
        <v>0</v>
      </c>
      <c r="U801" s="48">
        <v>0</v>
      </c>
      <c r="V801" s="49">
        <v>0</v>
      </c>
      <c r="W801" s="48">
        <v>0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4"/>
      <c r="AD801" s="65">
        <f t="shared" si="30"/>
        <v>0</v>
      </c>
      <c r="AE801" s="64"/>
    </row>
    <row r="802" spans="2:31" x14ac:dyDescent="0.3">
      <c r="B802" s="15" t="s">
        <v>17</v>
      </c>
      <c r="C802" s="15"/>
      <c r="D802" s="15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0</v>
      </c>
      <c r="O802" s="48">
        <v>0</v>
      </c>
      <c r="P802" s="49">
        <v>0</v>
      </c>
      <c r="Q802" s="48">
        <v>0</v>
      </c>
      <c r="R802" s="49">
        <v>0</v>
      </c>
      <c r="S802" s="48">
        <v>0</v>
      </c>
      <c r="T802" s="49">
        <v>0</v>
      </c>
      <c r="U802" s="48">
        <v>0</v>
      </c>
      <c r="V802" s="49">
        <v>0</v>
      </c>
      <c r="W802" s="48">
        <v>0</v>
      </c>
      <c r="X802" s="49">
        <v>0</v>
      </c>
      <c r="Y802" s="48">
        <v>0</v>
      </c>
      <c r="Z802" s="49">
        <v>0</v>
      </c>
      <c r="AA802" s="48">
        <v>0</v>
      </c>
      <c r="AB802" s="49">
        <v>0</v>
      </c>
      <c r="AC802" s="64"/>
      <c r="AD802" s="65">
        <f t="shared" si="30"/>
        <v>0</v>
      </c>
      <c r="AE802" s="64"/>
    </row>
    <row r="803" spans="2:31" x14ac:dyDescent="0.3">
      <c r="B803" s="15" t="s">
        <v>18</v>
      </c>
      <c r="C803" s="15"/>
      <c r="D803" s="15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0</v>
      </c>
      <c r="N803" s="49">
        <v>0</v>
      </c>
      <c r="O803" s="48">
        <v>0</v>
      </c>
      <c r="P803" s="49">
        <v>0</v>
      </c>
      <c r="Q803" s="48">
        <v>0</v>
      </c>
      <c r="R803" s="49">
        <v>0</v>
      </c>
      <c r="S803" s="48">
        <v>0</v>
      </c>
      <c r="T803" s="49">
        <v>0</v>
      </c>
      <c r="U803" s="48">
        <v>0</v>
      </c>
      <c r="V803" s="49">
        <v>0</v>
      </c>
      <c r="W803" s="48">
        <v>0</v>
      </c>
      <c r="X803" s="49">
        <v>5.579416666666666</v>
      </c>
      <c r="Y803" s="48">
        <v>0</v>
      </c>
      <c r="Z803" s="49">
        <v>0</v>
      </c>
      <c r="AA803" s="48">
        <v>0</v>
      </c>
      <c r="AB803" s="49">
        <v>0</v>
      </c>
      <c r="AC803" s="64"/>
      <c r="AD803" s="65">
        <f t="shared" si="30"/>
        <v>5.579416666666666</v>
      </c>
      <c r="AE803" s="64"/>
    </row>
    <row r="804" spans="2:31" x14ac:dyDescent="0.3">
      <c r="B804" s="15" t="s">
        <v>19</v>
      </c>
      <c r="C804" s="15"/>
      <c r="D804" s="15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0</v>
      </c>
      <c r="N804" s="49">
        <v>0</v>
      </c>
      <c r="O804" s="48">
        <v>0</v>
      </c>
      <c r="P804" s="49">
        <v>0.13799999999999998</v>
      </c>
      <c r="Q804" s="48">
        <v>9.9873333333333321</v>
      </c>
      <c r="R804" s="49">
        <v>12.006499999999997</v>
      </c>
      <c r="S804" s="48">
        <v>17.787333333333308</v>
      </c>
      <c r="T804" s="49">
        <v>18.179000000000002</v>
      </c>
      <c r="U804" s="48">
        <v>0</v>
      </c>
      <c r="V804" s="49">
        <v>0.67633333333332968</v>
      </c>
      <c r="W804" s="48">
        <v>0.66933333333332967</v>
      </c>
      <c r="X804" s="49">
        <v>2.9667499999999993</v>
      </c>
      <c r="Y804" s="48">
        <v>0</v>
      </c>
      <c r="Z804" s="49">
        <v>0</v>
      </c>
      <c r="AA804" s="48">
        <v>0</v>
      </c>
      <c r="AB804" s="49">
        <v>0</v>
      </c>
      <c r="AC804" s="64"/>
      <c r="AD804" s="65">
        <f t="shared" si="30"/>
        <v>62.4105833333333</v>
      </c>
      <c r="AE804" s="64"/>
    </row>
    <row r="805" spans="2:31" x14ac:dyDescent="0.3">
      <c r="B805" s="4" t="s">
        <v>20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0</v>
      </c>
      <c r="N805" s="49">
        <v>0</v>
      </c>
      <c r="O805" s="48">
        <v>0</v>
      </c>
      <c r="P805" s="49">
        <v>0</v>
      </c>
      <c r="Q805" s="48">
        <v>0</v>
      </c>
      <c r="R805" s="49">
        <v>0</v>
      </c>
      <c r="S805" s="48">
        <v>0</v>
      </c>
      <c r="T805" s="49">
        <v>0</v>
      </c>
      <c r="U805" s="48">
        <v>0</v>
      </c>
      <c r="V805" s="49">
        <v>0</v>
      </c>
      <c r="W805" s="48">
        <v>0</v>
      </c>
      <c r="X805" s="49">
        <v>0</v>
      </c>
      <c r="Y805" s="48">
        <v>0</v>
      </c>
      <c r="Z805" s="49">
        <v>0</v>
      </c>
      <c r="AA805" s="48">
        <v>0</v>
      </c>
      <c r="AB805" s="49">
        <v>0</v>
      </c>
      <c r="AC805" s="64"/>
      <c r="AD805" s="65">
        <f t="shared" si="30"/>
        <v>0</v>
      </c>
      <c r="AE805" s="64"/>
    </row>
    <row r="806" spans="2:31" x14ac:dyDescent="0.3">
      <c r="B806" s="4" t="s">
        <v>21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0</v>
      </c>
      <c r="N806" s="49">
        <v>0</v>
      </c>
      <c r="O806" s="48">
        <v>0</v>
      </c>
      <c r="P806" s="49">
        <v>0</v>
      </c>
      <c r="Q806" s="48">
        <v>0</v>
      </c>
      <c r="R806" s="49">
        <v>0</v>
      </c>
      <c r="S806" s="48">
        <v>0</v>
      </c>
      <c r="T806" s="49">
        <v>0.22366666666666551</v>
      </c>
      <c r="U806" s="48">
        <v>2.2559999999999989</v>
      </c>
      <c r="V806" s="49">
        <v>6.1200000000000028</v>
      </c>
      <c r="W806" s="48">
        <v>6.5299999999999905</v>
      </c>
      <c r="X806" s="49">
        <v>6.9016666666666708</v>
      </c>
      <c r="Y806" s="48">
        <v>0</v>
      </c>
      <c r="Z806" s="49">
        <v>0</v>
      </c>
      <c r="AA806" s="48">
        <v>0</v>
      </c>
      <c r="AB806" s="49">
        <v>0</v>
      </c>
      <c r="AC806" s="64"/>
      <c r="AD806" s="65">
        <f t="shared" si="30"/>
        <v>22.031333333333329</v>
      </c>
      <c r="AE806" s="64"/>
    </row>
    <row r="807" spans="2:31" x14ac:dyDescent="0.3">
      <c r="B807" s="4" t="s">
        <v>22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</v>
      </c>
      <c r="S807" s="48">
        <v>0</v>
      </c>
      <c r="T807" s="49">
        <v>0</v>
      </c>
      <c r="U807" s="48">
        <v>0.70399999999999952</v>
      </c>
      <c r="V807" s="49">
        <v>2.0600000000000014</v>
      </c>
      <c r="W807" s="48">
        <v>1.5725000000000007</v>
      </c>
      <c r="X807" s="49">
        <v>1.0687333333333333</v>
      </c>
      <c r="Y807" s="48">
        <v>0</v>
      </c>
      <c r="Z807" s="49">
        <v>0</v>
      </c>
      <c r="AA807" s="48">
        <v>0</v>
      </c>
      <c r="AB807" s="49">
        <v>0</v>
      </c>
      <c r="AC807" s="64"/>
      <c r="AD807" s="65">
        <f t="shared" si="30"/>
        <v>5.4052333333333351</v>
      </c>
      <c r="AE807" s="64"/>
    </row>
    <row r="808" spans="2:31" x14ac:dyDescent="0.3">
      <c r="B808" s="4" t="s">
        <v>23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1.6099999999999994</v>
      </c>
      <c r="T808" s="49">
        <v>5.1239999999999952</v>
      </c>
      <c r="U808" s="48">
        <v>7.5280000000000022</v>
      </c>
      <c r="V808" s="49">
        <v>15.639999999999988</v>
      </c>
      <c r="W808" s="48">
        <v>15.885499999999984</v>
      </c>
      <c r="X808" s="49">
        <v>12.272325000000007</v>
      </c>
      <c r="Y808" s="48">
        <v>0</v>
      </c>
      <c r="Z808" s="49">
        <v>0</v>
      </c>
      <c r="AA808" s="48">
        <v>0</v>
      </c>
      <c r="AB808" s="49">
        <v>0</v>
      </c>
      <c r="AC808" s="64"/>
      <c r="AD808" s="65">
        <f t="shared" si="30"/>
        <v>58.059824999999982</v>
      </c>
      <c r="AE808" s="64"/>
    </row>
    <row r="809" spans="2:31" x14ac:dyDescent="0.3">
      <c r="B809" s="4" t="s">
        <v>24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0</v>
      </c>
      <c r="P809" s="49">
        <v>0.50416666666666676</v>
      </c>
      <c r="Q809" s="48">
        <v>6.7630000000000017</v>
      </c>
      <c r="R809" s="49">
        <v>7.4768333333333343</v>
      </c>
      <c r="S809" s="48">
        <v>4.4653333333333336</v>
      </c>
      <c r="T809" s="49">
        <v>3.9626666666666672</v>
      </c>
      <c r="U809" s="48">
        <v>3.5519999999999996</v>
      </c>
      <c r="V809" s="49">
        <v>8.790499999999998</v>
      </c>
      <c r="W809" s="48">
        <v>8.7875999999999976</v>
      </c>
      <c r="X809" s="49">
        <v>4.4247250000000005</v>
      </c>
      <c r="Y809" s="48">
        <v>0</v>
      </c>
      <c r="Z809" s="49">
        <v>0</v>
      </c>
      <c r="AA809" s="48">
        <v>0</v>
      </c>
      <c r="AB809" s="49">
        <v>0</v>
      </c>
      <c r="AC809" s="64"/>
      <c r="AD809" s="65">
        <f t="shared" si="30"/>
        <v>48.726824999999998</v>
      </c>
      <c r="AE809" s="64"/>
    </row>
    <row r="810" spans="2:31" x14ac:dyDescent="0.3">
      <c r="B810" s="4" t="s">
        <v>25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0</v>
      </c>
      <c r="N810" s="49">
        <v>0</v>
      </c>
      <c r="O810" s="48">
        <v>0</v>
      </c>
      <c r="P810" s="49">
        <v>6.1666666666666675E-3</v>
      </c>
      <c r="Q810" s="48">
        <v>6.4666666666666692E-2</v>
      </c>
      <c r="R810" s="49">
        <v>0.7386666666666668</v>
      </c>
      <c r="S810" s="48">
        <v>1.0808333333333333</v>
      </c>
      <c r="T810" s="49">
        <v>0.36340000000000006</v>
      </c>
      <c r="U810" s="48">
        <v>0.85016666666666652</v>
      </c>
      <c r="V810" s="49">
        <v>6.3066666666666675</v>
      </c>
      <c r="W810" s="48">
        <v>6.4789999999999965</v>
      </c>
      <c r="X810" s="49">
        <v>5.7425449999999989</v>
      </c>
      <c r="Y810" s="48">
        <v>0</v>
      </c>
      <c r="Z810" s="49">
        <v>0</v>
      </c>
      <c r="AA810" s="48">
        <v>0</v>
      </c>
      <c r="AB810" s="49">
        <v>0</v>
      </c>
      <c r="AC810" s="64"/>
      <c r="AD810" s="65">
        <f t="shared" si="30"/>
        <v>21.632111666666663</v>
      </c>
      <c r="AE810" s="64"/>
    </row>
    <row r="811" spans="2:31" x14ac:dyDescent="0.3">
      <c r="B811" s="4" t="s">
        <v>26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</v>
      </c>
      <c r="O811" s="48">
        <v>0</v>
      </c>
      <c r="P811" s="49">
        <v>8.3333333333333339E-4</v>
      </c>
      <c r="Q811" s="48">
        <v>0</v>
      </c>
      <c r="R811" s="49">
        <v>4.0000000000000022E-2</v>
      </c>
      <c r="S811" s="48">
        <v>0.18999999999999997</v>
      </c>
      <c r="T811" s="49">
        <v>0.15666666666666665</v>
      </c>
      <c r="U811" s="48">
        <v>0.19400000000000001</v>
      </c>
      <c r="V811" s="49">
        <v>0.22783333333333333</v>
      </c>
      <c r="W811" s="48">
        <v>0.26166666666666666</v>
      </c>
      <c r="X811" s="49">
        <v>2.1572333333333322</v>
      </c>
      <c r="Y811" s="48">
        <v>0</v>
      </c>
      <c r="Z811" s="49">
        <v>0</v>
      </c>
      <c r="AA811" s="48">
        <v>0</v>
      </c>
      <c r="AB811" s="49">
        <v>0</v>
      </c>
      <c r="AC811" s="64"/>
      <c r="AD811" s="65">
        <f t="shared" si="30"/>
        <v>3.228233333333332</v>
      </c>
      <c r="AE811" s="64"/>
    </row>
    <row r="812" spans="2:31" x14ac:dyDescent="0.3">
      <c r="B812" s="4" t="s">
        <v>27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0</v>
      </c>
      <c r="N812" s="49">
        <v>0</v>
      </c>
      <c r="O812" s="48">
        <v>0</v>
      </c>
      <c r="P812" s="49">
        <v>9.166666666666665E-3</v>
      </c>
      <c r="Q812" s="48">
        <v>0</v>
      </c>
      <c r="R812" s="49">
        <v>0.11000000000000007</v>
      </c>
      <c r="S812" s="48">
        <v>0.30999999999999994</v>
      </c>
      <c r="T812" s="49">
        <v>0.24000000000000007</v>
      </c>
      <c r="U812" s="48">
        <v>0.316</v>
      </c>
      <c r="V812" s="49">
        <v>3.6800000000000046</v>
      </c>
      <c r="W812" s="48">
        <v>3.779958333333338</v>
      </c>
      <c r="X812" s="49">
        <v>3.8799166666666713</v>
      </c>
      <c r="Y812" s="48">
        <v>0</v>
      </c>
      <c r="Z812" s="49">
        <v>0</v>
      </c>
      <c r="AA812" s="48">
        <v>0</v>
      </c>
      <c r="AB812" s="49">
        <v>0</v>
      </c>
      <c r="AC812" s="64"/>
      <c r="AD812" s="65">
        <f t="shared" si="30"/>
        <v>12.325041666666682</v>
      </c>
      <c r="AE812" s="64"/>
    </row>
    <row r="813" spans="2:31" x14ac:dyDescent="0.3">
      <c r="B813" s="4" t="s">
        <v>28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3.95E-2</v>
      </c>
      <c r="Q813" s="48">
        <v>1.6E-2</v>
      </c>
      <c r="R813" s="49">
        <v>0.13133333333333333</v>
      </c>
      <c r="S813" s="48">
        <v>0.94316666666666649</v>
      </c>
      <c r="T813" s="49">
        <v>0.85466666666666669</v>
      </c>
      <c r="U813" s="48">
        <v>1.1575</v>
      </c>
      <c r="V813" s="49">
        <v>9.9506666666666668</v>
      </c>
      <c r="W813" s="48">
        <v>14.43266666666667</v>
      </c>
      <c r="X813" s="49">
        <v>19.310966666666666</v>
      </c>
      <c r="Y813" s="48">
        <v>0</v>
      </c>
      <c r="Z813" s="49">
        <v>0</v>
      </c>
      <c r="AA813" s="48">
        <v>0</v>
      </c>
      <c r="AB813" s="49">
        <v>0</v>
      </c>
      <c r="AC813" s="64"/>
      <c r="AD813" s="65">
        <f t="shared" si="30"/>
        <v>46.836466666666666</v>
      </c>
      <c r="AE813" s="64"/>
    </row>
    <row r="814" spans="2:31" x14ac:dyDescent="0.3">
      <c r="B814" s="4" t="s">
        <v>114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</v>
      </c>
      <c r="P814" s="49">
        <v>2.1666666666666666E-3</v>
      </c>
      <c r="Q814" s="48">
        <v>7.400000000000001E-2</v>
      </c>
      <c r="R814" s="49">
        <v>0</v>
      </c>
      <c r="S814" s="48">
        <v>0.36100000000000004</v>
      </c>
      <c r="T814" s="49">
        <v>0.79766666666666663</v>
      </c>
      <c r="U814" s="48">
        <v>0.39616666666666661</v>
      </c>
      <c r="V814" s="49">
        <v>5.5630000000000024</v>
      </c>
      <c r="W814" s="48">
        <v>8.2193333333333296</v>
      </c>
      <c r="X814" s="49">
        <v>7.8980500000000005</v>
      </c>
      <c r="Y814" s="48">
        <v>0</v>
      </c>
      <c r="Z814" s="49">
        <v>0</v>
      </c>
      <c r="AA814" s="48">
        <v>0</v>
      </c>
      <c r="AB814" s="49">
        <v>0</v>
      </c>
      <c r="AC814" s="64"/>
      <c r="AD814" s="65">
        <f t="shared" si="30"/>
        <v>23.311383333333332</v>
      </c>
      <c r="AE814" s="64"/>
    </row>
    <row r="815" spans="2:31" x14ac:dyDescent="0.3">
      <c r="B815" s="4" t="s">
        <v>29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0</v>
      </c>
      <c r="N815" s="49">
        <v>0</v>
      </c>
      <c r="O815" s="48">
        <v>0</v>
      </c>
      <c r="P815" s="49">
        <v>3.2166666666666663E-2</v>
      </c>
      <c r="Q815" s="48">
        <v>7.8833333333333325E-2</v>
      </c>
      <c r="R815" s="49">
        <v>0</v>
      </c>
      <c r="S815" s="48">
        <v>0.10583333333333332</v>
      </c>
      <c r="T815" s="49">
        <v>0.18500000000000005</v>
      </c>
      <c r="U815" s="48">
        <v>0.15849999999999997</v>
      </c>
      <c r="V815" s="49">
        <v>5.7298333333333291</v>
      </c>
      <c r="W815" s="48">
        <v>5.802558333333331</v>
      </c>
      <c r="X815" s="49">
        <v>10.123016666666665</v>
      </c>
      <c r="Y815" s="48">
        <v>0</v>
      </c>
      <c r="Z815" s="49">
        <v>0</v>
      </c>
      <c r="AA815" s="48">
        <v>0</v>
      </c>
      <c r="AB815" s="49">
        <v>0</v>
      </c>
      <c r="AC815" s="64"/>
      <c r="AD815" s="65">
        <f t="shared" si="30"/>
        <v>22.215741666666659</v>
      </c>
      <c r="AE815" s="64"/>
    </row>
    <row r="816" spans="2:31" x14ac:dyDescent="0.3">
      <c r="B816" s="4" t="s">
        <v>30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</v>
      </c>
      <c r="N816" s="49">
        <v>0</v>
      </c>
      <c r="O816" s="48">
        <v>0</v>
      </c>
      <c r="P816" s="49">
        <v>0</v>
      </c>
      <c r="Q816" s="48">
        <v>0</v>
      </c>
      <c r="R816" s="49">
        <v>0</v>
      </c>
      <c r="S816" s="48">
        <v>0.17999999999999977</v>
      </c>
      <c r="T816" s="49">
        <v>0.93749999999999978</v>
      </c>
      <c r="U816" s="48">
        <v>1.4639999999999995</v>
      </c>
      <c r="V816" s="49">
        <v>21.0625</v>
      </c>
      <c r="W816" s="48">
        <v>40.111166666666676</v>
      </c>
      <c r="X816" s="49">
        <v>44.433583333333331</v>
      </c>
      <c r="Y816" s="48">
        <v>0</v>
      </c>
      <c r="Z816" s="49">
        <v>0</v>
      </c>
      <c r="AA816" s="48">
        <v>0</v>
      </c>
      <c r="AB816" s="49">
        <v>0</v>
      </c>
      <c r="AC816" s="64"/>
      <c r="AD816" s="65">
        <f t="shared" si="30"/>
        <v>108.18875</v>
      </c>
      <c r="AE816" s="64"/>
    </row>
    <row r="817" spans="2:31" x14ac:dyDescent="0.3">
      <c r="B817" s="4" t="s">
        <v>31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2.5000000000000001E-2</v>
      </c>
      <c r="Q817" s="48">
        <v>0.19999999999999982</v>
      </c>
      <c r="R817" s="49">
        <v>1</v>
      </c>
      <c r="S817" s="48">
        <v>1.2000000000000015</v>
      </c>
      <c r="T817" s="49">
        <v>0.76666666666666639</v>
      </c>
      <c r="U817" s="48">
        <v>1.1000000000000001</v>
      </c>
      <c r="V817" s="49">
        <v>7.3999999999999924</v>
      </c>
      <c r="W817" s="48">
        <v>7.9900000000000064</v>
      </c>
      <c r="X817" s="49">
        <v>8.3640000000000043</v>
      </c>
      <c r="Y817" s="48">
        <v>0</v>
      </c>
      <c r="Z817" s="49">
        <v>0</v>
      </c>
      <c r="AA817" s="48">
        <v>0</v>
      </c>
      <c r="AB817" s="49">
        <v>0</v>
      </c>
      <c r="AC817" s="64"/>
      <c r="AD817" s="65">
        <f t="shared" si="30"/>
        <v>28.045666666666669</v>
      </c>
      <c r="AE817" s="64"/>
    </row>
    <row r="818" spans="2:31" x14ac:dyDescent="0.3">
      <c r="B818" s="4" t="s">
        <v>32</v>
      </c>
      <c r="C818" s="4"/>
      <c r="D818" s="4"/>
      <c r="E818" s="48">
        <v>0</v>
      </c>
      <c r="F818" s="49">
        <v>0</v>
      </c>
      <c r="G818" s="48">
        <v>0</v>
      </c>
      <c r="H818" s="49">
        <v>0</v>
      </c>
      <c r="I818" s="48">
        <v>0</v>
      </c>
      <c r="J818" s="49">
        <v>0</v>
      </c>
      <c r="K818" s="48">
        <v>0</v>
      </c>
      <c r="L818" s="49">
        <v>0</v>
      </c>
      <c r="M818" s="48">
        <v>0</v>
      </c>
      <c r="N818" s="49">
        <v>0</v>
      </c>
      <c r="O818" s="48">
        <v>0</v>
      </c>
      <c r="P818" s="49">
        <v>2.4999999999999974E-3</v>
      </c>
      <c r="Q818" s="48">
        <v>0</v>
      </c>
      <c r="R818" s="49">
        <v>0.32999999999999974</v>
      </c>
      <c r="S818" s="48">
        <v>0.92999999999999983</v>
      </c>
      <c r="T818" s="49">
        <v>0.67666666666666686</v>
      </c>
      <c r="U818" s="48">
        <v>0.80600000000000016</v>
      </c>
      <c r="V818" s="49">
        <v>9.2300000000000075</v>
      </c>
      <c r="W818" s="48">
        <v>18.514999999999997</v>
      </c>
      <c r="X818" s="49">
        <v>22.351833333333342</v>
      </c>
      <c r="Y818" s="48">
        <v>0</v>
      </c>
      <c r="Z818" s="49">
        <v>0</v>
      </c>
      <c r="AA818" s="48">
        <v>0</v>
      </c>
      <c r="AB818" s="49">
        <v>0</v>
      </c>
      <c r="AC818" s="64"/>
      <c r="AD818" s="65">
        <f t="shared" si="30"/>
        <v>52.842000000000013</v>
      </c>
      <c r="AE818" s="64"/>
    </row>
    <row r="819" spans="2:31" x14ac:dyDescent="0.3">
      <c r="B819" s="4" t="s">
        <v>33</v>
      </c>
      <c r="C819" s="4"/>
      <c r="D819" s="4"/>
      <c r="E819" s="48">
        <v>0</v>
      </c>
      <c r="F819" s="49">
        <v>0</v>
      </c>
      <c r="G819" s="48">
        <v>0</v>
      </c>
      <c r="H819" s="49">
        <v>0</v>
      </c>
      <c r="I819" s="48">
        <v>0</v>
      </c>
      <c r="J819" s="49">
        <v>0</v>
      </c>
      <c r="K819" s="48">
        <v>0</v>
      </c>
      <c r="L819" s="49">
        <v>0</v>
      </c>
      <c r="M819" s="48">
        <v>0</v>
      </c>
      <c r="N819" s="49">
        <v>0</v>
      </c>
      <c r="O819" s="48">
        <v>0</v>
      </c>
      <c r="P819" s="49">
        <v>0</v>
      </c>
      <c r="Q819" s="48">
        <v>0</v>
      </c>
      <c r="R819" s="49">
        <v>6.5166666666666678E-2</v>
      </c>
      <c r="S819" s="48">
        <v>9.8833333333333301E-2</v>
      </c>
      <c r="T819" s="49">
        <v>5.2333333333333329E-2</v>
      </c>
      <c r="U819" s="48">
        <v>0.18983333333333333</v>
      </c>
      <c r="V819" s="49">
        <v>1.8869999999999996</v>
      </c>
      <c r="W819" s="48">
        <v>2.5264333333333338</v>
      </c>
      <c r="X819" s="49">
        <v>0</v>
      </c>
      <c r="Y819" s="48">
        <v>0</v>
      </c>
      <c r="Z819" s="49">
        <v>0</v>
      </c>
      <c r="AA819" s="48">
        <v>0</v>
      </c>
      <c r="AB819" s="49">
        <v>0</v>
      </c>
      <c r="AC819" s="64"/>
      <c r="AD819" s="65">
        <f t="shared" si="30"/>
        <v>4.8195999999999994</v>
      </c>
      <c r="AE819" s="64"/>
    </row>
    <row r="820" spans="2:31" x14ac:dyDescent="0.3">
      <c r="B820" s="4" t="s">
        <v>34</v>
      </c>
      <c r="C820" s="4"/>
      <c r="D820" s="4"/>
      <c r="E820" s="48">
        <v>0</v>
      </c>
      <c r="F820" s="49">
        <v>0</v>
      </c>
      <c r="G820" s="48">
        <v>0</v>
      </c>
      <c r="H820" s="49">
        <v>0</v>
      </c>
      <c r="I820" s="48">
        <v>0</v>
      </c>
      <c r="J820" s="49">
        <v>0</v>
      </c>
      <c r="K820" s="48">
        <v>0</v>
      </c>
      <c r="L820" s="49">
        <v>0</v>
      </c>
      <c r="M820" s="48">
        <v>0</v>
      </c>
      <c r="N820" s="49">
        <v>0</v>
      </c>
      <c r="O820" s="48">
        <v>0</v>
      </c>
      <c r="P820" s="49">
        <v>2.3333333333333331E-2</v>
      </c>
      <c r="Q820" s="48">
        <v>0.17999999999999985</v>
      </c>
      <c r="R820" s="49">
        <v>0.17999999999999985</v>
      </c>
      <c r="S820" s="48">
        <v>0.27999999999999975</v>
      </c>
      <c r="T820" s="49">
        <v>0.16000000000000009</v>
      </c>
      <c r="U820" s="48">
        <v>0.21600000000000003</v>
      </c>
      <c r="V820" s="49">
        <v>2.1800000000000037</v>
      </c>
      <c r="W820" s="48">
        <v>2.4449999999999963</v>
      </c>
      <c r="X820" s="49">
        <v>2.3677500000000014</v>
      </c>
      <c r="Y820" s="48">
        <v>0</v>
      </c>
      <c r="Z820" s="49">
        <v>0</v>
      </c>
      <c r="AA820" s="48">
        <v>0</v>
      </c>
      <c r="AB820" s="49">
        <v>0</v>
      </c>
      <c r="AC820" s="64"/>
      <c r="AD820" s="65">
        <f t="shared" si="30"/>
        <v>8.0320833333333344</v>
      </c>
      <c r="AE820" s="64"/>
    </row>
    <row r="821" spans="2:31" x14ac:dyDescent="0.3">
      <c r="B821" s="4" t="s">
        <v>35</v>
      </c>
      <c r="C821" s="4"/>
      <c r="D821" s="4"/>
      <c r="E821" s="48">
        <v>0</v>
      </c>
      <c r="F821" s="49">
        <v>0</v>
      </c>
      <c r="G821" s="48">
        <v>0</v>
      </c>
      <c r="H821" s="49">
        <v>0</v>
      </c>
      <c r="I821" s="48">
        <v>0</v>
      </c>
      <c r="J821" s="49">
        <v>0</v>
      </c>
      <c r="K821" s="48">
        <v>0</v>
      </c>
      <c r="L821" s="49">
        <v>0</v>
      </c>
      <c r="M821" s="48">
        <v>0</v>
      </c>
      <c r="N821" s="49">
        <v>0</v>
      </c>
      <c r="O821" s="48">
        <v>0</v>
      </c>
      <c r="P821" s="49">
        <v>7.9166666666666663E-2</v>
      </c>
      <c r="Q821" s="48">
        <v>1.8241666666666674</v>
      </c>
      <c r="R821" s="49">
        <v>3.6406666666666667</v>
      </c>
      <c r="S821" s="48">
        <v>6.9248333333333347</v>
      </c>
      <c r="T821" s="49">
        <v>4.2316666666666674</v>
      </c>
      <c r="U821" s="48">
        <v>3.3333333333333808E-3</v>
      </c>
      <c r="V821" s="49">
        <v>0</v>
      </c>
      <c r="W821" s="48">
        <v>0</v>
      </c>
      <c r="X821" s="49">
        <v>0</v>
      </c>
      <c r="Y821" s="48">
        <v>0</v>
      </c>
      <c r="Z821" s="49">
        <v>0</v>
      </c>
      <c r="AA821" s="48">
        <v>0</v>
      </c>
      <c r="AB821" s="49">
        <v>0</v>
      </c>
      <c r="AC821" s="64"/>
      <c r="AD821" s="65">
        <f t="shared" si="30"/>
        <v>16.703833333333339</v>
      </c>
      <c r="AE821" s="64"/>
    </row>
    <row r="822" spans="2:31" x14ac:dyDescent="0.3">
      <c r="B822" s="4" t="s">
        <v>36</v>
      </c>
      <c r="C822" s="4"/>
      <c r="D822" s="4"/>
      <c r="E822" s="48">
        <v>0</v>
      </c>
      <c r="F822" s="49">
        <v>0</v>
      </c>
      <c r="G822" s="48">
        <v>0</v>
      </c>
      <c r="H822" s="49">
        <v>0</v>
      </c>
      <c r="I822" s="48">
        <v>0</v>
      </c>
      <c r="J822" s="49">
        <v>0</v>
      </c>
      <c r="K822" s="48">
        <v>0</v>
      </c>
      <c r="L822" s="49">
        <v>0</v>
      </c>
      <c r="M822" s="48">
        <v>0</v>
      </c>
      <c r="N822" s="49">
        <v>0</v>
      </c>
      <c r="O822" s="48">
        <v>0</v>
      </c>
      <c r="P822" s="49">
        <v>0</v>
      </c>
      <c r="Q822" s="48">
        <v>0</v>
      </c>
      <c r="R822" s="49">
        <v>0</v>
      </c>
      <c r="S822" s="48">
        <v>0</v>
      </c>
      <c r="T822" s="49">
        <v>0</v>
      </c>
      <c r="U822" s="48">
        <v>0</v>
      </c>
      <c r="V822" s="49">
        <v>0</v>
      </c>
      <c r="W822" s="48">
        <v>0</v>
      </c>
      <c r="X822" s="49">
        <v>0</v>
      </c>
      <c r="Y822" s="48">
        <v>0</v>
      </c>
      <c r="Z822" s="49">
        <v>0</v>
      </c>
      <c r="AA822" s="48">
        <v>0</v>
      </c>
      <c r="AB822" s="49">
        <v>0</v>
      </c>
      <c r="AC822" s="64"/>
      <c r="AD822" s="65">
        <f t="shared" si="30"/>
        <v>0</v>
      </c>
      <c r="AE822" s="64"/>
    </row>
    <row r="823" spans="2:31" x14ac:dyDescent="0.3">
      <c r="B823" s="4" t="s">
        <v>115</v>
      </c>
      <c r="C823" s="4"/>
      <c r="D823" s="4"/>
      <c r="E823" s="48">
        <v>0</v>
      </c>
      <c r="F823" s="49">
        <v>0</v>
      </c>
      <c r="G823" s="48">
        <v>0</v>
      </c>
      <c r="H823" s="49">
        <v>0</v>
      </c>
      <c r="I823" s="48">
        <v>0</v>
      </c>
      <c r="J823" s="49">
        <v>0</v>
      </c>
      <c r="K823" s="48">
        <v>0</v>
      </c>
      <c r="L823" s="49">
        <v>0</v>
      </c>
      <c r="M823" s="48">
        <v>0</v>
      </c>
      <c r="N823" s="49">
        <v>0</v>
      </c>
      <c r="O823" s="48">
        <v>0</v>
      </c>
      <c r="P823" s="49">
        <v>0</v>
      </c>
      <c r="Q823" s="48">
        <v>0</v>
      </c>
      <c r="R823" s="49">
        <v>0</v>
      </c>
      <c r="S823" s="48">
        <v>0</v>
      </c>
      <c r="T823" s="49">
        <v>0</v>
      </c>
      <c r="U823" s="48">
        <v>0</v>
      </c>
      <c r="V823" s="49">
        <v>0</v>
      </c>
      <c r="W823" s="48">
        <v>0</v>
      </c>
      <c r="X823" s="49">
        <v>0</v>
      </c>
      <c r="Y823" s="48">
        <v>0</v>
      </c>
      <c r="Z823" s="49">
        <v>0</v>
      </c>
      <c r="AA823" s="48">
        <v>0</v>
      </c>
      <c r="AB823" s="49">
        <v>0</v>
      </c>
      <c r="AC823" s="64"/>
      <c r="AD823" s="65">
        <f t="shared" si="30"/>
        <v>0</v>
      </c>
      <c r="AE823" s="64"/>
    </row>
    <row r="824" spans="2:31" x14ac:dyDescent="0.3">
      <c r="B824" s="4" t="s">
        <v>86</v>
      </c>
      <c r="C824" s="4"/>
      <c r="D824" s="4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0</v>
      </c>
      <c r="N824" s="49">
        <v>0</v>
      </c>
      <c r="O824" s="48">
        <v>0</v>
      </c>
      <c r="P824" s="49">
        <v>7.9833333333333339E-2</v>
      </c>
      <c r="Q824" s="48">
        <v>0.96000000000000074</v>
      </c>
      <c r="R824" s="49">
        <v>0.67333333333333323</v>
      </c>
      <c r="S824" s="48">
        <v>0.52916666666666645</v>
      </c>
      <c r="T824" s="49">
        <v>0.26833333333333326</v>
      </c>
      <c r="U824" s="48">
        <v>0.56566666666666676</v>
      </c>
      <c r="V824" s="49">
        <v>4.7526666666666664</v>
      </c>
      <c r="W824" s="48">
        <v>5.6235000000000017</v>
      </c>
      <c r="X824" s="49">
        <v>1.6233333333333333</v>
      </c>
      <c r="Y824" s="48">
        <v>0</v>
      </c>
      <c r="Z824" s="49">
        <v>0</v>
      </c>
      <c r="AA824" s="48">
        <v>0</v>
      </c>
      <c r="AB824" s="49">
        <v>0</v>
      </c>
      <c r="AC824" s="64"/>
      <c r="AD824" s="65">
        <f t="shared" si="30"/>
        <v>15.075833333333334</v>
      </c>
      <c r="AE824" s="64"/>
    </row>
    <row r="825" spans="2:31" x14ac:dyDescent="0.3">
      <c r="B825" s="4" t="s">
        <v>87</v>
      </c>
      <c r="C825" s="4"/>
      <c r="D825" s="4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0</v>
      </c>
      <c r="N825" s="49">
        <v>0</v>
      </c>
      <c r="O825" s="48">
        <v>0</v>
      </c>
      <c r="P825" s="49">
        <v>0</v>
      </c>
      <c r="Q825" s="48">
        <v>5.6666666666666697E-3</v>
      </c>
      <c r="R825" s="49">
        <v>0.53833333333333355</v>
      </c>
      <c r="S825" s="48">
        <v>0.42733333333333329</v>
      </c>
      <c r="T825" s="49">
        <v>0</v>
      </c>
      <c r="U825" s="48">
        <v>0.39543333333333341</v>
      </c>
      <c r="V825" s="49">
        <v>3.6680000000000046</v>
      </c>
      <c r="W825" s="48">
        <v>4.5819500000000044</v>
      </c>
      <c r="X825" s="49">
        <v>3.257400000000001</v>
      </c>
      <c r="Y825" s="48">
        <v>0</v>
      </c>
      <c r="Z825" s="49">
        <v>0</v>
      </c>
      <c r="AA825" s="48">
        <v>0</v>
      </c>
      <c r="AB825" s="49">
        <v>0</v>
      </c>
      <c r="AC825" s="64"/>
      <c r="AD825" s="65">
        <f t="shared" si="30"/>
        <v>12.874116666666676</v>
      </c>
      <c r="AE825" s="64"/>
    </row>
    <row r="826" spans="2:31" x14ac:dyDescent="0.3">
      <c r="B826" s="4" t="s">
        <v>95</v>
      </c>
      <c r="C826" s="4"/>
      <c r="D826" s="4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0</v>
      </c>
      <c r="M826" s="48">
        <v>0</v>
      </c>
      <c r="N826" s="49">
        <v>0</v>
      </c>
      <c r="O826" s="48">
        <v>0</v>
      </c>
      <c r="P826" s="49">
        <v>2.5000000000000001E-2</v>
      </c>
      <c r="Q826" s="48">
        <v>0.13749999999999993</v>
      </c>
      <c r="R826" s="49">
        <v>0.49100000000000016</v>
      </c>
      <c r="S826" s="48">
        <v>0.34916666666666674</v>
      </c>
      <c r="T826" s="49">
        <v>0.23783333333333329</v>
      </c>
      <c r="U826" s="48">
        <v>0.63949999999999996</v>
      </c>
      <c r="V826" s="49">
        <v>6.644333333333333</v>
      </c>
      <c r="W826" s="48">
        <v>6.6872499999999997</v>
      </c>
      <c r="X826" s="49">
        <v>0</v>
      </c>
      <c r="Y826" s="48">
        <v>0</v>
      </c>
      <c r="Z826" s="49">
        <v>0</v>
      </c>
      <c r="AA826" s="48">
        <v>0</v>
      </c>
      <c r="AB826" s="49">
        <v>0</v>
      </c>
      <c r="AC826" s="64"/>
      <c r="AD826" s="65">
        <f t="shared" si="30"/>
        <v>15.211583333333333</v>
      </c>
      <c r="AE826" s="64"/>
    </row>
    <row r="827" spans="2:31" x14ac:dyDescent="0.3">
      <c r="B827" s="4" t="s">
        <v>106</v>
      </c>
      <c r="C827" s="4"/>
      <c r="D827" s="4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0</v>
      </c>
      <c r="N827" s="49">
        <v>0</v>
      </c>
      <c r="O827" s="48">
        <v>0</v>
      </c>
      <c r="P827" s="49">
        <v>0</v>
      </c>
      <c r="Q827" s="48">
        <v>6.0000000000000001E-3</v>
      </c>
      <c r="R827" s="49">
        <v>2.2500000000000003E-2</v>
      </c>
      <c r="S827" s="48">
        <v>4.3333333333333331E-3</v>
      </c>
      <c r="T827" s="49">
        <v>0</v>
      </c>
      <c r="U827" s="48">
        <v>0</v>
      </c>
      <c r="V827" s="49">
        <v>1.3333333333333346E-3</v>
      </c>
      <c r="W827" s="48">
        <v>2.6666666666666692E-3</v>
      </c>
      <c r="X827" s="49">
        <v>2.0084333333333335</v>
      </c>
      <c r="Y827" s="48">
        <v>0</v>
      </c>
      <c r="Z827" s="49">
        <v>0</v>
      </c>
      <c r="AA827" s="48">
        <v>0</v>
      </c>
      <c r="AB827" s="49">
        <v>0</v>
      </c>
      <c r="AC827" s="64"/>
      <c r="AD827" s="65">
        <f t="shared" si="30"/>
        <v>2.045266666666667</v>
      </c>
      <c r="AE827" s="64"/>
    </row>
    <row r="828" spans="2:31" x14ac:dyDescent="0.3">
      <c r="B828" s="4" t="s">
        <v>107</v>
      </c>
      <c r="C828" s="4"/>
      <c r="D828" s="4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0</v>
      </c>
      <c r="N828" s="49">
        <v>0</v>
      </c>
      <c r="O828" s="48">
        <v>0</v>
      </c>
      <c r="P828" s="49">
        <v>0.18916666666666665</v>
      </c>
      <c r="Q828" s="48">
        <v>1.5163333333333331</v>
      </c>
      <c r="R828" s="49">
        <v>3.2785000000000002</v>
      </c>
      <c r="S828" s="48">
        <v>4.8051666666666648</v>
      </c>
      <c r="T828" s="49">
        <v>2.1308333333333338</v>
      </c>
      <c r="U828" s="48">
        <v>2.9018333333333333</v>
      </c>
      <c r="V828" s="49">
        <v>31.213000000000001</v>
      </c>
      <c r="W828" s="48">
        <v>45.474000000000004</v>
      </c>
      <c r="X828" s="49">
        <v>23.176750000000006</v>
      </c>
      <c r="Y828" s="48">
        <v>0</v>
      </c>
      <c r="Z828" s="49">
        <v>0</v>
      </c>
      <c r="AA828" s="48">
        <v>0</v>
      </c>
      <c r="AB828" s="49">
        <v>0</v>
      </c>
      <c r="AC828" s="64"/>
      <c r="AD828" s="65">
        <f t="shared" si="30"/>
        <v>114.68558333333334</v>
      </c>
      <c r="AE828" s="64"/>
    </row>
    <row r="829" spans="2:31" x14ac:dyDescent="0.3">
      <c r="B829" s="4" t="s">
        <v>108</v>
      </c>
      <c r="C829" s="4"/>
      <c r="D829" s="4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</v>
      </c>
      <c r="N829" s="49">
        <v>0</v>
      </c>
      <c r="O829" s="48">
        <v>0</v>
      </c>
      <c r="P829" s="49">
        <v>2.1833333333333331</v>
      </c>
      <c r="Q829" s="48">
        <v>37.156166666666671</v>
      </c>
      <c r="R829" s="49">
        <v>77.358499999999978</v>
      </c>
      <c r="S829" s="48">
        <v>103.57633333333334</v>
      </c>
      <c r="T829" s="49">
        <v>41.307833333333321</v>
      </c>
      <c r="U829" s="48">
        <v>32.867499999999993</v>
      </c>
      <c r="V829" s="49">
        <v>45.892666666666663</v>
      </c>
      <c r="W829" s="48">
        <v>33.716000000000001</v>
      </c>
      <c r="X829" s="49">
        <v>32.895999999999994</v>
      </c>
      <c r="Y829" s="48">
        <v>0</v>
      </c>
      <c r="Z829" s="49">
        <v>0</v>
      </c>
      <c r="AA829" s="48">
        <v>0</v>
      </c>
      <c r="AB829" s="49">
        <v>0</v>
      </c>
      <c r="AC829" s="64"/>
      <c r="AD829" s="65">
        <f t="shared" si="30"/>
        <v>406.95433333333335</v>
      </c>
      <c r="AE829" s="64"/>
    </row>
    <row r="830" spans="2:31" x14ac:dyDescent="0.3">
      <c r="B830" s="4" t="s">
        <v>109</v>
      </c>
      <c r="C830" s="4"/>
      <c r="D830" s="4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0</v>
      </c>
      <c r="N830" s="49">
        <v>0</v>
      </c>
      <c r="O830" s="48">
        <v>0</v>
      </c>
      <c r="P830" s="49">
        <v>3.0000000000000005E-3</v>
      </c>
      <c r="Q830" s="48">
        <v>1.1666666666666668E-3</v>
      </c>
      <c r="R830" s="49">
        <v>1.3333333333333333E-3</v>
      </c>
      <c r="S830" s="48">
        <v>0</v>
      </c>
      <c r="T830" s="49">
        <v>0</v>
      </c>
      <c r="U830" s="48">
        <v>0</v>
      </c>
      <c r="V830" s="49">
        <v>0.20316666666666663</v>
      </c>
      <c r="W830" s="48">
        <v>0.2412666666666666</v>
      </c>
      <c r="X830" s="49">
        <v>0.26686666666666664</v>
      </c>
      <c r="Y830" s="48">
        <v>0</v>
      </c>
      <c r="Z830" s="49">
        <v>0</v>
      </c>
      <c r="AA830" s="48">
        <v>0</v>
      </c>
      <c r="AB830" s="49">
        <v>0</v>
      </c>
      <c r="AC830" s="64"/>
      <c r="AD830" s="65">
        <f t="shared" si="30"/>
        <v>0.71679999999999988</v>
      </c>
      <c r="AE830" s="64"/>
    </row>
    <row r="831" spans="2:31" x14ac:dyDescent="0.3">
      <c r="B831" s="4" t="s">
        <v>116</v>
      </c>
      <c r="C831" s="4"/>
      <c r="D831" s="4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0</v>
      </c>
      <c r="N831" s="49">
        <v>0</v>
      </c>
      <c r="O831" s="48">
        <v>0</v>
      </c>
      <c r="P831" s="49">
        <v>5.9999999999999991E-2</v>
      </c>
      <c r="Q831" s="48">
        <v>0.24000000000000019</v>
      </c>
      <c r="R831" s="49">
        <v>0.41000000000000009</v>
      </c>
      <c r="S831" s="48">
        <v>0.89999999999999902</v>
      </c>
      <c r="T831" s="49">
        <v>0.57999999999999985</v>
      </c>
      <c r="U831" s="48">
        <v>0.72399999999999998</v>
      </c>
      <c r="V831" s="49">
        <v>2.8216666666666659</v>
      </c>
      <c r="W831" s="48">
        <v>0</v>
      </c>
      <c r="X831" s="49">
        <v>0</v>
      </c>
      <c r="Y831" s="48">
        <v>0</v>
      </c>
      <c r="Z831" s="49">
        <v>0</v>
      </c>
      <c r="AA831" s="48">
        <v>0</v>
      </c>
      <c r="AB831" s="49">
        <v>0</v>
      </c>
      <c r="AC831" s="64"/>
      <c r="AD831" s="65">
        <f t="shared" si="30"/>
        <v>5.7356666666666651</v>
      </c>
      <c r="AE831" s="64"/>
    </row>
    <row r="832" spans="2:31" x14ac:dyDescent="0.3">
      <c r="B832" s="4" t="s">
        <v>122</v>
      </c>
      <c r="C832" s="4"/>
      <c r="D832" s="4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0</v>
      </c>
      <c r="N832" s="49">
        <v>0</v>
      </c>
      <c r="O832" s="48">
        <v>0</v>
      </c>
      <c r="P832" s="49">
        <v>0</v>
      </c>
      <c r="Q832" s="48">
        <v>0</v>
      </c>
      <c r="R832" s="49">
        <v>0</v>
      </c>
      <c r="S832" s="48">
        <v>0</v>
      </c>
      <c r="T832" s="49">
        <v>0</v>
      </c>
      <c r="U832" s="48">
        <v>0</v>
      </c>
      <c r="V832" s="49">
        <v>0</v>
      </c>
      <c r="W832" s="48">
        <v>0</v>
      </c>
      <c r="X832" s="49">
        <v>0</v>
      </c>
      <c r="Y832" s="48">
        <v>0</v>
      </c>
      <c r="Z832" s="49">
        <v>0</v>
      </c>
      <c r="AA832" s="48">
        <v>0</v>
      </c>
      <c r="AB832" s="49">
        <v>0</v>
      </c>
      <c r="AC832" s="64"/>
      <c r="AD832" s="65">
        <f t="shared" si="30"/>
        <v>0</v>
      </c>
      <c r="AE832" s="64"/>
    </row>
    <row r="833" spans="2:31" x14ac:dyDescent="0.3">
      <c r="B833" s="4" t="s">
        <v>130</v>
      </c>
      <c r="C833" s="4"/>
      <c r="D833" s="4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0</v>
      </c>
      <c r="N833" s="49">
        <v>0</v>
      </c>
      <c r="O833" s="48">
        <v>0</v>
      </c>
      <c r="P833" s="49">
        <v>0</v>
      </c>
      <c r="Q833" s="48">
        <v>0</v>
      </c>
      <c r="R833" s="49">
        <v>0</v>
      </c>
      <c r="S833" s="48">
        <v>0</v>
      </c>
      <c r="T833" s="49">
        <v>0</v>
      </c>
      <c r="U833" s="48">
        <v>0</v>
      </c>
      <c r="V833" s="49">
        <v>0</v>
      </c>
      <c r="W833" s="48">
        <v>0</v>
      </c>
      <c r="X833" s="49">
        <v>0</v>
      </c>
      <c r="Y833" s="48">
        <v>0</v>
      </c>
      <c r="Z833" s="49">
        <v>0</v>
      </c>
      <c r="AA833" s="48">
        <v>0</v>
      </c>
      <c r="AB833" s="49">
        <v>0</v>
      </c>
      <c r="AC833" s="64"/>
      <c r="AD833" s="65">
        <f t="shared" si="30"/>
        <v>0</v>
      </c>
      <c r="AE833" s="64"/>
    </row>
    <row r="834" spans="2:31" x14ac:dyDescent="0.3">
      <c r="B834" s="13" t="s">
        <v>2</v>
      </c>
      <c r="C834" s="13"/>
      <c r="D834" s="13"/>
      <c r="E834" s="14">
        <f>SUM(E788:E833)</f>
        <v>0</v>
      </c>
      <c r="F834" s="14">
        <f t="shared" ref="F834:AB834" si="31">SUM(F788:F833)</f>
        <v>0</v>
      </c>
      <c r="G834" s="14">
        <f t="shared" si="31"/>
        <v>0</v>
      </c>
      <c r="H834" s="14">
        <f t="shared" si="31"/>
        <v>0</v>
      </c>
      <c r="I834" s="14">
        <f t="shared" si="31"/>
        <v>0</v>
      </c>
      <c r="J834" s="14">
        <f t="shared" si="31"/>
        <v>0</v>
      </c>
      <c r="K834" s="14">
        <f t="shared" si="31"/>
        <v>0</v>
      </c>
      <c r="L834" s="14">
        <f t="shared" si="31"/>
        <v>0</v>
      </c>
      <c r="M834" s="14">
        <f t="shared" si="31"/>
        <v>0</v>
      </c>
      <c r="N834" s="14">
        <f t="shared" si="31"/>
        <v>0</v>
      </c>
      <c r="O834" s="14">
        <f t="shared" si="31"/>
        <v>0</v>
      </c>
      <c r="P834" s="14">
        <f t="shared" si="31"/>
        <v>13.00866666666667</v>
      </c>
      <c r="Q834" s="14">
        <f t="shared" si="31"/>
        <v>206.85866666666666</v>
      </c>
      <c r="R834" s="14">
        <f t="shared" si="31"/>
        <v>327.53493333333341</v>
      </c>
      <c r="S834" s="14">
        <f t="shared" si="31"/>
        <v>447.94953333333319</v>
      </c>
      <c r="T834" s="14">
        <f t="shared" si="31"/>
        <v>470.48885000000001</v>
      </c>
      <c r="U834" s="14">
        <f t="shared" si="31"/>
        <v>400.97450000000003</v>
      </c>
      <c r="V834" s="14">
        <f t="shared" si="31"/>
        <v>631.69383333333315</v>
      </c>
      <c r="W834" s="14">
        <f t="shared" si="31"/>
        <v>758.79396666666662</v>
      </c>
      <c r="X834" s="14">
        <f t="shared" si="31"/>
        <v>538.22703666666678</v>
      </c>
      <c r="Y834" s="14">
        <f t="shared" si="31"/>
        <v>0</v>
      </c>
      <c r="Z834" s="14">
        <f t="shared" si="31"/>
        <v>0</v>
      </c>
      <c r="AA834" s="14">
        <f t="shared" si="31"/>
        <v>0</v>
      </c>
      <c r="AB834" s="14">
        <f t="shared" si="31"/>
        <v>0</v>
      </c>
      <c r="AC834" s="94">
        <f>SUM(AC788:AE833)</f>
        <v>3795.5299866666664</v>
      </c>
      <c r="AD834" s="94"/>
      <c r="AE834" s="94"/>
    </row>
    <row r="837" spans="2:31" x14ac:dyDescent="0.3">
      <c r="B837" s="8">
        <f>'Resumen-Mensual'!$U$22</f>
        <v>45339</v>
      </c>
    </row>
    <row r="838" spans="2:31" x14ac:dyDescent="0.3">
      <c r="B838" s="8"/>
    </row>
    <row r="839" spans="2:31" x14ac:dyDescent="0.3">
      <c r="B839" s="9" t="s">
        <v>81</v>
      </c>
      <c r="C839" s="10"/>
      <c r="D839" s="10"/>
      <c r="E839" s="11">
        <v>1</v>
      </c>
      <c r="F839" s="11">
        <v>2</v>
      </c>
      <c r="G839" s="11">
        <v>3</v>
      </c>
      <c r="H839" s="11">
        <v>4</v>
      </c>
      <c r="I839" s="11">
        <v>5</v>
      </c>
      <c r="J839" s="11">
        <v>6</v>
      </c>
      <c r="K839" s="11">
        <v>7</v>
      </c>
      <c r="L839" s="11">
        <v>8</v>
      </c>
      <c r="M839" s="11">
        <v>9</v>
      </c>
      <c r="N839" s="11">
        <v>10</v>
      </c>
      <c r="O839" s="11">
        <v>11</v>
      </c>
      <c r="P839" s="11">
        <v>12</v>
      </c>
      <c r="Q839" s="11">
        <v>13</v>
      </c>
      <c r="R839" s="11">
        <v>14</v>
      </c>
      <c r="S839" s="11">
        <v>15</v>
      </c>
      <c r="T839" s="11">
        <v>16</v>
      </c>
      <c r="U839" s="11">
        <v>17</v>
      </c>
      <c r="V839" s="11">
        <v>18</v>
      </c>
      <c r="W839" s="11">
        <v>19</v>
      </c>
      <c r="X839" s="11">
        <v>20</v>
      </c>
      <c r="Y839" s="11">
        <v>21</v>
      </c>
      <c r="Z839" s="11">
        <v>22</v>
      </c>
      <c r="AA839" s="11">
        <v>23</v>
      </c>
      <c r="AB839" s="11">
        <v>24</v>
      </c>
      <c r="AC839" s="83" t="s">
        <v>2</v>
      </c>
      <c r="AD839" s="83"/>
      <c r="AE839" s="83"/>
    </row>
    <row r="840" spans="2:31" x14ac:dyDescent="0.3">
      <c r="B840" s="15" t="s">
        <v>4</v>
      </c>
      <c r="C840" s="52"/>
      <c r="D840" s="52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8.8316666666666599</v>
      </c>
      <c r="N840" s="49">
        <v>0.60999999999999943</v>
      </c>
      <c r="O840" s="48">
        <v>0</v>
      </c>
      <c r="P840" s="49">
        <v>0</v>
      </c>
      <c r="Q840" s="48">
        <v>0</v>
      </c>
      <c r="R840" s="49">
        <v>0</v>
      </c>
      <c r="S840" s="48">
        <v>0</v>
      </c>
      <c r="T840" s="49">
        <v>1.509999999999996</v>
      </c>
      <c r="U840" s="48">
        <v>8.4700000000000131</v>
      </c>
      <c r="V840" s="49">
        <v>9.2499999999999982</v>
      </c>
      <c r="W840" s="48">
        <v>16.210000000000012</v>
      </c>
      <c r="X840" s="49">
        <v>17.571600000000011</v>
      </c>
      <c r="Y840" s="48">
        <v>0</v>
      </c>
      <c r="Z840" s="49">
        <v>0</v>
      </c>
      <c r="AA840" s="48">
        <v>0</v>
      </c>
      <c r="AB840" s="49">
        <v>0</v>
      </c>
      <c r="AC840" s="66"/>
      <c r="AD840" s="67">
        <f>SUM(E840:AB840)</f>
        <v>62.453266666666686</v>
      </c>
      <c r="AE840" s="66"/>
    </row>
    <row r="841" spans="2:31" x14ac:dyDescent="0.3">
      <c r="B841" s="15" t="s">
        <v>5</v>
      </c>
      <c r="C841" s="15"/>
      <c r="D841" s="15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</v>
      </c>
      <c r="N841" s="49">
        <v>0</v>
      </c>
      <c r="O841" s="48">
        <v>0.93099999999999994</v>
      </c>
      <c r="P841" s="49">
        <v>3.7246666666666672</v>
      </c>
      <c r="Q841" s="48">
        <v>4.8918333333333361</v>
      </c>
      <c r="R841" s="49">
        <v>21.278000000000002</v>
      </c>
      <c r="S841" s="48">
        <v>26.394499999999997</v>
      </c>
      <c r="T841" s="49">
        <v>35.301333333333325</v>
      </c>
      <c r="U841" s="48">
        <v>48.870000000000005</v>
      </c>
      <c r="V841" s="49">
        <v>63.853500000000032</v>
      </c>
      <c r="W841" s="48">
        <v>57.314000000000007</v>
      </c>
      <c r="X841" s="49">
        <v>35.241774999999997</v>
      </c>
      <c r="Y841" s="48">
        <v>0</v>
      </c>
      <c r="Z841" s="49">
        <v>0</v>
      </c>
      <c r="AA841" s="48">
        <v>0</v>
      </c>
      <c r="AB841" s="49">
        <v>0</v>
      </c>
      <c r="AC841" s="64"/>
      <c r="AD841" s="65">
        <f>SUM(E841:AB841)</f>
        <v>297.8006083333334</v>
      </c>
      <c r="AE841" s="64"/>
    </row>
    <row r="842" spans="2:31" x14ac:dyDescent="0.3">
      <c r="B842" s="15" t="s">
        <v>6</v>
      </c>
      <c r="C842" s="15"/>
      <c r="D842" s="15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0</v>
      </c>
      <c r="O842" s="48">
        <v>0</v>
      </c>
      <c r="P842" s="49">
        <v>0</v>
      </c>
      <c r="Q842" s="48">
        <v>0</v>
      </c>
      <c r="R842" s="49">
        <v>3.3899999999999957</v>
      </c>
      <c r="S842" s="48">
        <v>13.169999999999987</v>
      </c>
      <c r="T842" s="49">
        <v>16.880999999999993</v>
      </c>
      <c r="U842" s="48">
        <v>20.34099999999999</v>
      </c>
      <c r="V842" s="49">
        <v>21.153000000000013</v>
      </c>
      <c r="W842" s="48">
        <v>16.165700000000008</v>
      </c>
      <c r="X842" s="49">
        <v>21.593039999999995</v>
      </c>
      <c r="Y842" s="48">
        <v>0</v>
      </c>
      <c r="Z842" s="49">
        <v>0</v>
      </c>
      <c r="AA842" s="48">
        <v>0</v>
      </c>
      <c r="AB842" s="49">
        <v>0</v>
      </c>
      <c r="AC842" s="64"/>
      <c r="AD842" s="65">
        <f t="shared" ref="AD842:AD885" si="32">SUM(E842:AB842)</f>
        <v>112.69373999999999</v>
      </c>
      <c r="AE842" s="64"/>
    </row>
    <row r="843" spans="2:31" x14ac:dyDescent="0.3">
      <c r="B843" s="15" t="s">
        <v>113</v>
      </c>
      <c r="C843" s="15"/>
      <c r="D843" s="15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0</v>
      </c>
      <c r="N843" s="49">
        <v>0</v>
      </c>
      <c r="O843" s="48">
        <v>0</v>
      </c>
      <c r="P843" s="49">
        <v>0</v>
      </c>
      <c r="Q843" s="48">
        <v>0</v>
      </c>
      <c r="R843" s="49">
        <v>0</v>
      </c>
      <c r="S843" s="48">
        <v>23.388999999999974</v>
      </c>
      <c r="T843" s="49">
        <v>36.394999999999989</v>
      </c>
      <c r="U843" s="48">
        <v>44.297000000000018</v>
      </c>
      <c r="V843" s="49">
        <v>51.349000000000039</v>
      </c>
      <c r="W843" s="48">
        <v>34.786550000000013</v>
      </c>
      <c r="X843" s="49">
        <v>35.014120000000005</v>
      </c>
      <c r="Y843" s="48">
        <v>0</v>
      </c>
      <c r="Z843" s="49">
        <v>0</v>
      </c>
      <c r="AA843" s="48">
        <v>0</v>
      </c>
      <c r="AB843" s="49">
        <v>0</v>
      </c>
      <c r="AC843" s="64"/>
      <c r="AD843" s="65">
        <f t="shared" si="32"/>
        <v>225.23067000000003</v>
      </c>
      <c r="AE843" s="64"/>
    </row>
    <row r="844" spans="2:31" x14ac:dyDescent="0.3">
      <c r="B844" s="15" t="s">
        <v>7</v>
      </c>
      <c r="C844" s="15"/>
      <c r="D844" s="15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0</v>
      </c>
      <c r="N844" s="49">
        <v>0</v>
      </c>
      <c r="O844" s="48">
        <v>0</v>
      </c>
      <c r="P844" s="49">
        <v>0</v>
      </c>
      <c r="Q844" s="48">
        <v>0</v>
      </c>
      <c r="R844" s="49">
        <v>0.21816666666666673</v>
      </c>
      <c r="S844" s="48">
        <v>0.43633333333333346</v>
      </c>
      <c r="T844" s="49">
        <v>0.65450000000000019</v>
      </c>
      <c r="U844" s="48">
        <v>0.87266666666666692</v>
      </c>
      <c r="V844" s="49">
        <v>1.0908333333333335</v>
      </c>
      <c r="W844" s="48">
        <v>1.3090000000000004</v>
      </c>
      <c r="X844" s="49">
        <v>1.527166666666667</v>
      </c>
      <c r="Y844" s="48">
        <v>0</v>
      </c>
      <c r="Z844" s="49">
        <v>0</v>
      </c>
      <c r="AA844" s="48">
        <v>0</v>
      </c>
      <c r="AB844" s="49">
        <v>0</v>
      </c>
      <c r="AC844" s="64"/>
      <c r="AD844" s="65">
        <f t="shared" si="32"/>
        <v>6.108666666666668</v>
      </c>
      <c r="AE844" s="64"/>
    </row>
    <row r="845" spans="2:31" x14ac:dyDescent="0.3">
      <c r="B845" s="15" t="s">
        <v>8</v>
      </c>
      <c r="C845" s="15"/>
      <c r="D845" s="15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0</v>
      </c>
      <c r="S845" s="48">
        <v>4.9549999999999903</v>
      </c>
      <c r="T845" s="49">
        <v>8.8519999999999879</v>
      </c>
      <c r="U845" s="48">
        <v>9.3360000000000092</v>
      </c>
      <c r="V845" s="49">
        <v>7.1019999999999914</v>
      </c>
      <c r="W845" s="48">
        <v>0</v>
      </c>
      <c r="X845" s="49">
        <v>0</v>
      </c>
      <c r="Y845" s="48">
        <v>0</v>
      </c>
      <c r="Z845" s="49">
        <v>0</v>
      </c>
      <c r="AA845" s="48">
        <v>0</v>
      </c>
      <c r="AB845" s="49">
        <v>0</v>
      </c>
      <c r="AC845" s="64"/>
      <c r="AD845" s="65">
        <f t="shared" si="32"/>
        <v>30.244999999999976</v>
      </c>
      <c r="AE845" s="64"/>
    </row>
    <row r="846" spans="2:31" x14ac:dyDescent="0.3">
      <c r="B846" s="15" t="s">
        <v>9</v>
      </c>
      <c r="C846" s="15"/>
      <c r="D846" s="15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5.0166666666666666</v>
      </c>
      <c r="N846" s="49">
        <v>3.1999999999999971</v>
      </c>
      <c r="O846" s="48">
        <v>0.7000000000000004</v>
      </c>
      <c r="P846" s="49">
        <v>2.8000000000000016</v>
      </c>
      <c r="Q846" s="48">
        <v>4.9000000000000012</v>
      </c>
      <c r="R846" s="49">
        <v>13.799999999999988</v>
      </c>
      <c r="S846" s="48">
        <v>21.400000000000009</v>
      </c>
      <c r="T846" s="49">
        <v>28.099999999999973</v>
      </c>
      <c r="U846" s="48">
        <v>33.799999999999969</v>
      </c>
      <c r="V846" s="49">
        <v>40.200000000000003</v>
      </c>
      <c r="W846" s="48">
        <v>47.840000000000018</v>
      </c>
      <c r="X846" s="49">
        <v>59.147999999999961</v>
      </c>
      <c r="Y846" s="48">
        <v>0</v>
      </c>
      <c r="Z846" s="49">
        <v>0</v>
      </c>
      <c r="AA846" s="48">
        <v>0</v>
      </c>
      <c r="AB846" s="49">
        <v>0</v>
      </c>
      <c r="AC846" s="64"/>
      <c r="AD846" s="65">
        <f t="shared" si="32"/>
        <v>260.90466666666657</v>
      </c>
      <c r="AE846" s="64"/>
    </row>
    <row r="847" spans="2:31" x14ac:dyDescent="0.3">
      <c r="B847" s="15" t="s">
        <v>10</v>
      </c>
      <c r="C847" s="15"/>
      <c r="D847" s="15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3.464999999999999</v>
      </c>
      <c r="N847" s="49">
        <v>2.0780000000000021</v>
      </c>
      <c r="O847" s="48">
        <v>2.1449999999999987</v>
      </c>
      <c r="P847" s="49">
        <v>4.3160000000000016</v>
      </c>
      <c r="Q847" s="48">
        <v>8.56</v>
      </c>
      <c r="R847" s="49">
        <v>14.042000000000003</v>
      </c>
      <c r="S847" s="48">
        <v>22.426999999999985</v>
      </c>
      <c r="T847" s="49">
        <v>32.289999999999978</v>
      </c>
      <c r="U847" s="48">
        <v>41.838999999999956</v>
      </c>
      <c r="V847" s="49">
        <v>52.385999999999974</v>
      </c>
      <c r="W847" s="48">
        <v>58.063399999999994</v>
      </c>
      <c r="X847" s="49">
        <v>0</v>
      </c>
      <c r="Y847" s="48">
        <v>0</v>
      </c>
      <c r="Z847" s="49">
        <v>0</v>
      </c>
      <c r="AA847" s="48">
        <v>0</v>
      </c>
      <c r="AB847" s="49">
        <v>0</v>
      </c>
      <c r="AC847" s="64"/>
      <c r="AD847" s="65">
        <f t="shared" si="32"/>
        <v>241.61139999999989</v>
      </c>
      <c r="AE847" s="64"/>
    </row>
    <row r="848" spans="2:31" x14ac:dyDescent="0.3">
      <c r="B848" s="15" t="s">
        <v>11</v>
      </c>
      <c r="C848" s="15"/>
      <c r="D848" s="15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1.8077500000000015</v>
      </c>
      <c r="N848" s="49">
        <v>1.8070000000000013</v>
      </c>
      <c r="O848" s="48">
        <v>1.8020000000000027</v>
      </c>
      <c r="P848" s="49">
        <v>3.998999999999997</v>
      </c>
      <c r="Q848" s="48">
        <v>6.3179999999999978</v>
      </c>
      <c r="R848" s="49">
        <v>8.2119999999999926</v>
      </c>
      <c r="S848" s="48">
        <v>12.26800000000002</v>
      </c>
      <c r="T848" s="49">
        <v>18.048000000000002</v>
      </c>
      <c r="U848" s="48">
        <v>23.913999999999991</v>
      </c>
      <c r="V848" s="49">
        <v>32.835000000000022</v>
      </c>
      <c r="W848" s="48">
        <v>44.950699999999998</v>
      </c>
      <c r="X848" s="49">
        <v>53.772479999999995</v>
      </c>
      <c r="Y848" s="48">
        <v>0</v>
      </c>
      <c r="Z848" s="49">
        <v>0</v>
      </c>
      <c r="AA848" s="48">
        <v>0</v>
      </c>
      <c r="AB848" s="49">
        <v>0</v>
      </c>
      <c r="AC848" s="64"/>
      <c r="AD848" s="65">
        <f t="shared" si="32"/>
        <v>209.73393000000002</v>
      </c>
      <c r="AE848" s="64"/>
    </row>
    <row r="849" spans="2:31" x14ac:dyDescent="0.3">
      <c r="B849" s="15" t="s">
        <v>12</v>
      </c>
      <c r="C849" s="15"/>
      <c r="D849" s="15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9.7416666666666671</v>
      </c>
      <c r="N849" s="49">
        <v>8.3000000000000078</v>
      </c>
      <c r="O849" s="48">
        <v>7.3999999999999924</v>
      </c>
      <c r="P849" s="49">
        <v>8.8999999999999897</v>
      </c>
      <c r="Q849" s="48">
        <v>14.600000000000016</v>
      </c>
      <c r="R849" s="49">
        <v>20.100000000000001</v>
      </c>
      <c r="S849" s="48">
        <v>33.400000000000041</v>
      </c>
      <c r="T849" s="49">
        <v>50.69999999999996</v>
      </c>
      <c r="U849" s="48">
        <v>65.099999999999937</v>
      </c>
      <c r="V849" s="49">
        <v>73.699999999999918</v>
      </c>
      <c r="W849" s="48">
        <v>72.065000000000026</v>
      </c>
      <c r="X849" s="49">
        <v>64.043999999999954</v>
      </c>
      <c r="Y849" s="48">
        <v>0</v>
      </c>
      <c r="Z849" s="49">
        <v>0</v>
      </c>
      <c r="AA849" s="48">
        <v>0</v>
      </c>
      <c r="AB849" s="49">
        <v>0</v>
      </c>
      <c r="AC849" s="64"/>
      <c r="AD849" s="65">
        <f t="shared" si="32"/>
        <v>428.05066666666653</v>
      </c>
      <c r="AE849" s="64"/>
    </row>
    <row r="850" spans="2:31" x14ac:dyDescent="0.3">
      <c r="B850" s="15" t="s">
        <v>13</v>
      </c>
      <c r="C850" s="15"/>
      <c r="D850" s="15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13.874833333333337</v>
      </c>
      <c r="N850" s="49">
        <v>17.816666666666645</v>
      </c>
      <c r="O850" s="48">
        <v>15.100000000000016</v>
      </c>
      <c r="P850" s="49">
        <v>18.200000000000021</v>
      </c>
      <c r="Q850" s="48">
        <v>29.376166666666663</v>
      </c>
      <c r="R850" s="49">
        <v>48.382833333333345</v>
      </c>
      <c r="S850" s="48">
        <v>50.663833333333336</v>
      </c>
      <c r="T850" s="49">
        <v>67.456666666666635</v>
      </c>
      <c r="U850" s="48">
        <v>81.920166666666645</v>
      </c>
      <c r="V850" s="49">
        <v>92.919833333333344</v>
      </c>
      <c r="W850" s="48">
        <v>92.839083333333335</v>
      </c>
      <c r="X850" s="49">
        <v>49.024833333333326</v>
      </c>
      <c r="Y850" s="48">
        <v>0</v>
      </c>
      <c r="Z850" s="49">
        <v>0</v>
      </c>
      <c r="AA850" s="48">
        <v>0</v>
      </c>
      <c r="AB850" s="49">
        <v>0</v>
      </c>
      <c r="AC850" s="64"/>
      <c r="AD850" s="65">
        <f t="shared" si="32"/>
        <v>577.57491666666658</v>
      </c>
      <c r="AE850" s="64"/>
    </row>
    <row r="851" spans="2:31" x14ac:dyDescent="0.3">
      <c r="B851" s="15" t="s">
        <v>14</v>
      </c>
      <c r="C851" s="15"/>
      <c r="D851" s="15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0</v>
      </c>
      <c r="N851" s="49">
        <v>0</v>
      </c>
      <c r="O851" s="48">
        <v>0</v>
      </c>
      <c r="P851" s="49">
        <v>0</v>
      </c>
      <c r="Q851" s="48">
        <v>0</v>
      </c>
      <c r="R851" s="49">
        <v>0</v>
      </c>
      <c r="S851" s="48">
        <v>0.60000000000000075</v>
      </c>
      <c r="T851" s="49">
        <v>0</v>
      </c>
      <c r="U851" s="48">
        <v>0.19999999999999987</v>
      </c>
      <c r="V851" s="49">
        <v>0</v>
      </c>
      <c r="W851" s="48">
        <v>0</v>
      </c>
      <c r="X851" s="49">
        <v>0</v>
      </c>
      <c r="Y851" s="48">
        <v>0</v>
      </c>
      <c r="Z851" s="49">
        <v>0</v>
      </c>
      <c r="AA851" s="48">
        <v>0</v>
      </c>
      <c r="AB851" s="49">
        <v>0</v>
      </c>
      <c r="AC851" s="64"/>
      <c r="AD851" s="65">
        <f t="shared" si="32"/>
        <v>0.8000000000000006</v>
      </c>
      <c r="AE851" s="64"/>
    </row>
    <row r="852" spans="2:31" x14ac:dyDescent="0.3">
      <c r="B852" s="15" t="s">
        <v>15</v>
      </c>
      <c r="C852" s="15"/>
      <c r="D852" s="15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26.868333333333315</v>
      </c>
      <c r="N852" s="49">
        <v>30.759999999999994</v>
      </c>
      <c r="O852" s="48">
        <v>29.660000000000021</v>
      </c>
      <c r="P852" s="49">
        <v>0</v>
      </c>
      <c r="Q852" s="48">
        <v>0</v>
      </c>
      <c r="R852" s="49">
        <v>50.460000000000022</v>
      </c>
      <c r="S852" s="48">
        <v>54.159999999999961</v>
      </c>
      <c r="T852" s="49">
        <v>47.9</v>
      </c>
      <c r="U852" s="48">
        <v>54.19</v>
      </c>
      <c r="V852" s="49">
        <v>54.39</v>
      </c>
      <c r="W852" s="48">
        <v>44.105000000000004</v>
      </c>
      <c r="X852" s="49">
        <v>31.060000000000002</v>
      </c>
      <c r="Y852" s="48">
        <v>0</v>
      </c>
      <c r="Z852" s="49">
        <v>0</v>
      </c>
      <c r="AA852" s="48">
        <v>0</v>
      </c>
      <c r="AB852" s="49">
        <v>0</v>
      </c>
      <c r="AC852" s="64"/>
      <c r="AD852" s="65">
        <f t="shared" si="32"/>
        <v>423.55333333333334</v>
      </c>
      <c r="AE852" s="64"/>
    </row>
    <row r="853" spans="2:31" x14ac:dyDescent="0.3">
      <c r="B853" s="15" t="s">
        <v>16</v>
      </c>
      <c r="C853" s="15"/>
      <c r="D853" s="15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</v>
      </c>
      <c r="M853" s="48">
        <v>0</v>
      </c>
      <c r="N853" s="49">
        <v>0</v>
      </c>
      <c r="O853" s="48">
        <v>0</v>
      </c>
      <c r="P853" s="49">
        <v>0</v>
      </c>
      <c r="Q853" s="48">
        <v>0</v>
      </c>
      <c r="R853" s="49">
        <v>0</v>
      </c>
      <c r="S853" s="48">
        <v>0</v>
      </c>
      <c r="T853" s="49">
        <v>0</v>
      </c>
      <c r="U853" s="48">
        <v>0</v>
      </c>
      <c r="V853" s="49">
        <v>0</v>
      </c>
      <c r="W853" s="48">
        <v>0</v>
      </c>
      <c r="X853" s="49">
        <v>0</v>
      </c>
      <c r="Y853" s="48">
        <v>0</v>
      </c>
      <c r="Z853" s="49">
        <v>0</v>
      </c>
      <c r="AA853" s="48">
        <v>0</v>
      </c>
      <c r="AB853" s="49">
        <v>0</v>
      </c>
      <c r="AC853" s="64"/>
      <c r="AD853" s="65">
        <f t="shared" si="32"/>
        <v>0</v>
      </c>
      <c r="AE853" s="64"/>
    </row>
    <row r="854" spans="2:31" x14ac:dyDescent="0.3">
      <c r="B854" s="15" t="s">
        <v>17</v>
      </c>
      <c r="C854" s="15"/>
      <c r="D854" s="15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</v>
      </c>
      <c r="N854" s="49">
        <v>0</v>
      </c>
      <c r="O854" s="48">
        <v>0</v>
      </c>
      <c r="P854" s="49">
        <v>0</v>
      </c>
      <c r="Q854" s="48">
        <v>0</v>
      </c>
      <c r="R854" s="49">
        <v>0</v>
      </c>
      <c r="S854" s="48">
        <v>0</v>
      </c>
      <c r="T854" s="49">
        <v>0</v>
      </c>
      <c r="U854" s="48">
        <v>0</v>
      </c>
      <c r="V854" s="49">
        <v>0</v>
      </c>
      <c r="W854" s="48">
        <v>0</v>
      </c>
      <c r="X854" s="49">
        <v>0</v>
      </c>
      <c r="Y854" s="48">
        <v>0</v>
      </c>
      <c r="Z854" s="49">
        <v>0</v>
      </c>
      <c r="AA854" s="48">
        <v>0</v>
      </c>
      <c r="AB854" s="49">
        <v>0</v>
      </c>
      <c r="AC854" s="64"/>
      <c r="AD854" s="65">
        <f t="shared" si="32"/>
        <v>0</v>
      </c>
      <c r="AE854" s="64"/>
    </row>
    <row r="855" spans="2:31" x14ac:dyDescent="0.3">
      <c r="B855" s="15" t="s">
        <v>18</v>
      </c>
      <c r="C855" s="15"/>
      <c r="D855" s="15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0</v>
      </c>
      <c r="N855" s="49">
        <v>0</v>
      </c>
      <c r="O855" s="48">
        <v>0</v>
      </c>
      <c r="P855" s="49">
        <v>0</v>
      </c>
      <c r="Q855" s="48">
        <v>0</v>
      </c>
      <c r="R855" s="49">
        <v>0</v>
      </c>
      <c r="S855" s="48">
        <v>0</v>
      </c>
      <c r="T855" s="49">
        <v>0.1699999999999946</v>
      </c>
      <c r="U855" s="48">
        <v>0.76999999999999602</v>
      </c>
      <c r="V855" s="49">
        <v>0.96999999999999886</v>
      </c>
      <c r="W855" s="48">
        <v>0</v>
      </c>
      <c r="X855" s="49">
        <v>6.3279999999999896</v>
      </c>
      <c r="Y855" s="48">
        <v>0</v>
      </c>
      <c r="Z855" s="49">
        <v>0</v>
      </c>
      <c r="AA855" s="48">
        <v>0</v>
      </c>
      <c r="AB855" s="49">
        <v>0</v>
      </c>
      <c r="AC855" s="64"/>
      <c r="AD855" s="65">
        <f t="shared" si="32"/>
        <v>8.2379999999999782</v>
      </c>
      <c r="AE855" s="64"/>
    </row>
    <row r="856" spans="2:31" x14ac:dyDescent="0.3">
      <c r="B856" s="15" t="s">
        <v>19</v>
      </c>
      <c r="C856" s="15"/>
      <c r="D856" s="15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5.7493333333333316</v>
      </c>
      <c r="N856" s="49">
        <v>9.3838333333333352</v>
      </c>
      <c r="O856" s="48">
        <v>16.351000000000003</v>
      </c>
      <c r="P856" s="49">
        <v>28.408833333333341</v>
      </c>
      <c r="Q856" s="48">
        <v>45.292000000000009</v>
      </c>
      <c r="R856" s="49">
        <v>50.519499999999994</v>
      </c>
      <c r="S856" s="48">
        <v>26.154999999999994</v>
      </c>
      <c r="T856" s="49">
        <v>30.191666666666656</v>
      </c>
      <c r="U856" s="48">
        <v>31.151000000000007</v>
      </c>
      <c r="V856" s="49">
        <v>31.461833333333335</v>
      </c>
      <c r="W856" s="48">
        <v>31.313341666666659</v>
      </c>
      <c r="X856" s="49">
        <v>18.537166666666664</v>
      </c>
      <c r="Y856" s="48">
        <v>0</v>
      </c>
      <c r="Z856" s="49">
        <v>0</v>
      </c>
      <c r="AA856" s="48">
        <v>0</v>
      </c>
      <c r="AB856" s="49">
        <v>0</v>
      </c>
      <c r="AC856" s="64"/>
      <c r="AD856" s="65">
        <f t="shared" si="32"/>
        <v>324.51450833333337</v>
      </c>
      <c r="AE856" s="64"/>
    </row>
    <row r="857" spans="2:31" x14ac:dyDescent="0.3">
      <c r="B857" s="4" t="s">
        <v>20</v>
      </c>
      <c r="C857" s="4"/>
      <c r="D857" s="4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0</v>
      </c>
      <c r="N857" s="49">
        <v>0</v>
      </c>
      <c r="O857" s="48">
        <v>0</v>
      </c>
      <c r="P857" s="49">
        <v>0</v>
      </c>
      <c r="Q857" s="48">
        <v>0</v>
      </c>
      <c r="R857" s="49">
        <v>0</v>
      </c>
      <c r="S857" s="48">
        <v>0</v>
      </c>
      <c r="T857" s="49">
        <v>1.2999999999999972</v>
      </c>
      <c r="U857" s="48">
        <v>2.5</v>
      </c>
      <c r="V857" s="49">
        <v>2.0999999999999952</v>
      </c>
      <c r="W857" s="48">
        <v>0</v>
      </c>
      <c r="X857" s="49">
        <v>0.65999999999999992</v>
      </c>
      <c r="Y857" s="48">
        <v>0</v>
      </c>
      <c r="Z857" s="49">
        <v>0</v>
      </c>
      <c r="AA857" s="48">
        <v>0</v>
      </c>
      <c r="AB857" s="49">
        <v>0</v>
      </c>
      <c r="AC857" s="64"/>
      <c r="AD857" s="65">
        <f t="shared" si="32"/>
        <v>6.5599999999999925</v>
      </c>
      <c r="AE857" s="64"/>
    </row>
    <row r="858" spans="2:31" x14ac:dyDescent="0.3">
      <c r="B858" s="4" t="s">
        <v>21</v>
      </c>
      <c r="C858" s="4"/>
      <c r="D858" s="4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</v>
      </c>
      <c r="M858" s="48">
        <v>0</v>
      </c>
      <c r="N858" s="49">
        <v>0</v>
      </c>
      <c r="O858" s="48">
        <v>0</v>
      </c>
      <c r="P858" s="49">
        <v>0</v>
      </c>
      <c r="Q858" s="48">
        <v>3.819999999999995</v>
      </c>
      <c r="R858" s="49">
        <v>6.7200000000000086</v>
      </c>
      <c r="S858" s="48">
        <v>8.0199999999999925</v>
      </c>
      <c r="T858" s="49">
        <v>8.5199999999999925</v>
      </c>
      <c r="U858" s="48">
        <v>9.2200000000000149</v>
      </c>
      <c r="V858" s="49">
        <v>10.120000000000003</v>
      </c>
      <c r="W858" s="48">
        <v>7.6349999999999918</v>
      </c>
      <c r="X858" s="49">
        <v>8.1480000000000015</v>
      </c>
      <c r="Y858" s="48">
        <v>0</v>
      </c>
      <c r="Z858" s="49">
        <v>0</v>
      </c>
      <c r="AA858" s="48">
        <v>0</v>
      </c>
      <c r="AB858" s="49">
        <v>0</v>
      </c>
      <c r="AC858" s="64"/>
      <c r="AD858" s="65">
        <f t="shared" si="32"/>
        <v>62.203000000000003</v>
      </c>
      <c r="AE858" s="64"/>
    </row>
    <row r="859" spans="2:31" x14ac:dyDescent="0.3">
      <c r="B859" s="4" t="s">
        <v>22</v>
      </c>
      <c r="C859" s="4"/>
      <c r="D859" s="4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0</v>
      </c>
      <c r="O859" s="48">
        <v>0</v>
      </c>
      <c r="P859" s="49">
        <v>0.25999999999999979</v>
      </c>
      <c r="Q859" s="48">
        <v>1.6500000000000012</v>
      </c>
      <c r="R859" s="49">
        <v>2.8199999999999958</v>
      </c>
      <c r="S859" s="48">
        <v>3.590000000000003</v>
      </c>
      <c r="T859" s="49">
        <v>4.0999999999999961</v>
      </c>
      <c r="U859" s="48">
        <v>0</v>
      </c>
      <c r="V859" s="49">
        <v>0</v>
      </c>
      <c r="W859" s="48">
        <v>3.4170000000000011</v>
      </c>
      <c r="X859" s="49">
        <v>2.2644000000000002</v>
      </c>
      <c r="Y859" s="48">
        <v>0</v>
      </c>
      <c r="Z859" s="49">
        <v>0</v>
      </c>
      <c r="AA859" s="48">
        <v>0</v>
      </c>
      <c r="AB859" s="49">
        <v>0</v>
      </c>
      <c r="AC859" s="64"/>
      <c r="AD859" s="65">
        <f t="shared" si="32"/>
        <v>18.101399999999998</v>
      </c>
      <c r="AE859" s="64"/>
    </row>
    <row r="860" spans="2:31" x14ac:dyDescent="0.3">
      <c r="B860" s="4" t="s">
        <v>23</v>
      </c>
      <c r="C860" s="4"/>
      <c r="D860" s="4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0</v>
      </c>
      <c r="N860" s="49">
        <v>2.0699999999999972</v>
      </c>
      <c r="O860" s="48">
        <v>8.569999999999995</v>
      </c>
      <c r="P860" s="49">
        <v>14.75</v>
      </c>
      <c r="Q860" s="48">
        <v>19.109999999999996</v>
      </c>
      <c r="R860" s="49">
        <v>22.710000000000019</v>
      </c>
      <c r="S860" s="48">
        <v>24.740000000000006</v>
      </c>
      <c r="T860" s="49">
        <v>26.029999999999976</v>
      </c>
      <c r="U860" s="48">
        <v>27.56999999999999</v>
      </c>
      <c r="V860" s="49">
        <v>29.160000000000029</v>
      </c>
      <c r="W860" s="48">
        <v>22.736499999999985</v>
      </c>
      <c r="X860" s="49">
        <v>17.155599999999982</v>
      </c>
      <c r="Y860" s="48">
        <v>0</v>
      </c>
      <c r="Z860" s="49">
        <v>0</v>
      </c>
      <c r="AA860" s="48">
        <v>0</v>
      </c>
      <c r="AB860" s="49">
        <v>0</v>
      </c>
      <c r="AC860" s="64"/>
      <c r="AD860" s="65">
        <f t="shared" si="32"/>
        <v>214.60209999999998</v>
      </c>
      <c r="AE860" s="64"/>
    </row>
    <row r="861" spans="2:31" x14ac:dyDescent="0.3">
      <c r="B861" s="4" t="s">
        <v>24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4.8544999999999989</v>
      </c>
      <c r="N861" s="49">
        <v>3.4945000000000004</v>
      </c>
      <c r="O861" s="48">
        <v>4.6078333333333319</v>
      </c>
      <c r="P861" s="49">
        <v>5.7540000000000004</v>
      </c>
      <c r="Q861" s="48">
        <v>3.9183333333333334</v>
      </c>
      <c r="R861" s="49">
        <v>7.146333333333331</v>
      </c>
      <c r="S861" s="48">
        <v>6.110833333333332</v>
      </c>
      <c r="T861" s="49">
        <v>5.4433333333333325</v>
      </c>
      <c r="U861" s="48">
        <v>8.594833333333332</v>
      </c>
      <c r="V861" s="49">
        <v>9.4818333333333324</v>
      </c>
      <c r="W861" s="48">
        <v>9.4316083333333314</v>
      </c>
      <c r="X861" s="49">
        <v>4.9012166666666674</v>
      </c>
      <c r="Y861" s="48">
        <v>0</v>
      </c>
      <c r="Z861" s="49">
        <v>0</v>
      </c>
      <c r="AA861" s="48">
        <v>0</v>
      </c>
      <c r="AB861" s="49">
        <v>0</v>
      </c>
      <c r="AC861" s="64"/>
      <c r="AD861" s="65">
        <f t="shared" si="32"/>
        <v>73.739158333333336</v>
      </c>
      <c r="AE861" s="64"/>
    </row>
    <row r="862" spans="2:31" x14ac:dyDescent="0.3">
      <c r="B862" s="4" t="s">
        <v>25</v>
      </c>
      <c r="C862" s="4"/>
      <c r="D862" s="4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4.0225000000000009</v>
      </c>
      <c r="N862" s="49">
        <v>8.5528333333333322</v>
      </c>
      <c r="O862" s="48">
        <v>7.7611666666666652</v>
      </c>
      <c r="P862" s="49">
        <v>4.4436666666666662</v>
      </c>
      <c r="Q862" s="48">
        <v>3.3590000000000004</v>
      </c>
      <c r="R862" s="49">
        <v>1.6655000000000009</v>
      </c>
      <c r="S862" s="48">
        <v>0.59909999999999997</v>
      </c>
      <c r="T862" s="49">
        <v>1.1711500000000001</v>
      </c>
      <c r="U862" s="48">
        <v>2.9996666666666676</v>
      </c>
      <c r="V862" s="49">
        <v>4.5284999999999984</v>
      </c>
      <c r="W862" s="48">
        <v>3.7033833333333339</v>
      </c>
      <c r="X862" s="49">
        <v>5.9908000000000019</v>
      </c>
      <c r="Y862" s="48">
        <v>0</v>
      </c>
      <c r="Z862" s="49">
        <v>0</v>
      </c>
      <c r="AA862" s="48">
        <v>0</v>
      </c>
      <c r="AB862" s="49">
        <v>0</v>
      </c>
      <c r="AC862" s="64"/>
      <c r="AD862" s="65">
        <f t="shared" si="32"/>
        <v>48.797266666666673</v>
      </c>
      <c r="AE862" s="64"/>
    </row>
    <row r="863" spans="2:31" x14ac:dyDescent="0.3">
      <c r="B863" s="4" t="s">
        <v>26</v>
      </c>
      <c r="C863" s="4"/>
      <c r="D863" s="4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0</v>
      </c>
      <c r="M863" s="48">
        <v>0</v>
      </c>
      <c r="N863" s="49">
        <v>3.5698333333333312</v>
      </c>
      <c r="O863" s="48">
        <v>0.19966666666666721</v>
      </c>
      <c r="P863" s="49">
        <v>0</v>
      </c>
      <c r="Q863" s="48">
        <v>0</v>
      </c>
      <c r="R863" s="49">
        <v>0</v>
      </c>
      <c r="S863" s="48">
        <v>3.2496666666666658</v>
      </c>
      <c r="T863" s="49">
        <v>4.4768333333333334</v>
      </c>
      <c r="U863" s="48">
        <v>5.2055000000000025</v>
      </c>
      <c r="V863" s="49">
        <v>5.2521666666666684</v>
      </c>
      <c r="W863" s="48">
        <v>5.299500000000001</v>
      </c>
      <c r="X863" s="49">
        <v>2.2088500000000009</v>
      </c>
      <c r="Y863" s="48">
        <v>0</v>
      </c>
      <c r="Z863" s="49">
        <v>0</v>
      </c>
      <c r="AA863" s="48">
        <v>0</v>
      </c>
      <c r="AB863" s="49">
        <v>0</v>
      </c>
      <c r="AC863" s="64"/>
      <c r="AD863" s="65">
        <f t="shared" si="32"/>
        <v>29.462016666666674</v>
      </c>
      <c r="AE863" s="64"/>
    </row>
    <row r="864" spans="2:31" x14ac:dyDescent="0.3">
      <c r="B864" s="4" t="s">
        <v>27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5.3599999999999994</v>
      </c>
      <c r="P864" s="49">
        <v>9.4500000000000028</v>
      </c>
      <c r="Q864" s="48">
        <v>8.480000000000004</v>
      </c>
      <c r="R864" s="49">
        <v>10.860000000000007</v>
      </c>
      <c r="S864" s="48">
        <v>17.050000000000004</v>
      </c>
      <c r="T864" s="49">
        <v>16.5</v>
      </c>
      <c r="U864" s="48">
        <v>16.610000000000007</v>
      </c>
      <c r="V864" s="49">
        <v>17.009999999999998</v>
      </c>
      <c r="W864" s="48">
        <v>17.009999999999998</v>
      </c>
      <c r="X864" s="49">
        <v>17.009999999999998</v>
      </c>
      <c r="Y864" s="48">
        <v>0</v>
      </c>
      <c r="Z864" s="49">
        <v>0</v>
      </c>
      <c r="AA864" s="48">
        <v>0</v>
      </c>
      <c r="AB864" s="49">
        <v>0</v>
      </c>
      <c r="AC864" s="64"/>
      <c r="AD864" s="65">
        <f t="shared" si="32"/>
        <v>135.34</v>
      </c>
      <c r="AE864" s="64"/>
    </row>
    <row r="865" spans="2:31" x14ac:dyDescent="0.3">
      <c r="B865" s="4" t="s">
        <v>28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2.3666666666666933E-2</v>
      </c>
      <c r="N865" s="49">
        <v>1.4501666666666726</v>
      </c>
      <c r="O865" s="48">
        <v>2.5066666666666739</v>
      </c>
      <c r="P865" s="49">
        <v>3.070500000000004</v>
      </c>
      <c r="Q865" s="48">
        <v>3.3201666666666663</v>
      </c>
      <c r="R865" s="49">
        <v>19.749000000000002</v>
      </c>
      <c r="S865" s="48">
        <v>28.369999999999994</v>
      </c>
      <c r="T865" s="49">
        <v>28.969666666666672</v>
      </c>
      <c r="U865" s="48">
        <v>31.129000000000001</v>
      </c>
      <c r="V865" s="49">
        <v>47.742833333333344</v>
      </c>
      <c r="W865" s="48">
        <v>34.992666666666658</v>
      </c>
      <c r="X865" s="49">
        <v>26.563949999999998</v>
      </c>
      <c r="Y865" s="48">
        <v>0</v>
      </c>
      <c r="Z865" s="49">
        <v>0</v>
      </c>
      <c r="AA865" s="48">
        <v>0</v>
      </c>
      <c r="AB865" s="49">
        <v>0</v>
      </c>
      <c r="AC865" s="64"/>
      <c r="AD865" s="65">
        <f t="shared" si="32"/>
        <v>227.88828333333336</v>
      </c>
      <c r="AE865" s="64"/>
    </row>
    <row r="866" spans="2:31" x14ac:dyDescent="0.3">
      <c r="B866" s="4" t="s">
        <v>114</v>
      </c>
      <c r="C866" s="4"/>
      <c r="D866" s="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0</v>
      </c>
      <c r="N866" s="49">
        <v>1.2823333333333327</v>
      </c>
      <c r="O866" s="48">
        <v>9.821333333333337</v>
      </c>
      <c r="P866" s="49">
        <v>9.6729999999999965</v>
      </c>
      <c r="Q866" s="48">
        <v>10.898166666666665</v>
      </c>
      <c r="R866" s="49">
        <v>14.001833333333334</v>
      </c>
      <c r="S866" s="48">
        <v>19.25216666666666</v>
      </c>
      <c r="T866" s="49">
        <v>23.251999999999995</v>
      </c>
      <c r="U866" s="48">
        <v>29.655166666666677</v>
      </c>
      <c r="V866" s="49">
        <v>45.889999999999993</v>
      </c>
      <c r="W866" s="48">
        <v>34.33550000000001</v>
      </c>
      <c r="X866" s="49">
        <v>13.957900000000002</v>
      </c>
      <c r="Y866" s="48">
        <v>0</v>
      </c>
      <c r="Z866" s="49">
        <v>0</v>
      </c>
      <c r="AA866" s="48">
        <v>0</v>
      </c>
      <c r="AB866" s="49">
        <v>0</v>
      </c>
      <c r="AC866" s="64"/>
      <c r="AD866" s="65">
        <f t="shared" si="32"/>
        <v>212.01940000000002</v>
      </c>
      <c r="AE866" s="64"/>
    </row>
    <row r="867" spans="2:31" x14ac:dyDescent="0.3">
      <c r="B867" s="4" t="s">
        <v>29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2.3166666666666676E-2</v>
      </c>
      <c r="P867" s="49">
        <v>0</v>
      </c>
      <c r="Q867" s="48">
        <v>0</v>
      </c>
      <c r="R867" s="49">
        <v>0</v>
      </c>
      <c r="S867" s="48">
        <v>8.4273333333333333</v>
      </c>
      <c r="T867" s="49">
        <v>13.627999999999998</v>
      </c>
      <c r="U867" s="48">
        <v>22.37733333333334</v>
      </c>
      <c r="V867" s="49">
        <v>40.072666666666677</v>
      </c>
      <c r="W867" s="48">
        <v>39.886650000000017</v>
      </c>
      <c r="X867" s="49">
        <v>12.273300000000004</v>
      </c>
      <c r="Y867" s="48">
        <v>0</v>
      </c>
      <c r="Z867" s="49">
        <v>0</v>
      </c>
      <c r="AA867" s="48">
        <v>0</v>
      </c>
      <c r="AB867" s="49">
        <v>0</v>
      </c>
      <c r="AC867" s="64"/>
      <c r="AD867" s="65">
        <f t="shared" si="32"/>
        <v>136.68845000000002</v>
      </c>
      <c r="AE867" s="64"/>
    </row>
    <row r="868" spans="2:31" x14ac:dyDescent="0.3">
      <c r="B868" s="4" t="s">
        <v>30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20.03</v>
      </c>
      <c r="N868" s="49">
        <v>57.739999999999995</v>
      </c>
      <c r="O868" s="48">
        <v>62.280000000000015</v>
      </c>
      <c r="P868" s="49">
        <v>63.900000000000006</v>
      </c>
      <c r="Q868" s="48">
        <v>62.839999999999989</v>
      </c>
      <c r="R868" s="49">
        <v>62.56</v>
      </c>
      <c r="S868" s="48">
        <v>87.389999999999986</v>
      </c>
      <c r="T868" s="49">
        <v>96.689999999999984</v>
      </c>
      <c r="U868" s="48">
        <v>98.579999999999984</v>
      </c>
      <c r="V868" s="49">
        <v>96.399999999999991</v>
      </c>
      <c r="W868" s="48">
        <v>71.690000000000012</v>
      </c>
      <c r="X868" s="49">
        <v>104.47200000000007</v>
      </c>
      <c r="Y868" s="48">
        <v>0</v>
      </c>
      <c r="Z868" s="49">
        <v>0</v>
      </c>
      <c r="AA868" s="48">
        <v>0</v>
      </c>
      <c r="AB868" s="49">
        <v>0</v>
      </c>
      <c r="AC868" s="64"/>
      <c r="AD868" s="65">
        <f t="shared" si="32"/>
        <v>884.57200000000012</v>
      </c>
      <c r="AE868" s="64"/>
    </row>
    <row r="869" spans="2:31" x14ac:dyDescent="0.3">
      <c r="B869" s="4" t="s">
        <v>31</v>
      </c>
      <c r="C869" s="4"/>
      <c r="D869" s="4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0</v>
      </c>
      <c r="M869" s="48">
        <v>0</v>
      </c>
      <c r="N869" s="49">
        <v>0</v>
      </c>
      <c r="O869" s="48">
        <v>0</v>
      </c>
      <c r="P869" s="49">
        <v>0</v>
      </c>
      <c r="Q869" s="48">
        <v>0</v>
      </c>
      <c r="R869" s="49">
        <v>0</v>
      </c>
      <c r="S869" s="48">
        <v>0</v>
      </c>
      <c r="T869" s="49">
        <v>0</v>
      </c>
      <c r="U869" s="48">
        <v>0</v>
      </c>
      <c r="V869" s="49">
        <v>0</v>
      </c>
      <c r="W869" s="48">
        <v>0</v>
      </c>
      <c r="X869" s="49">
        <v>0</v>
      </c>
      <c r="Y869" s="48">
        <v>0</v>
      </c>
      <c r="Z869" s="49">
        <v>0</v>
      </c>
      <c r="AA869" s="48">
        <v>0</v>
      </c>
      <c r="AB869" s="49">
        <v>0</v>
      </c>
      <c r="AC869" s="64"/>
      <c r="AD869" s="65">
        <f t="shared" si="32"/>
        <v>0</v>
      </c>
      <c r="AE869" s="64"/>
    </row>
    <row r="870" spans="2:31" x14ac:dyDescent="0.3">
      <c r="B870" s="4" t="s">
        <v>32</v>
      </c>
      <c r="C870" s="4"/>
      <c r="D870" s="4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0</v>
      </c>
      <c r="M870" s="48">
        <v>3.4300000000000068</v>
      </c>
      <c r="N870" s="49">
        <v>3.5600000000000023</v>
      </c>
      <c r="O870" s="48">
        <v>14.200000000000003</v>
      </c>
      <c r="P870" s="49">
        <v>17.639999999999993</v>
      </c>
      <c r="Q870" s="48">
        <v>17.450000000000003</v>
      </c>
      <c r="R870" s="49">
        <v>17.149999999999991</v>
      </c>
      <c r="S870" s="48">
        <v>16.339999999999996</v>
      </c>
      <c r="T870" s="49">
        <v>6.9300000000000068</v>
      </c>
      <c r="U870" s="48">
        <v>5.5699999999999932</v>
      </c>
      <c r="V870" s="49">
        <v>1.6900000000000119</v>
      </c>
      <c r="W870" s="48">
        <v>0</v>
      </c>
      <c r="X870" s="49">
        <v>0</v>
      </c>
      <c r="Y870" s="48">
        <v>0</v>
      </c>
      <c r="Z870" s="49">
        <v>0</v>
      </c>
      <c r="AA870" s="48">
        <v>0</v>
      </c>
      <c r="AB870" s="49">
        <v>0</v>
      </c>
      <c r="AC870" s="64"/>
      <c r="AD870" s="65">
        <f t="shared" si="32"/>
        <v>103.96000000000002</v>
      </c>
      <c r="AE870" s="64"/>
    </row>
    <row r="871" spans="2:31" x14ac:dyDescent="0.3">
      <c r="B871" s="4" t="s">
        <v>33</v>
      </c>
      <c r="C871" s="4"/>
      <c r="D871" s="4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0.74966666666666748</v>
      </c>
      <c r="N871" s="49">
        <v>1.5614999999999999</v>
      </c>
      <c r="O871" s="48">
        <v>1.8483333333333338</v>
      </c>
      <c r="P871" s="49">
        <v>1.8751666666666689</v>
      </c>
      <c r="Q871" s="48">
        <v>1.9063333333333323</v>
      </c>
      <c r="R871" s="49">
        <v>1.8574999999999984</v>
      </c>
      <c r="S871" s="48">
        <v>1.6925000000000001</v>
      </c>
      <c r="T871" s="49">
        <v>1.7691666666666683</v>
      </c>
      <c r="U871" s="48">
        <v>2.0026666666666646</v>
      </c>
      <c r="V871" s="49">
        <v>2.0335000000000019</v>
      </c>
      <c r="W871" s="48">
        <v>2.5666666666666831E-2</v>
      </c>
      <c r="X871" s="49">
        <v>0.37135000000000012</v>
      </c>
      <c r="Y871" s="48">
        <v>0</v>
      </c>
      <c r="Z871" s="49">
        <v>0</v>
      </c>
      <c r="AA871" s="48">
        <v>0</v>
      </c>
      <c r="AB871" s="49">
        <v>0</v>
      </c>
      <c r="AC871" s="64"/>
      <c r="AD871" s="65">
        <f t="shared" si="32"/>
        <v>17.693350000000002</v>
      </c>
      <c r="AE871" s="64"/>
    </row>
    <row r="872" spans="2:31" x14ac:dyDescent="0.3">
      <c r="B872" s="4" t="s">
        <v>34</v>
      </c>
      <c r="C872" s="4"/>
      <c r="D872" s="4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9.9999999999999645E-2</v>
      </c>
      <c r="N872" s="49">
        <v>2.120000000000001</v>
      </c>
      <c r="O872" s="48">
        <v>2.3100000000000005</v>
      </c>
      <c r="P872" s="49">
        <v>2.1999999999999993</v>
      </c>
      <c r="Q872" s="48">
        <v>2.1999999999999993</v>
      </c>
      <c r="R872" s="49">
        <v>1.9000000000000004</v>
      </c>
      <c r="S872" s="48">
        <v>1.9000000000000004</v>
      </c>
      <c r="T872" s="49">
        <v>2.0199999999999996</v>
      </c>
      <c r="U872" s="48">
        <v>1.8900000000000006</v>
      </c>
      <c r="V872" s="49">
        <v>1.9000000000000004</v>
      </c>
      <c r="W872" s="48">
        <v>0.73500000000000032</v>
      </c>
      <c r="X872" s="49">
        <v>0.65000000000000036</v>
      </c>
      <c r="Y872" s="48">
        <v>0</v>
      </c>
      <c r="Z872" s="49">
        <v>0</v>
      </c>
      <c r="AA872" s="48">
        <v>0</v>
      </c>
      <c r="AB872" s="49">
        <v>0</v>
      </c>
      <c r="AC872" s="64"/>
      <c r="AD872" s="65">
        <f t="shared" si="32"/>
        <v>19.924999999999997</v>
      </c>
      <c r="AE872" s="64"/>
    </row>
    <row r="873" spans="2:31" x14ac:dyDescent="0.3">
      <c r="B873" s="4" t="s">
        <v>35</v>
      </c>
      <c r="C873" s="4"/>
      <c r="D873" s="4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6.4739999999999993</v>
      </c>
      <c r="N873" s="49">
        <v>15.563500000000005</v>
      </c>
      <c r="O873" s="48">
        <v>11.446833333333329</v>
      </c>
      <c r="P873" s="49">
        <v>5.2385000000000002</v>
      </c>
      <c r="Q873" s="48">
        <v>10.669500000000001</v>
      </c>
      <c r="R873" s="49">
        <v>7.4238333333333353</v>
      </c>
      <c r="S873" s="48">
        <v>9.8608333333333302</v>
      </c>
      <c r="T873" s="49">
        <v>8.2843333333333344</v>
      </c>
      <c r="U873" s="48">
        <v>1.9841666666666655</v>
      </c>
      <c r="V873" s="49">
        <v>0.11549999999999988</v>
      </c>
      <c r="W873" s="48">
        <v>0</v>
      </c>
      <c r="X873" s="49">
        <v>0</v>
      </c>
      <c r="Y873" s="48">
        <v>0</v>
      </c>
      <c r="Z873" s="49">
        <v>0</v>
      </c>
      <c r="AA873" s="48">
        <v>0</v>
      </c>
      <c r="AB873" s="49">
        <v>0</v>
      </c>
      <c r="AC873" s="64"/>
      <c r="AD873" s="65">
        <f t="shared" si="32"/>
        <v>77.060999999999993</v>
      </c>
      <c r="AE873" s="64"/>
    </row>
    <row r="874" spans="2:31" x14ac:dyDescent="0.3">
      <c r="B874" s="4" t="s">
        <v>36</v>
      </c>
      <c r="C874" s="4"/>
      <c r="D874" s="4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</v>
      </c>
      <c r="M874" s="48">
        <v>0</v>
      </c>
      <c r="N874" s="49">
        <v>0</v>
      </c>
      <c r="O874" s="48">
        <v>0</v>
      </c>
      <c r="P874" s="49">
        <v>0</v>
      </c>
      <c r="Q874" s="48">
        <v>0</v>
      </c>
      <c r="R874" s="49">
        <v>0</v>
      </c>
      <c r="S874" s="48">
        <v>0</v>
      </c>
      <c r="T874" s="49">
        <v>0</v>
      </c>
      <c r="U874" s="48">
        <v>0</v>
      </c>
      <c r="V874" s="49">
        <v>0</v>
      </c>
      <c r="W874" s="48">
        <v>0</v>
      </c>
      <c r="X874" s="49">
        <v>0</v>
      </c>
      <c r="Y874" s="48">
        <v>0</v>
      </c>
      <c r="Z874" s="49">
        <v>0</v>
      </c>
      <c r="AA874" s="48">
        <v>0</v>
      </c>
      <c r="AB874" s="49">
        <v>0</v>
      </c>
      <c r="AC874" s="64"/>
      <c r="AD874" s="65">
        <f t="shared" si="32"/>
        <v>0</v>
      </c>
      <c r="AE874" s="64"/>
    </row>
    <row r="875" spans="2:31" x14ac:dyDescent="0.3">
      <c r="B875" s="4" t="s">
        <v>115</v>
      </c>
      <c r="C875" s="4"/>
      <c r="D875" s="4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0</v>
      </c>
      <c r="N875" s="49">
        <v>0</v>
      </c>
      <c r="O875" s="48">
        <v>0</v>
      </c>
      <c r="P875" s="49">
        <v>0</v>
      </c>
      <c r="Q875" s="48">
        <v>0</v>
      </c>
      <c r="R875" s="49">
        <v>0</v>
      </c>
      <c r="S875" s="48">
        <v>0</v>
      </c>
      <c r="T875" s="49">
        <v>0</v>
      </c>
      <c r="U875" s="48">
        <v>0</v>
      </c>
      <c r="V875" s="49">
        <v>0</v>
      </c>
      <c r="W875" s="48">
        <v>0</v>
      </c>
      <c r="X875" s="49">
        <v>0</v>
      </c>
      <c r="Y875" s="48">
        <v>0</v>
      </c>
      <c r="Z875" s="49">
        <v>0</v>
      </c>
      <c r="AA875" s="48">
        <v>0</v>
      </c>
      <c r="AB875" s="49">
        <v>0</v>
      </c>
      <c r="AC875" s="64"/>
      <c r="AD875" s="65">
        <f t="shared" si="32"/>
        <v>0</v>
      </c>
      <c r="AE875" s="64"/>
    </row>
    <row r="876" spans="2:31" x14ac:dyDescent="0.3">
      <c r="B876" s="4" t="s">
        <v>86</v>
      </c>
      <c r="C876" s="4"/>
      <c r="D876" s="4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4.6666666666666676E-2</v>
      </c>
      <c r="N876" s="49">
        <v>8.0000000000000071E-3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1.4500000000000075E-2</v>
      </c>
      <c r="V876" s="49">
        <v>0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4"/>
      <c r="AD876" s="65">
        <f t="shared" si="32"/>
        <v>6.9166666666666765E-2</v>
      </c>
      <c r="AE876" s="64"/>
    </row>
    <row r="877" spans="2:31" x14ac:dyDescent="0.3">
      <c r="B877" s="4" t="s">
        <v>87</v>
      </c>
      <c r="C877" s="4"/>
      <c r="D877" s="4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26.591000000000001</v>
      </c>
      <c r="N877" s="49">
        <v>47.830999999999989</v>
      </c>
      <c r="O877" s="48">
        <v>41.807166666666667</v>
      </c>
      <c r="P877" s="49">
        <v>41.943166666666691</v>
      </c>
      <c r="Q877" s="48">
        <v>42.75683333333329</v>
      </c>
      <c r="R877" s="49">
        <v>38.347166666666638</v>
      </c>
      <c r="S877" s="48">
        <v>37.767166666666668</v>
      </c>
      <c r="T877" s="49">
        <v>37.66733333333331</v>
      </c>
      <c r="U877" s="48">
        <v>39.140499999999996</v>
      </c>
      <c r="V877" s="49">
        <v>39.509333333333338</v>
      </c>
      <c r="W877" s="48">
        <v>32.012116666666635</v>
      </c>
      <c r="X877" s="49">
        <v>31.378473333333343</v>
      </c>
      <c r="Y877" s="48">
        <v>0</v>
      </c>
      <c r="Z877" s="49">
        <v>0</v>
      </c>
      <c r="AA877" s="48">
        <v>0</v>
      </c>
      <c r="AB877" s="49">
        <v>0</v>
      </c>
      <c r="AC877" s="64"/>
      <c r="AD877" s="65">
        <f t="shared" si="32"/>
        <v>456.75125666666651</v>
      </c>
      <c r="AE877" s="64"/>
    </row>
    <row r="878" spans="2:31" x14ac:dyDescent="0.3">
      <c r="B878" s="4" t="s">
        <v>95</v>
      </c>
      <c r="C878" s="4"/>
      <c r="D878" s="4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0</v>
      </c>
      <c r="N878" s="49">
        <v>0.11683333333333341</v>
      </c>
      <c r="O878" s="48">
        <v>7.3478333333333348</v>
      </c>
      <c r="P878" s="49">
        <v>10.368500000000003</v>
      </c>
      <c r="Q878" s="48">
        <v>8.9333333333333318</v>
      </c>
      <c r="R878" s="49">
        <v>8.0309999999999917</v>
      </c>
      <c r="S878" s="48">
        <v>8.001166666666661</v>
      </c>
      <c r="T878" s="49">
        <v>8.784499999999996</v>
      </c>
      <c r="U878" s="48">
        <v>11.252500000000003</v>
      </c>
      <c r="V878" s="49">
        <v>12.269</v>
      </c>
      <c r="W878" s="48">
        <v>12.210166666666669</v>
      </c>
      <c r="X878" s="49">
        <v>0</v>
      </c>
      <c r="Y878" s="48">
        <v>0</v>
      </c>
      <c r="Z878" s="49">
        <v>0</v>
      </c>
      <c r="AA878" s="48">
        <v>0</v>
      </c>
      <c r="AB878" s="49">
        <v>0</v>
      </c>
      <c r="AC878" s="64"/>
      <c r="AD878" s="65">
        <f t="shared" si="32"/>
        <v>87.314833333333326</v>
      </c>
      <c r="AE878" s="64"/>
    </row>
    <row r="879" spans="2:31" x14ac:dyDescent="0.3">
      <c r="B879" s="4" t="s">
        <v>106</v>
      </c>
      <c r="C879" s="4"/>
      <c r="D879" s="4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3.4499999999999885E-2</v>
      </c>
      <c r="N879" s="49">
        <v>0.41733333333333344</v>
      </c>
      <c r="O879" s="48">
        <v>3.7751666666666663</v>
      </c>
      <c r="P879" s="49">
        <v>4.1044999999999954</v>
      </c>
      <c r="Q879" s="48">
        <v>5.1139999999999954</v>
      </c>
      <c r="R879" s="49">
        <v>6.0969999999999995</v>
      </c>
      <c r="S879" s="48">
        <v>6.9961666666666664</v>
      </c>
      <c r="T879" s="49">
        <v>8.2954999999999988</v>
      </c>
      <c r="U879" s="48">
        <v>9.9568333333333321</v>
      </c>
      <c r="V879" s="49">
        <v>10.015833333333331</v>
      </c>
      <c r="W879" s="48">
        <v>10.075499999999998</v>
      </c>
      <c r="X879" s="49">
        <v>2.805508333333333</v>
      </c>
      <c r="Y879" s="48">
        <v>0</v>
      </c>
      <c r="Z879" s="49">
        <v>0</v>
      </c>
      <c r="AA879" s="48">
        <v>0</v>
      </c>
      <c r="AB879" s="49">
        <v>0</v>
      </c>
      <c r="AC879" s="64"/>
      <c r="AD879" s="65">
        <f t="shared" si="32"/>
        <v>67.687841666666657</v>
      </c>
      <c r="AE879" s="64"/>
    </row>
    <row r="880" spans="2:31" x14ac:dyDescent="0.3">
      <c r="B880" s="4" t="s">
        <v>107</v>
      </c>
      <c r="C880" s="4"/>
      <c r="D880" s="4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12.943833333333334</v>
      </c>
      <c r="N880" s="49">
        <v>51.610833333333325</v>
      </c>
      <c r="O880" s="48">
        <v>63.545166666666674</v>
      </c>
      <c r="P880" s="49">
        <v>60.669500000000014</v>
      </c>
      <c r="Q880" s="48">
        <v>60.161500000000018</v>
      </c>
      <c r="R880" s="49">
        <v>59.207499999999989</v>
      </c>
      <c r="S880" s="48">
        <v>65.854499999999973</v>
      </c>
      <c r="T880" s="49">
        <v>61.83666666666668</v>
      </c>
      <c r="U880" s="48">
        <v>57.938500000000005</v>
      </c>
      <c r="V880" s="49">
        <v>37.88300000000001</v>
      </c>
      <c r="W880" s="48">
        <v>8.333000000000002</v>
      </c>
      <c r="X880" s="49">
        <v>2.3464999999999967</v>
      </c>
      <c r="Y880" s="48">
        <v>0</v>
      </c>
      <c r="Z880" s="49">
        <v>0</v>
      </c>
      <c r="AA880" s="48">
        <v>0</v>
      </c>
      <c r="AB880" s="49">
        <v>0</v>
      </c>
      <c r="AC880" s="64"/>
      <c r="AD880" s="65">
        <f t="shared" si="32"/>
        <v>542.33050000000003</v>
      </c>
      <c r="AE880" s="64"/>
    </row>
    <row r="881" spans="2:31" x14ac:dyDescent="0.3">
      <c r="B881" s="4" t="s">
        <v>108</v>
      </c>
      <c r="C881" s="4"/>
      <c r="D881" s="4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0</v>
      </c>
      <c r="N881" s="49">
        <v>0</v>
      </c>
      <c r="O881" s="48">
        <v>10.370499999999991</v>
      </c>
      <c r="P881" s="49">
        <v>15.879499999999995</v>
      </c>
      <c r="Q881" s="48">
        <v>15.003666666666664</v>
      </c>
      <c r="R881" s="49">
        <v>44.234000000000002</v>
      </c>
      <c r="S881" s="48">
        <v>55.396833333333319</v>
      </c>
      <c r="T881" s="49">
        <v>85.581333333333319</v>
      </c>
      <c r="U881" s="48">
        <v>91.065666666666644</v>
      </c>
      <c r="V881" s="49">
        <v>91.044000000000025</v>
      </c>
      <c r="W881" s="48">
        <v>67.659666666666666</v>
      </c>
      <c r="X881" s="49">
        <v>33.556083333333333</v>
      </c>
      <c r="Y881" s="48">
        <v>0</v>
      </c>
      <c r="Z881" s="49">
        <v>0</v>
      </c>
      <c r="AA881" s="48">
        <v>0</v>
      </c>
      <c r="AB881" s="49">
        <v>0</v>
      </c>
      <c r="AC881" s="64"/>
      <c r="AD881" s="65">
        <f t="shared" si="32"/>
        <v>509.79124999999999</v>
      </c>
      <c r="AE881" s="64"/>
    </row>
    <row r="882" spans="2:31" x14ac:dyDescent="0.3">
      <c r="B882" s="4" t="s">
        <v>109</v>
      </c>
      <c r="C882" s="4"/>
      <c r="D882" s="4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0</v>
      </c>
      <c r="N882" s="49">
        <v>0</v>
      </c>
      <c r="O882" s="48">
        <v>3.0501666666666685</v>
      </c>
      <c r="P882" s="49">
        <v>4.6711666666666689</v>
      </c>
      <c r="Q882" s="48">
        <v>5.1938333333333331</v>
      </c>
      <c r="R882" s="49">
        <v>8.094000000000003</v>
      </c>
      <c r="S882" s="48">
        <v>14.287333333333327</v>
      </c>
      <c r="T882" s="49">
        <v>14.580000000000004</v>
      </c>
      <c r="U882" s="48">
        <v>15.778499999999982</v>
      </c>
      <c r="V882" s="49">
        <v>16.844166666666663</v>
      </c>
      <c r="W882" s="48">
        <v>16.743091666666665</v>
      </c>
      <c r="X882" s="49">
        <v>16.641349999999999</v>
      </c>
      <c r="Y882" s="48">
        <v>0</v>
      </c>
      <c r="Z882" s="49">
        <v>0</v>
      </c>
      <c r="AA882" s="48">
        <v>0</v>
      </c>
      <c r="AB882" s="49">
        <v>0</v>
      </c>
      <c r="AC882" s="64"/>
      <c r="AD882" s="65">
        <f t="shared" si="32"/>
        <v>115.88360833333333</v>
      </c>
      <c r="AE882" s="64"/>
    </row>
    <row r="883" spans="2:31" x14ac:dyDescent="0.3">
      <c r="B883" s="4" t="s">
        <v>116</v>
      </c>
      <c r="C883" s="4"/>
      <c r="D883" s="4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4.333333333333419E-3</v>
      </c>
      <c r="N883" s="49">
        <v>0</v>
      </c>
      <c r="O883" s="48">
        <v>0</v>
      </c>
      <c r="P883" s="49">
        <v>0</v>
      </c>
      <c r="Q883" s="48">
        <v>0</v>
      </c>
      <c r="R883" s="49">
        <v>0</v>
      </c>
      <c r="S883" s="48">
        <v>7.8766666666666652</v>
      </c>
      <c r="T883" s="49">
        <v>23.232666666666674</v>
      </c>
      <c r="U883" s="48">
        <v>27.374166666666657</v>
      </c>
      <c r="V883" s="49">
        <v>61.704500000000017</v>
      </c>
      <c r="W883" s="48">
        <v>0</v>
      </c>
      <c r="X883" s="49">
        <v>0</v>
      </c>
      <c r="Y883" s="48">
        <v>0</v>
      </c>
      <c r="Z883" s="49">
        <v>0</v>
      </c>
      <c r="AA883" s="48">
        <v>0</v>
      </c>
      <c r="AB883" s="49">
        <v>0</v>
      </c>
      <c r="AC883" s="64"/>
      <c r="AD883" s="65">
        <f t="shared" si="32"/>
        <v>120.19233333333335</v>
      </c>
      <c r="AE883" s="64"/>
    </row>
    <row r="884" spans="2:31" x14ac:dyDescent="0.3">
      <c r="B884" s="4" t="s">
        <v>122</v>
      </c>
      <c r="C884" s="4"/>
      <c r="D884" s="4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0</v>
      </c>
      <c r="M884" s="48">
        <v>0</v>
      </c>
      <c r="N884" s="49">
        <v>0</v>
      </c>
      <c r="O884" s="48">
        <v>0</v>
      </c>
      <c r="P884" s="49">
        <v>0</v>
      </c>
      <c r="Q884" s="48">
        <v>0</v>
      </c>
      <c r="R884" s="49">
        <v>0</v>
      </c>
      <c r="S884" s="48">
        <v>0</v>
      </c>
      <c r="T884" s="49">
        <v>0</v>
      </c>
      <c r="U884" s="48">
        <v>0</v>
      </c>
      <c r="V884" s="49">
        <v>0</v>
      </c>
      <c r="W884" s="48">
        <v>0</v>
      </c>
      <c r="X884" s="49">
        <v>0</v>
      </c>
      <c r="Y884" s="48">
        <v>0</v>
      </c>
      <c r="Z884" s="49">
        <v>0</v>
      </c>
      <c r="AA884" s="48">
        <v>0</v>
      </c>
      <c r="AB884" s="49">
        <v>0</v>
      </c>
      <c r="AC884" s="64"/>
      <c r="AD884" s="65">
        <f t="shared" si="32"/>
        <v>0</v>
      </c>
      <c r="AE884" s="64"/>
    </row>
    <row r="885" spans="2:31" x14ac:dyDescent="0.3">
      <c r="B885" s="4" t="s">
        <v>130</v>
      </c>
      <c r="C885" s="4"/>
      <c r="D885" s="4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0</v>
      </c>
      <c r="M885" s="48">
        <v>0</v>
      </c>
      <c r="N885" s="49">
        <v>0</v>
      </c>
      <c r="O885" s="48">
        <v>0</v>
      </c>
      <c r="P885" s="49">
        <v>0</v>
      </c>
      <c r="Q885" s="48">
        <v>0</v>
      </c>
      <c r="R885" s="49">
        <v>0</v>
      </c>
      <c r="S885" s="48">
        <v>0</v>
      </c>
      <c r="T885" s="49">
        <v>0</v>
      </c>
      <c r="U885" s="48">
        <v>0</v>
      </c>
      <c r="V885" s="49">
        <v>0</v>
      </c>
      <c r="W885" s="48">
        <v>0</v>
      </c>
      <c r="X885" s="49">
        <v>0</v>
      </c>
      <c r="Y885" s="48">
        <v>0</v>
      </c>
      <c r="Z885" s="49">
        <v>0</v>
      </c>
      <c r="AA885" s="48">
        <v>0</v>
      </c>
      <c r="AB885" s="49">
        <v>0</v>
      </c>
      <c r="AC885" s="64"/>
      <c r="AD885" s="65">
        <f t="shared" si="32"/>
        <v>0</v>
      </c>
      <c r="AE885" s="64"/>
    </row>
    <row r="886" spans="2:31" x14ac:dyDescent="0.3">
      <c r="B886" s="13" t="s">
        <v>2</v>
      </c>
      <c r="C886" s="13"/>
      <c r="D886" s="13"/>
      <c r="E886" s="14">
        <f>SUM(E840:E885)</f>
        <v>0</v>
      </c>
      <c r="F886" s="14">
        <f t="shared" ref="F886:AB886" si="33">SUM(F840:F885)</f>
        <v>0</v>
      </c>
      <c r="G886" s="14">
        <f t="shared" si="33"/>
        <v>0</v>
      </c>
      <c r="H886" s="14">
        <f t="shared" si="33"/>
        <v>0</v>
      </c>
      <c r="I886" s="14">
        <f t="shared" si="33"/>
        <v>0</v>
      </c>
      <c r="J886" s="14">
        <f t="shared" si="33"/>
        <v>0</v>
      </c>
      <c r="K886" s="14">
        <f t="shared" si="33"/>
        <v>0</v>
      </c>
      <c r="L886" s="14">
        <f t="shared" si="33"/>
        <v>0</v>
      </c>
      <c r="M886" s="14">
        <f t="shared" si="33"/>
        <v>154.65991666666667</v>
      </c>
      <c r="N886" s="14">
        <f t="shared" si="33"/>
        <v>274.9041666666667</v>
      </c>
      <c r="O886" s="14">
        <f t="shared" si="33"/>
        <v>334.92</v>
      </c>
      <c r="P886" s="14">
        <f t="shared" si="33"/>
        <v>346.23966666666678</v>
      </c>
      <c r="Q886" s="14">
        <f t="shared" si="33"/>
        <v>400.72266666666656</v>
      </c>
      <c r="R886" s="14">
        <f t="shared" si="33"/>
        <v>570.97716666666668</v>
      </c>
      <c r="S886" s="14">
        <f t="shared" si="33"/>
        <v>722.19093333333319</v>
      </c>
      <c r="T886" s="14">
        <f t="shared" si="33"/>
        <v>863.51264999999978</v>
      </c>
      <c r="U886" s="14">
        <f t="shared" si="33"/>
        <v>983.48033333333308</v>
      </c>
      <c r="V886" s="14">
        <f t="shared" si="33"/>
        <v>1115.4278333333339</v>
      </c>
      <c r="W886" s="14">
        <f t="shared" si="33"/>
        <v>914.89379166666686</v>
      </c>
      <c r="X886" s="14">
        <f t="shared" si="33"/>
        <v>696.21746333333328</v>
      </c>
      <c r="Y886" s="14">
        <f t="shared" si="33"/>
        <v>0</v>
      </c>
      <c r="Z886" s="14">
        <f t="shared" si="33"/>
        <v>0</v>
      </c>
      <c r="AA886" s="14">
        <f t="shared" si="33"/>
        <v>0</v>
      </c>
      <c r="AB886" s="14">
        <f t="shared" si="33"/>
        <v>0</v>
      </c>
      <c r="AC886" s="94">
        <f>SUM(AC840:AE885)</f>
        <v>7378.1465883333331</v>
      </c>
      <c r="AD886" s="94"/>
      <c r="AE886" s="94"/>
    </row>
    <row r="889" spans="2:31" x14ac:dyDescent="0.3">
      <c r="B889" s="8">
        <f>'Resumen-Mensual'!$V$22</f>
        <v>45340</v>
      </c>
    </row>
    <row r="890" spans="2:31" x14ac:dyDescent="0.3">
      <c r="B890" s="8"/>
    </row>
    <row r="891" spans="2:31" x14ac:dyDescent="0.3">
      <c r="B891" s="9" t="s">
        <v>81</v>
      </c>
      <c r="C891" s="10"/>
      <c r="D891" s="10"/>
      <c r="E891" s="11">
        <v>1</v>
      </c>
      <c r="F891" s="11">
        <v>2</v>
      </c>
      <c r="G891" s="11">
        <v>3</v>
      </c>
      <c r="H891" s="11">
        <v>4</v>
      </c>
      <c r="I891" s="11">
        <v>5</v>
      </c>
      <c r="J891" s="11">
        <v>6</v>
      </c>
      <c r="K891" s="11">
        <v>7</v>
      </c>
      <c r="L891" s="11">
        <v>8</v>
      </c>
      <c r="M891" s="11">
        <v>9</v>
      </c>
      <c r="N891" s="11">
        <v>10</v>
      </c>
      <c r="O891" s="11">
        <v>11</v>
      </c>
      <c r="P891" s="11">
        <v>12</v>
      </c>
      <c r="Q891" s="11">
        <v>13</v>
      </c>
      <c r="R891" s="11">
        <v>14</v>
      </c>
      <c r="S891" s="11">
        <v>15</v>
      </c>
      <c r="T891" s="11">
        <v>16</v>
      </c>
      <c r="U891" s="11">
        <v>17</v>
      </c>
      <c r="V891" s="11">
        <v>18</v>
      </c>
      <c r="W891" s="11">
        <v>19</v>
      </c>
      <c r="X891" s="11">
        <v>20</v>
      </c>
      <c r="Y891" s="11">
        <v>21</v>
      </c>
      <c r="Z891" s="11">
        <v>22</v>
      </c>
      <c r="AA891" s="11">
        <v>23</v>
      </c>
      <c r="AB891" s="11">
        <v>24</v>
      </c>
      <c r="AC891" s="83" t="s">
        <v>2</v>
      </c>
      <c r="AD891" s="83"/>
      <c r="AE891" s="83"/>
    </row>
    <row r="892" spans="2:31" x14ac:dyDescent="0.3">
      <c r="B892" s="15" t="s">
        <v>4</v>
      </c>
      <c r="C892" s="52"/>
      <c r="D892" s="52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</v>
      </c>
      <c r="M892" s="48">
        <v>2.9204999999999997</v>
      </c>
      <c r="N892" s="49">
        <v>0</v>
      </c>
      <c r="O892" s="48">
        <v>0</v>
      </c>
      <c r="P892" s="49">
        <v>0</v>
      </c>
      <c r="Q892" s="48">
        <v>0</v>
      </c>
      <c r="R892" s="49">
        <v>0</v>
      </c>
      <c r="S892" s="48">
        <v>3.3199999999999954</v>
      </c>
      <c r="T892" s="49">
        <v>7.5199999999999942</v>
      </c>
      <c r="U892" s="48">
        <v>10.539999999999997</v>
      </c>
      <c r="V892" s="49">
        <v>15.259999999999993</v>
      </c>
      <c r="W892" s="48">
        <v>14.677000000000014</v>
      </c>
      <c r="X892" s="49">
        <v>2.124433333333331</v>
      </c>
      <c r="Y892" s="48">
        <v>0</v>
      </c>
      <c r="Z892" s="49">
        <v>0</v>
      </c>
      <c r="AA892" s="48">
        <v>0</v>
      </c>
      <c r="AB892" s="49">
        <v>0</v>
      </c>
      <c r="AC892" s="66"/>
      <c r="AD892" s="67">
        <f>SUM(E892:AB892)</f>
        <v>56.361933333333319</v>
      </c>
      <c r="AE892" s="66"/>
    </row>
    <row r="893" spans="2:31" x14ac:dyDescent="0.3">
      <c r="B893" s="15" t="s">
        <v>5</v>
      </c>
      <c r="C893" s="15"/>
      <c r="D893" s="15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0</v>
      </c>
      <c r="N893" s="49">
        <v>0</v>
      </c>
      <c r="O893" s="48">
        <v>1.2978333333333334</v>
      </c>
      <c r="P893" s="49">
        <v>6.4803333333333315</v>
      </c>
      <c r="Q893" s="48">
        <v>11.708999999999996</v>
      </c>
      <c r="R893" s="49">
        <v>18.736499999999999</v>
      </c>
      <c r="S893" s="48">
        <v>33.976500000000001</v>
      </c>
      <c r="T893" s="49">
        <v>50.856666666666669</v>
      </c>
      <c r="U893" s="48">
        <v>63.236833333333315</v>
      </c>
      <c r="V893" s="49">
        <v>66.656333333333336</v>
      </c>
      <c r="W893" s="48">
        <v>56.727000000000004</v>
      </c>
      <c r="X893" s="49">
        <v>23.797900000000002</v>
      </c>
      <c r="Y893" s="48">
        <v>0</v>
      </c>
      <c r="Z893" s="49">
        <v>0</v>
      </c>
      <c r="AA893" s="48">
        <v>0</v>
      </c>
      <c r="AB893" s="49">
        <v>0</v>
      </c>
      <c r="AC893" s="64"/>
      <c r="AD893" s="65">
        <f>SUM(E893:AB893)</f>
        <v>333.47490000000005</v>
      </c>
      <c r="AE893" s="64"/>
    </row>
    <row r="894" spans="2:31" x14ac:dyDescent="0.3">
      <c r="B894" s="15" t="s">
        <v>6</v>
      </c>
      <c r="C894" s="15"/>
      <c r="D894" s="15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0</v>
      </c>
      <c r="N894" s="49">
        <v>0</v>
      </c>
      <c r="O894" s="48">
        <v>0</v>
      </c>
      <c r="P894" s="49">
        <v>0</v>
      </c>
      <c r="Q894" s="48">
        <v>0</v>
      </c>
      <c r="R894" s="49">
        <v>3.8410000000000064</v>
      </c>
      <c r="S894" s="48">
        <v>12.836999999999991</v>
      </c>
      <c r="T894" s="49">
        <v>15.876999999999981</v>
      </c>
      <c r="U894" s="48">
        <v>20.178000000000015</v>
      </c>
      <c r="V894" s="49">
        <v>22.368999999999993</v>
      </c>
      <c r="W894" s="48">
        <v>20.833099999999988</v>
      </c>
      <c r="X894" s="49">
        <v>14.934301666666665</v>
      </c>
      <c r="Y894" s="48">
        <v>0</v>
      </c>
      <c r="Z894" s="49">
        <v>0</v>
      </c>
      <c r="AA894" s="48">
        <v>0</v>
      </c>
      <c r="AB894" s="49">
        <v>0</v>
      </c>
      <c r="AC894" s="64"/>
      <c r="AD894" s="65">
        <f t="shared" ref="AD894:AD937" si="34">SUM(E894:AB894)</f>
        <v>110.86940166666663</v>
      </c>
      <c r="AE894" s="64"/>
    </row>
    <row r="895" spans="2:31" x14ac:dyDescent="0.3">
      <c r="B895" s="15" t="s">
        <v>113</v>
      </c>
      <c r="C895" s="15"/>
      <c r="D895" s="15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0</v>
      </c>
      <c r="N895" s="49">
        <v>0</v>
      </c>
      <c r="O895" s="48">
        <v>0</v>
      </c>
      <c r="P895" s="49">
        <v>0</v>
      </c>
      <c r="Q895" s="48">
        <v>0</v>
      </c>
      <c r="R895" s="49">
        <v>0</v>
      </c>
      <c r="S895" s="48">
        <v>12.729000000000006</v>
      </c>
      <c r="T895" s="49">
        <v>35.747000000000021</v>
      </c>
      <c r="U895" s="48">
        <v>46.759000000000007</v>
      </c>
      <c r="V895" s="49">
        <v>50.436999999999934</v>
      </c>
      <c r="W895" s="48">
        <v>41.12249999999996</v>
      </c>
      <c r="X895" s="49">
        <v>24.788663333333318</v>
      </c>
      <c r="Y895" s="48">
        <v>0</v>
      </c>
      <c r="Z895" s="49">
        <v>0</v>
      </c>
      <c r="AA895" s="48">
        <v>0</v>
      </c>
      <c r="AB895" s="49">
        <v>0</v>
      </c>
      <c r="AC895" s="64"/>
      <c r="AD895" s="65">
        <f t="shared" si="34"/>
        <v>211.58316333333323</v>
      </c>
      <c r="AE895" s="64"/>
    </row>
    <row r="896" spans="2:31" x14ac:dyDescent="0.3">
      <c r="B896" s="15" t="s">
        <v>7</v>
      </c>
      <c r="C896" s="15"/>
      <c r="D896" s="15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0</v>
      </c>
      <c r="N896" s="49">
        <v>0</v>
      </c>
      <c r="O896" s="48">
        <v>0</v>
      </c>
      <c r="P896" s="49">
        <v>0</v>
      </c>
      <c r="Q896" s="48">
        <v>3.4650000000000025</v>
      </c>
      <c r="R896" s="49">
        <v>3.7291166666666693</v>
      </c>
      <c r="S896" s="48">
        <v>3.9932333333333361</v>
      </c>
      <c r="T896" s="49">
        <v>4.2573500000000033</v>
      </c>
      <c r="U896" s="48">
        <v>4.5214666666666696</v>
      </c>
      <c r="V896" s="49">
        <v>4.785583333333336</v>
      </c>
      <c r="W896" s="48">
        <v>5.0497000000000032</v>
      </c>
      <c r="X896" s="49">
        <v>5.3138166666666695</v>
      </c>
      <c r="Y896" s="48">
        <v>0</v>
      </c>
      <c r="Z896" s="49">
        <v>0</v>
      </c>
      <c r="AA896" s="48">
        <v>0</v>
      </c>
      <c r="AB896" s="49">
        <v>0</v>
      </c>
      <c r="AC896" s="64"/>
      <c r="AD896" s="65">
        <f t="shared" si="34"/>
        <v>35.115266666666685</v>
      </c>
      <c r="AE896" s="64"/>
    </row>
    <row r="897" spans="2:31" x14ac:dyDescent="0.3">
      <c r="B897" s="15" t="s">
        <v>8</v>
      </c>
      <c r="C897" s="15"/>
      <c r="D897" s="15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0</v>
      </c>
      <c r="N897" s="49">
        <v>0</v>
      </c>
      <c r="O897" s="48">
        <v>0</v>
      </c>
      <c r="P897" s="49">
        <v>0</v>
      </c>
      <c r="Q897" s="48">
        <v>0</v>
      </c>
      <c r="R897" s="49">
        <v>0</v>
      </c>
      <c r="S897" s="48">
        <v>0</v>
      </c>
      <c r="T897" s="49">
        <v>0.29699999999999704</v>
      </c>
      <c r="U897" s="48">
        <v>0.2359999999999971</v>
      </c>
      <c r="V897" s="49">
        <v>0</v>
      </c>
      <c r="W897" s="48">
        <v>0</v>
      </c>
      <c r="X897" s="49">
        <v>0</v>
      </c>
      <c r="Y897" s="48">
        <v>0</v>
      </c>
      <c r="Z897" s="49">
        <v>0</v>
      </c>
      <c r="AA897" s="48">
        <v>0</v>
      </c>
      <c r="AB897" s="49">
        <v>0</v>
      </c>
      <c r="AC897" s="64"/>
      <c r="AD897" s="65">
        <f t="shared" si="34"/>
        <v>0.53299999999999415</v>
      </c>
      <c r="AE897" s="64"/>
    </row>
    <row r="898" spans="2:31" x14ac:dyDescent="0.3">
      <c r="B898" s="15" t="s">
        <v>9</v>
      </c>
      <c r="C898" s="15"/>
      <c r="D898" s="15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</v>
      </c>
      <c r="M898" s="48">
        <v>1.2599999999999993</v>
      </c>
      <c r="N898" s="49">
        <v>5.699999999999994</v>
      </c>
      <c r="O898" s="48">
        <v>7.1999999999999922</v>
      </c>
      <c r="P898" s="49">
        <v>3.0999999999999965</v>
      </c>
      <c r="Q898" s="48">
        <v>4.400000000000003</v>
      </c>
      <c r="R898" s="49">
        <v>4.0999999999999961</v>
      </c>
      <c r="S898" s="48">
        <v>3</v>
      </c>
      <c r="T898" s="49">
        <v>3.0999999999999965</v>
      </c>
      <c r="U898" s="48">
        <v>2.2000000000000015</v>
      </c>
      <c r="V898" s="49">
        <v>1.7000000000000017</v>
      </c>
      <c r="W898" s="48">
        <v>4.8499999999999988</v>
      </c>
      <c r="X898" s="49">
        <v>10.780833333333327</v>
      </c>
      <c r="Y898" s="48">
        <v>0</v>
      </c>
      <c r="Z898" s="49">
        <v>0</v>
      </c>
      <c r="AA898" s="48">
        <v>0</v>
      </c>
      <c r="AB898" s="49">
        <v>0</v>
      </c>
      <c r="AC898" s="64"/>
      <c r="AD898" s="65">
        <f t="shared" si="34"/>
        <v>51.390833333333312</v>
      </c>
      <c r="AE898" s="64"/>
    </row>
    <row r="899" spans="2:31" x14ac:dyDescent="0.3">
      <c r="B899" s="15" t="s">
        <v>10</v>
      </c>
      <c r="C899" s="15"/>
      <c r="D899" s="15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1.9255499999999988</v>
      </c>
      <c r="N899" s="49">
        <v>5.9169999999999927</v>
      </c>
      <c r="O899" s="48">
        <v>7.3029999999999982</v>
      </c>
      <c r="P899" s="49">
        <v>7.6179999999999959</v>
      </c>
      <c r="Q899" s="48">
        <v>7.25</v>
      </c>
      <c r="R899" s="49">
        <v>6.4080000000000013</v>
      </c>
      <c r="S899" s="48">
        <v>5.7690000000000037</v>
      </c>
      <c r="T899" s="49">
        <v>5.1579999999999977</v>
      </c>
      <c r="U899" s="48">
        <v>5.9440000000000008</v>
      </c>
      <c r="V899" s="49">
        <v>8.3190000000000062</v>
      </c>
      <c r="W899" s="48">
        <v>10.456999999999995</v>
      </c>
      <c r="X899" s="49">
        <v>7.2143466666666676</v>
      </c>
      <c r="Y899" s="48">
        <v>0</v>
      </c>
      <c r="Z899" s="49">
        <v>0</v>
      </c>
      <c r="AA899" s="48">
        <v>0</v>
      </c>
      <c r="AB899" s="49">
        <v>0</v>
      </c>
      <c r="AC899" s="64"/>
      <c r="AD899" s="65">
        <f t="shared" si="34"/>
        <v>79.282896666666659</v>
      </c>
      <c r="AE899" s="64"/>
    </row>
    <row r="900" spans="2:31" x14ac:dyDescent="0.3">
      <c r="B900" s="15" t="s">
        <v>11</v>
      </c>
      <c r="C900" s="15"/>
      <c r="D900" s="15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1.5641999999999998</v>
      </c>
      <c r="N900" s="49">
        <v>4.851</v>
      </c>
      <c r="O900" s="48">
        <v>7.122999999999994</v>
      </c>
      <c r="P900" s="49">
        <v>9.7809999999999988</v>
      </c>
      <c r="Q900" s="48">
        <v>10.549999999999999</v>
      </c>
      <c r="R900" s="49">
        <v>9.2780000000000094</v>
      </c>
      <c r="S900" s="48">
        <v>8.0749999999999922</v>
      </c>
      <c r="T900" s="49">
        <v>6.843999999999995</v>
      </c>
      <c r="U900" s="48">
        <v>6.0930000000000026</v>
      </c>
      <c r="V900" s="49">
        <v>6.4830000000000032</v>
      </c>
      <c r="W900" s="48">
        <v>7.2133000000000029</v>
      </c>
      <c r="X900" s="49">
        <v>4.3013683333333352</v>
      </c>
      <c r="Y900" s="48">
        <v>0</v>
      </c>
      <c r="Z900" s="49">
        <v>0</v>
      </c>
      <c r="AA900" s="48">
        <v>0</v>
      </c>
      <c r="AB900" s="49">
        <v>0</v>
      </c>
      <c r="AC900" s="64"/>
      <c r="AD900" s="65">
        <f t="shared" si="34"/>
        <v>82.156868333333321</v>
      </c>
      <c r="AE900" s="64"/>
    </row>
    <row r="901" spans="2:31" x14ac:dyDescent="0.3">
      <c r="B901" s="15" t="s">
        <v>12</v>
      </c>
      <c r="C901" s="15"/>
      <c r="D901" s="15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3.6899999999999982</v>
      </c>
      <c r="N901" s="49">
        <v>8.1999999999999922</v>
      </c>
      <c r="O901" s="48">
        <v>6.6999999999999931</v>
      </c>
      <c r="P901" s="49">
        <v>3.9999999999999996</v>
      </c>
      <c r="Q901" s="48">
        <v>2.2000000000000015</v>
      </c>
      <c r="R901" s="49">
        <v>1.1000000000000008</v>
      </c>
      <c r="S901" s="48">
        <v>1.5999999999999985</v>
      </c>
      <c r="T901" s="49">
        <v>2.0999999999999974</v>
      </c>
      <c r="U901" s="48">
        <v>3.5</v>
      </c>
      <c r="V901" s="49">
        <v>5.699999999999994</v>
      </c>
      <c r="W901" s="48">
        <v>5.8399999999999945</v>
      </c>
      <c r="X901" s="49">
        <v>6.1086666666666627</v>
      </c>
      <c r="Y901" s="48">
        <v>0</v>
      </c>
      <c r="Z901" s="49">
        <v>0</v>
      </c>
      <c r="AA901" s="48">
        <v>0</v>
      </c>
      <c r="AB901" s="49">
        <v>0</v>
      </c>
      <c r="AC901" s="64"/>
      <c r="AD901" s="65">
        <f t="shared" si="34"/>
        <v>50.738666666666639</v>
      </c>
      <c r="AE901" s="64"/>
    </row>
    <row r="902" spans="2:31" x14ac:dyDescent="0.3">
      <c r="B902" s="15" t="s">
        <v>13</v>
      </c>
      <c r="C902" s="15"/>
      <c r="D902" s="15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2.9520000000000004</v>
      </c>
      <c r="N902" s="49">
        <v>6.6423333333333359</v>
      </c>
      <c r="O902" s="48">
        <v>6.4409999999999989</v>
      </c>
      <c r="P902" s="49">
        <v>7.1565000000000003</v>
      </c>
      <c r="Q902" s="48">
        <v>7.6999999999999922</v>
      </c>
      <c r="R902" s="49">
        <v>7.8999999999999915</v>
      </c>
      <c r="S902" s="48">
        <v>7.3000000000000078</v>
      </c>
      <c r="T902" s="49">
        <v>8.3961666666666694</v>
      </c>
      <c r="U902" s="48">
        <v>12.447666666666667</v>
      </c>
      <c r="V902" s="49">
        <v>16.235000000000003</v>
      </c>
      <c r="W902" s="48">
        <v>16.064166666666672</v>
      </c>
      <c r="X902" s="49">
        <v>6.9119999999999999</v>
      </c>
      <c r="Y902" s="48">
        <v>0</v>
      </c>
      <c r="Z902" s="49">
        <v>0</v>
      </c>
      <c r="AA902" s="48">
        <v>0</v>
      </c>
      <c r="AB902" s="49">
        <v>0</v>
      </c>
      <c r="AC902" s="64"/>
      <c r="AD902" s="65">
        <f t="shared" si="34"/>
        <v>106.14683333333335</v>
      </c>
      <c r="AE902" s="64"/>
    </row>
    <row r="903" spans="2:31" x14ac:dyDescent="0.3">
      <c r="B903" s="15" t="s">
        <v>14</v>
      </c>
      <c r="C903" s="15"/>
      <c r="D903" s="15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0</v>
      </c>
      <c r="N903" s="49">
        <v>0</v>
      </c>
      <c r="O903" s="48">
        <v>0</v>
      </c>
      <c r="P903" s="49">
        <v>0</v>
      </c>
      <c r="Q903" s="48">
        <v>0</v>
      </c>
      <c r="R903" s="49">
        <v>0</v>
      </c>
      <c r="S903" s="48">
        <v>0</v>
      </c>
      <c r="T903" s="49">
        <v>0</v>
      </c>
      <c r="U903" s="48">
        <v>0</v>
      </c>
      <c r="V903" s="49">
        <v>0</v>
      </c>
      <c r="W903" s="48">
        <v>0</v>
      </c>
      <c r="X903" s="49">
        <v>0</v>
      </c>
      <c r="Y903" s="48">
        <v>0</v>
      </c>
      <c r="Z903" s="49">
        <v>0</v>
      </c>
      <c r="AA903" s="48">
        <v>0</v>
      </c>
      <c r="AB903" s="49">
        <v>0</v>
      </c>
      <c r="AC903" s="64"/>
      <c r="AD903" s="65">
        <f t="shared" si="34"/>
        <v>0</v>
      </c>
      <c r="AE903" s="64"/>
    </row>
    <row r="904" spans="2:31" x14ac:dyDescent="0.3">
      <c r="B904" s="15" t="s">
        <v>15</v>
      </c>
      <c r="C904" s="15"/>
      <c r="D904" s="15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0</v>
      </c>
      <c r="N904" s="49">
        <v>0</v>
      </c>
      <c r="O904" s="48">
        <v>0</v>
      </c>
      <c r="P904" s="49">
        <v>0</v>
      </c>
      <c r="Q904" s="48">
        <v>0</v>
      </c>
      <c r="R904" s="49">
        <v>0</v>
      </c>
      <c r="S904" s="48">
        <v>0</v>
      </c>
      <c r="T904" s="49">
        <v>0</v>
      </c>
      <c r="U904" s="48">
        <v>0</v>
      </c>
      <c r="V904" s="49">
        <v>0</v>
      </c>
      <c r="W904" s="48">
        <v>0</v>
      </c>
      <c r="X904" s="49">
        <v>0</v>
      </c>
      <c r="Y904" s="48">
        <v>0</v>
      </c>
      <c r="Z904" s="49">
        <v>0</v>
      </c>
      <c r="AA904" s="48">
        <v>0</v>
      </c>
      <c r="AB904" s="49">
        <v>0</v>
      </c>
      <c r="AC904" s="64"/>
      <c r="AD904" s="65">
        <f t="shared" si="34"/>
        <v>0</v>
      </c>
      <c r="AE904" s="64"/>
    </row>
    <row r="905" spans="2:31" x14ac:dyDescent="0.3">
      <c r="B905" s="15" t="s">
        <v>16</v>
      </c>
      <c r="C905" s="15"/>
      <c r="D905" s="15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0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0</v>
      </c>
      <c r="W905" s="48">
        <v>0</v>
      </c>
      <c r="X905" s="49">
        <v>0</v>
      </c>
      <c r="Y905" s="48">
        <v>0</v>
      </c>
      <c r="Z905" s="49">
        <v>0</v>
      </c>
      <c r="AA905" s="48">
        <v>0</v>
      </c>
      <c r="AB905" s="49">
        <v>0</v>
      </c>
      <c r="AC905" s="64"/>
      <c r="AD905" s="65">
        <f t="shared" si="34"/>
        <v>0</v>
      </c>
      <c r="AE905" s="64"/>
    </row>
    <row r="906" spans="2:31" x14ac:dyDescent="0.3">
      <c r="B906" s="15" t="s">
        <v>17</v>
      </c>
      <c r="C906" s="15"/>
      <c r="D906" s="15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0</v>
      </c>
      <c r="N906" s="49">
        <v>0</v>
      </c>
      <c r="O906" s="48">
        <v>0</v>
      </c>
      <c r="P906" s="49">
        <v>0</v>
      </c>
      <c r="Q906" s="48">
        <v>2.9099999999999975</v>
      </c>
      <c r="R906" s="49">
        <v>6.6700000000000017</v>
      </c>
      <c r="S906" s="48">
        <v>9.5099999999999945</v>
      </c>
      <c r="T906" s="49">
        <v>11.970000000000018</v>
      </c>
      <c r="U906" s="48">
        <v>13.169999999999987</v>
      </c>
      <c r="V906" s="49">
        <v>12.429999999999987</v>
      </c>
      <c r="W906" s="48">
        <v>9.6979999999999897</v>
      </c>
      <c r="X906" s="49">
        <v>4.1247666666666651</v>
      </c>
      <c r="Y906" s="48">
        <v>0</v>
      </c>
      <c r="Z906" s="49">
        <v>0</v>
      </c>
      <c r="AA906" s="48">
        <v>0</v>
      </c>
      <c r="AB906" s="49">
        <v>0</v>
      </c>
      <c r="AC906" s="64"/>
      <c r="AD906" s="65">
        <f t="shared" si="34"/>
        <v>70.482766666666635</v>
      </c>
      <c r="AE906" s="64"/>
    </row>
    <row r="907" spans="2:31" x14ac:dyDescent="0.3">
      <c r="B907" s="15" t="s">
        <v>18</v>
      </c>
      <c r="C907" s="15"/>
      <c r="D907" s="15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</v>
      </c>
      <c r="M907" s="48">
        <v>0</v>
      </c>
      <c r="N907" s="49">
        <v>0</v>
      </c>
      <c r="O907" s="48">
        <v>0</v>
      </c>
      <c r="P907" s="49">
        <v>0</v>
      </c>
      <c r="Q907" s="48">
        <v>0</v>
      </c>
      <c r="R907" s="49">
        <v>0</v>
      </c>
      <c r="S907" s="48">
        <v>0</v>
      </c>
      <c r="T907" s="49">
        <v>0</v>
      </c>
      <c r="U907" s="48">
        <v>0</v>
      </c>
      <c r="V907" s="49">
        <v>0</v>
      </c>
      <c r="W907" s="48">
        <v>0</v>
      </c>
      <c r="X907" s="49">
        <v>0</v>
      </c>
      <c r="Y907" s="48">
        <v>0</v>
      </c>
      <c r="Z907" s="49">
        <v>0</v>
      </c>
      <c r="AA907" s="48">
        <v>0</v>
      </c>
      <c r="AB907" s="49">
        <v>0</v>
      </c>
      <c r="AC907" s="64"/>
      <c r="AD907" s="65">
        <f t="shared" si="34"/>
        <v>0</v>
      </c>
      <c r="AE907" s="64"/>
    </row>
    <row r="908" spans="2:31" x14ac:dyDescent="0.3">
      <c r="B908" s="15" t="s">
        <v>19</v>
      </c>
      <c r="C908" s="15"/>
      <c r="D908" s="15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0</v>
      </c>
      <c r="N908" s="49">
        <v>9.9166666666666667E-2</v>
      </c>
      <c r="O908" s="48">
        <v>0.36433333333333351</v>
      </c>
      <c r="P908" s="49">
        <v>5.4999999999999971E-3</v>
      </c>
      <c r="Q908" s="48">
        <v>0</v>
      </c>
      <c r="R908" s="49">
        <v>7.0166666666666697E-2</v>
      </c>
      <c r="S908" s="48">
        <v>0.25483333333333336</v>
      </c>
      <c r="T908" s="49">
        <v>0.72950000000000004</v>
      </c>
      <c r="U908" s="48">
        <v>1.1535</v>
      </c>
      <c r="V908" s="49">
        <v>0.53749999999999998</v>
      </c>
      <c r="W908" s="48">
        <v>0.53776666666666662</v>
      </c>
      <c r="X908" s="49">
        <v>0.97333333333333305</v>
      </c>
      <c r="Y908" s="48">
        <v>0</v>
      </c>
      <c r="Z908" s="49">
        <v>0</v>
      </c>
      <c r="AA908" s="48">
        <v>0</v>
      </c>
      <c r="AB908" s="49">
        <v>0</v>
      </c>
      <c r="AC908" s="64"/>
      <c r="AD908" s="65">
        <f t="shared" si="34"/>
        <v>4.7256</v>
      </c>
      <c r="AE908" s="64"/>
    </row>
    <row r="909" spans="2:31" x14ac:dyDescent="0.3">
      <c r="B909" s="4" t="s">
        <v>20</v>
      </c>
      <c r="C909" s="4"/>
      <c r="D909" s="4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0</v>
      </c>
      <c r="N909" s="49">
        <v>0</v>
      </c>
      <c r="O909" s="48">
        <v>0</v>
      </c>
      <c r="P909" s="49">
        <v>0</v>
      </c>
      <c r="Q909" s="48">
        <v>0</v>
      </c>
      <c r="R909" s="49">
        <v>0</v>
      </c>
      <c r="S909" s="48">
        <v>0</v>
      </c>
      <c r="T909" s="49">
        <v>0</v>
      </c>
      <c r="U909" s="48">
        <v>0</v>
      </c>
      <c r="V909" s="49">
        <v>0</v>
      </c>
      <c r="W909" s="48">
        <v>0</v>
      </c>
      <c r="X909" s="49">
        <v>0</v>
      </c>
      <c r="Y909" s="48">
        <v>0</v>
      </c>
      <c r="Z909" s="49">
        <v>0</v>
      </c>
      <c r="AA909" s="48">
        <v>0</v>
      </c>
      <c r="AB909" s="49">
        <v>0</v>
      </c>
      <c r="AC909" s="64"/>
      <c r="AD909" s="65">
        <f t="shared" si="34"/>
        <v>0</v>
      </c>
      <c r="AE909" s="64"/>
    </row>
    <row r="910" spans="2:31" x14ac:dyDescent="0.3">
      <c r="B910" s="4" t="s">
        <v>21</v>
      </c>
      <c r="C910" s="4"/>
      <c r="D910" s="4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0</v>
      </c>
      <c r="N910" s="49">
        <v>0</v>
      </c>
      <c r="O910" s="48">
        <v>0</v>
      </c>
      <c r="P910" s="49">
        <v>0</v>
      </c>
      <c r="Q910" s="48">
        <v>0</v>
      </c>
      <c r="R910" s="49">
        <v>0</v>
      </c>
      <c r="S910" s="48">
        <v>0</v>
      </c>
      <c r="T910" s="49">
        <v>0</v>
      </c>
      <c r="U910" s="48">
        <v>0</v>
      </c>
      <c r="V910" s="49">
        <v>0</v>
      </c>
      <c r="W910" s="48">
        <v>0</v>
      </c>
      <c r="X910" s="49">
        <v>0</v>
      </c>
      <c r="Y910" s="48">
        <v>0</v>
      </c>
      <c r="Z910" s="49">
        <v>0</v>
      </c>
      <c r="AA910" s="48">
        <v>0</v>
      </c>
      <c r="AB910" s="49">
        <v>0</v>
      </c>
      <c r="AC910" s="64"/>
      <c r="AD910" s="65">
        <f t="shared" si="34"/>
        <v>0</v>
      </c>
      <c r="AE910" s="64"/>
    </row>
    <row r="911" spans="2:31" x14ac:dyDescent="0.3">
      <c r="B911" s="4" t="s">
        <v>22</v>
      </c>
      <c r="C911" s="4"/>
      <c r="D911" s="4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0</v>
      </c>
      <c r="N911" s="49">
        <v>0</v>
      </c>
      <c r="O911" s="48">
        <v>0</v>
      </c>
      <c r="P911" s="49">
        <v>0</v>
      </c>
      <c r="Q911" s="48">
        <v>0</v>
      </c>
      <c r="R911" s="49">
        <v>0</v>
      </c>
      <c r="S911" s="48">
        <v>0</v>
      </c>
      <c r="T911" s="49">
        <v>0</v>
      </c>
      <c r="U911" s="48">
        <v>0</v>
      </c>
      <c r="V911" s="49">
        <v>0</v>
      </c>
      <c r="W911" s="48">
        <v>0</v>
      </c>
      <c r="X911" s="49">
        <v>0</v>
      </c>
      <c r="Y911" s="48">
        <v>0</v>
      </c>
      <c r="Z911" s="49">
        <v>0</v>
      </c>
      <c r="AA911" s="48">
        <v>0</v>
      </c>
      <c r="AB911" s="49">
        <v>0</v>
      </c>
      <c r="AC911" s="64"/>
      <c r="AD911" s="65">
        <f t="shared" si="34"/>
        <v>0</v>
      </c>
      <c r="AE911" s="64"/>
    </row>
    <row r="912" spans="2:31" x14ac:dyDescent="0.3">
      <c r="B912" s="4" t="s">
        <v>23</v>
      </c>
      <c r="C912" s="4"/>
      <c r="D912" s="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0</v>
      </c>
      <c r="N912" s="49">
        <v>0</v>
      </c>
      <c r="O912" s="48">
        <v>0</v>
      </c>
      <c r="P912" s="49">
        <v>0</v>
      </c>
      <c r="Q912" s="48">
        <v>0</v>
      </c>
      <c r="R912" s="49">
        <v>0</v>
      </c>
      <c r="S912" s="48">
        <v>0</v>
      </c>
      <c r="T912" s="49">
        <v>0</v>
      </c>
      <c r="U912" s="48">
        <v>0</v>
      </c>
      <c r="V912" s="49">
        <v>0</v>
      </c>
      <c r="W912" s="48">
        <v>0</v>
      </c>
      <c r="X912" s="49">
        <v>0</v>
      </c>
      <c r="Y912" s="48">
        <v>0</v>
      </c>
      <c r="Z912" s="49">
        <v>0</v>
      </c>
      <c r="AA912" s="48">
        <v>0</v>
      </c>
      <c r="AB912" s="49">
        <v>0</v>
      </c>
      <c r="AC912" s="64"/>
      <c r="AD912" s="65">
        <f t="shared" si="34"/>
        <v>0</v>
      </c>
      <c r="AE912" s="64"/>
    </row>
    <row r="913" spans="2:31" x14ac:dyDescent="0.3">
      <c r="B913" s="4" t="s">
        <v>24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0</v>
      </c>
      <c r="N913" s="49">
        <v>1.0833333333333332E-2</v>
      </c>
      <c r="O913" s="48">
        <v>3.166666666666667E-3</v>
      </c>
      <c r="P913" s="49">
        <v>0.17250000000000001</v>
      </c>
      <c r="Q913" s="48">
        <v>2.290166666666666</v>
      </c>
      <c r="R913" s="49">
        <v>2.1888333333333332</v>
      </c>
      <c r="S913" s="48">
        <v>0.27166666666666667</v>
      </c>
      <c r="T913" s="49">
        <v>1.6833333333333329E-2</v>
      </c>
      <c r="U913" s="48">
        <v>0.45766666666666672</v>
      </c>
      <c r="V913" s="49">
        <v>0.14383333333333337</v>
      </c>
      <c r="W913" s="48">
        <v>0.13899999999999998</v>
      </c>
      <c r="X913" s="49">
        <v>0</v>
      </c>
      <c r="Y913" s="48">
        <v>0</v>
      </c>
      <c r="Z913" s="49">
        <v>0</v>
      </c>
      <c r="AA913" s="48">
        <v>0</v>
      </c>
      <c r="AB913" s="49">
        <v>0</v>
      </c>
      <c r="AC913" s="64"/>
      <c r="AD913" s="65">
        <f t="shared" si="34"/>
        <v>5.6944999999999997</v>
      </c>
      <c r="AE913" s="64"/>
    </row>
    <row r="914" spans="2:31" x14ac:dyDescent="0.3">
      <c r="B914" s="4" t="s">
        <v>25</v>
      </c>
      <c r="C914" s="4"/>
      <c r="D914" s="4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1.7431666666666668</v>
      </c>
      <c r="N914" s="49">
        <v>0.80850000000000011</v>
      </c>
      <c r="O914" s="48">
        <v>0.14583333333333337</v>
      </c>
      <c r="P914" s="49">
        <v>0</v>
      </c>
      <c r="Q914" s="48">
        <v>0.82956666666666623</v>
      </c>
      <c r="R914" s="49">
        <v>0.59566666666666679</v>
      </c>
      <c r="S914" s="48">
        <v>1.0188333333333328</v>
      </c>
      <c r="T914" s="49">
        <v>2.8559999999999999</v>
      </c>
      <c r="U914" s="48">
        <v>4.5294999999999996</v>
      </c>
      <c r="V914" s="49">
        <v>5.0880000000000019</v>
      </c>
      <c r="W914" s="48">
        <v>4.3229666666666695</v>
      </c>
      <c r="X914" s="49">
        <v>2.2741400000000005</v>
      </c>
      <c r="Y914" s="48">
        <v>0</v>
      </c>
      <c r="Z914" s="49">
        <v>0</v>
      </c>
      <c r="AA914" s="48">
        <v>0</v>
      </c>
      <c r="AB914" s="49">
        <v>0</v>
      </c>
      <c r="AC914" s="64"/>
      <c r="AD914" s="65">
        <f t="shared" si="34"/>
        <v>24.212173333333336</v>
      </c>
      <c r="AE914" s="64"/>
    </row>
    <row r="915" spans="2:31" x14ac:dyDescent="0.3">
      <c r="B915" s="4" t="s">
        <v>26</v>
      </c>
      <c r="C915" s="4"/>
      <c r="D915" s="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0.15650000000000014</v>
      </c>
      <c r="N915" s="49">
        <v>0.66983333333333461</v>
      </c>
      <c r="O915" s="48">
        <v>3.8758333333333348</v>
      </c>
      <c r="P915" s="49">
        <v>6.3036666666666674</v>
      </c>
      <c r="Q915" s="48">
        <v>5.3991666666666678</v>
      </c>
      <c r="R915" s="49">
        <v>4.5555000000000012</v>
      </c>
      <c r="S915" s="48">
        <v>4.086666666666666</v>
      </c>
      <c r="T915" s="49">
        <v>6.7938333333333345</v>
      </c>
      <c r="U915" s="48">
        <v>9.7525000000000013</v>
      </c>
      <c r="V915" s="49">
        <v>9.767333333333335</v>
      </c>
      <c r="W915" s="48">
        <v>9.7823333333333373</v>
      </c>
      <c r="X915" s="49">
        <v>5.0970499999999976</v>
      </c>
      <c r="Y915" s="48">
        <v>0</v>
      </c>
      <c r="Z915" s="49">
        <v>0</v>
      </c>
      <c r="AA915" s="48">
        <v>0</v>
      </c>
      <c r="AB915" s="49">
        <v>0</v>
      </c>
      <c r="AC915" s="64"/>
      <c r="AD915" s="65">
        <f t="shared" si="34"/>
        <v>66.240216666666669</v>
      </c>
      <c r="AE915" s="64"/>
    </row>
    <row r="916" spans="2:31" x14ac:dyDescent="0.3">
      <c r="B916" s="4" t="s">
        <v>27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7.8100000000000023</v>
      </c>
      <c r="J916" s="49">
        <v>7.5499999999999972</v>
      </c>
      <c r="K916" s="48">
        <v>7.6000000000000085</v>
      </c>
      <c r="L916" s="49">
        <v>10.510000000000005</v>
      </c>
      <c r="M916" s="48">
        <v>11.100000000000009</v>
      </c>
      <c r="N916" s="49">
        <v>8.0900000000000034</v>
      </c>
      <c r="O916" s="48">
        <v>15.13000000000001</v>
      </c>
      <c r="P916" s="49">
        <v>23.589999999999996</v>
      </c>
      <c r="Q916" s="48">
        <v>19.240000000000002</v>
      </c>
      <c r="R916" s="49">
        <v>62.639999999999965</v>
      </c>
      <c r="S916" s="48">
        <v>60.110000000000028</v>
      </c>
      <c r="T916" s="49">
        <v>59.01000000000009</v>
      </c>
      <c r="U916" s="48">
        <v>58.860000000000028</v>
      </c>
      <c r="V916" s="49">
        <v>59.070000000000057</v>
      </c>
      <c r="W916" s="48">
        <v>58.976716666666718</v>
      </c>
      <c r="X916" s="49">
        <v>58.883433333333386</v>
      </c>
      <c r="Y916" s="48">
        <v>0</v>
      </c>
      <c r="Z916" s="49">
        <v>19.479053333333329</v>
      </c>
      <c r="AA916" s="48">
        <v>0</v>
      </c>
      <c r="AB916" s="49">
        <v>0</v>
      </c>
      <c r="AC916" s="64"/>
      <c r="AD916" s="65">
        <f t="shared" si="34"/>
        <v>547.64920333333362</v>
      </c>
      <c r="AE916" s="64"/>
    </row>
    <row r="917" spans="2:31" x14ac:dyDescent="0.3">
      <c r="B917" s="4" t="s">
        <v>28</v>
      </c>
      <c r="C917" s="4"/>
      <c r="D917" s="4"/>
      <c r="E917" s="48">
        <v>0</v>
      </c>
      <c r="F917" s="49">
        <v>0</v>
      </c>
      <c r="G917" s="48">
        <v>0</v>
      </c>
      <c r="H917" s="49">
        <v>9.77</v>
      </c>
      <c r="I917" s="48">
        <v>19.118499999999994</v>
      </c>
      <c r="J917" s="49">
        <v>19.198833333333337</v>
      </c>
      <c r="K917" s="48">
        <v>19.307833333333335</v>
      </c>
      <c r="L917" s="49">
        <v>22.99666666666667</v>
      </c>
      <c r="M917" s="48">
        <v>25.315499999999997</v>
      </c>
      <c r="N917" s="49">
        <v>24.687166666666666</v>
      </c>
      <c r="O917" s="48">
        <v>23.518333333333324</v>
      </c>
      <c r="P917" s="49">
        <v>22.649833333333326</v>
      </c>
      <c r="Q917" s="48">
        <v>21.790333333333326</v>
      </c>
      <c r="R917" s="49">
        <v>21.133333333333333</v>
      </c>
      <c r="S917" s="48">
        <v>21.274500000000003</v>
      </c>
      <c r="T917" s="49">
        <v>31.206333333333323</v>
      </c>
      <c r="U917" s="48">
        <v>38.074999999999996</v>
      </c>
      <c r="V917" s="49">
        <v>38.004833333333337</v>
      </c>
      <c r="W917" s="48">
        <v>29.557166666666649</v>
      </c>
      <c r="X917" s="49">
        <v>13.973166666666664</v>
      </c>
      <c r="Y917" s="48">
        <v>0</v>
      </c>
      <c r="Z917" s="49">
        <v>1.0820000000000007</v>
      </c>
      <c r="AA917" s="48">
        <v>3.6516666666666717</v>
      </c>
      <c r="AB917" s="49">
        <v>5.8000000000006939E-4</v>
      </c>
      <c r="AC917" s="64"/>
      <c r="AD917" s="65">
        <f t="shared" si="34"/>
        <v>406.31157999999999</v>
      </c>
      <c r="AE917" s="64"/>
    </row>
    <row r="918" spans="2:31" x14ac:dyDescent="0.3">
      <c r="B918" s="4" t="s">
        <v>114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0</v>
      </c>
      <c r="N918" s="49">
        <v>1.6903333333333337</v>
      </c>
      <c r="O918" s="48">
        <v>19.87316666666667</v>
      </c>
      <c r="P918" s="49">
        <v>21.188499999999994</v>
      </c>
      <c r="Q918" s="48">
        <v>17.226333333333333</v>
      </c>
      <c r="R918" s="49">
        <v>17.929500000000004</v>
      </c>
      <c r="S918" s="48">
        <v>20.973833333333332</v>
      </c>
      <c r="T918" s="49">
        <v>32.030333333333331</v>
      </c>
      <c r="U918" s="48">
        <v>41.598333333333329</v>
      </c>
      <c r="V918" s="49">
        <v>43.105166666666683</v>
      </c>
      <c r="W918" s="48">
        <v>37.945333333333323</v>
      </c>
      <c r="X918" s="49">
        <v>20.479916666666664</v>
      </c>
      <c r="Y918" s="48">
        <v>0</v>
      </c>
      <c r="Z918" s="49">
        <v>0</v>
      </c>
      <c r="AA918" s="48">
        <v>0</v>
      </c>
      <c r="AB918" s="49">
        <v>0</v>
      </c>
      <c r="AC918" s="64"/>
      <c r="AD918" s="65">
        <f t="shared" si="34"/>
        <v>274.04075</v>
      </c>
      <c r="AE918" s="64"/>
    </row>
    <row r="919" spans="2:31" x14ac:dyDescent="0.3">
      <c r="B919" s="4" t="s">
        <v>29</v>
      </c>
      <c r="C919" s="4"/>
      <c r="D919" s="4"/>
      <c r="E919" s="48">
        <v>0</v>
      </c>
      <c r="F919" s="49">
        <v>0</v>
      </c>
      <c r="G919" s="48">
        <v>0</v>
      </c>
      <c r="H919" s="49">
        <v>0.37000000000000005</v>
      </c>
      <c r="I919" s="48">
        <v>3.0518333333333327</v>
      </c>
      <c r="J919" s="49">
        <v>2.4803333333333315</v>
      </c>
      <c r="K919" s="48">
        <v>1.4850000000000068</v>
      </c>
      <c r="L919" s="49">
        <v>3.8429999999999969</v>
      </c>
      <c r="M919" s="48">
        <v>3.6713333333333282</v>
      </c>
      <c r="N919" s="49">
        <v>0</v>
      </c>
      <c r="O919" s="48">
        <v>12.970499999999998</v>
      </c>
      <c r="P919" s="49">
        <v>16.994999999999994</v>
      </c>
      <c r="Q919" s="48">
        <v>11.258499999999993</v>
      </c>
      <c r="R919" s="49">
        <v>9.4300000000000015</v>
      </c>
      <c r="S919" s="48">
        <v>9.7093333333333263</v>
      </c>
      <c r="T919" s="49">
        <v>22.836833333333331</v>
      </c>
      <c r="U919" s="48">
        <v>34.953833333333336</v>
      </c>
      <c r="V919" s="49">
        <v>35.630333333333333</v>
      </c>
      <c r="W919" s="48">
        <v>35.530250000000002</v>
      </c>
      <c r="X919" s="49">
        <v>22.849199999999996</v>
      </c>
      <c r="Y919" s="48">
        <v>0</v>
      </c>
      <c r="Z919" s="49">
        <v>0</v>
      </c>
      <c r="AA919" s="48">
        <v>0</v>
      </c>
      <c r="AB919" s="49">
        <v>0</v>
      </c>
      <c r="AC919" s="64"/>
      <c r="AD919" s="65">
        <f t="shared" si="34"/>
        <v>227.06528333333333</v>
      </c>
      <c r="AE919" s="64"/>
    </row>
    <row r="920" spans="2:31" x14ac:dyDescent="0.3">
      <c r="B920" s="4" t="s">
        <v>30</v>
      </c>
      <c r="C920" s="4"/>
      <c r="D920" s="4"/>
      <c r="E920" s="48">
        <v>0</v>
      </c>
      <c r="F920" s="49">
        <v>0</v>
      </c>
      <c r="G920" s="48">
        <v>0</v>
      </c>
      <c r="H920" s="49">
        <v>17.740000000000009</v>
      </c>
      <c r="I920" s="48">
        <v>33.340000000000003</v>
      </c>
      <c r="J920" s="49">
        <v>34.03</v>
      </c>
      <c r="K920" s="48">
        <v>32.079999999999984</v>
      </c>
      <c r="L920" s="49">
        <v>32.400000000000006</v>
      </c>
      <c r="M920" s="48">
        <v>31.400000000000006</v>
      </c>
      <c r="N920" s="49">
        <v>11.870000000000005</v>
      </c>
      <c r="O920" s="48">
        <v>39.910000000000011</v>
      </c>
      <c r="P920" s="49">
        <v>68.239999999999995</v>
      </c>
      <c r="Q920" s="48">
        <v>64.790000000000006</v>
      </c>
      <c r="R920" s="49">
        <v>64.819999999999993</v>
      </c>
      <c r="S920" s="48">
        <v>62.259999999999991</v>
      </c>
      <c r="T920" s="49">
        <v>29.779999999999987</v>
      </c>
      <c r="U920" s="48">
        <v>2.9199999999999875</v>
      </c>
      <c r="V920" s="49">
        <v>14.949999999999989</v>
      </c>
      <c r="W920" s="48">
        <v>0</v>
      </c>
      <c r="X920" s="49">
        <v>0</v>
      </c>
      <c r="Y920" s="48">
        <v>0</v>
      </c>
      <c r="Z920" s="49">
        <v>0</v>
      </c>
      <c r="AA920" s="48">
        <v>0</v>
      </c>
      <c r="AB920" s="49">
        <v>0</v>
      </c>
      <c r="AC920" s="64"/>
      <c r="AD920" s="65">
        <f t="shared" si="34"/>
        <v>540.53</v>
      </c>
      <c r="AE920" s="64"/>
    </row>
    <row r="921" spans="2:31" x14ac:dyDescent="0.3">
      <c r="B921" s="4" t="s">
        <v>31</v>
      </c>
      <c r="C921" s="4"/>
      <c r="D921" s="4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6.9799999999999969</v>
      </c>
      <c r="N921" s="49">
        <v>6.6499999999999986</v>
      </c>
      <c r="O921" s="48">
        <v>4.34</v>
      </c>
      <c r="P921" s="49">
        <v>3.5399999999999991</v>
      </c>
      <c r="Q921" s="48">
        <v>4.5100000000000016</v>
      </c>
      <c r="R921" s="49">
        <v>1.9100000000000001</v>
      </c>
      <c r="S921" s="48">
        <v>1.2399999999999984</v>
      </c>
      <c r="T921" s="49">
        <v>1.8399999999999999</v>
      </c>
      <c r="U921" s="48">
        <v>0.23999999999999844</v>
      </c>
      <c r="V921" s="49">
        <v>0</v>
      </c>
      <c r="W921" s="48">
        <v>0</v>
      </c>
      <c r="X921" s="49">
        <v>0</v>
      </c>
      <c r="Y921" s="48">
        <v>0</v>
      </c>
      <c r="Z921" s="49">
        <v>0</v>
      </c>
      <c r="AA921" s="48">
        <v>0</v>
      </c>
      <c r="AB921" s="49">
        <v>0</v>
      </c>
      <c r="AC921" s="64"/>
      <c r="AD921" s="65">
        <f t="shared" si="34"/>
        <v>31.249999999999993</v>
      </c>
      <c r="AE921" s="64"/>
    </row>
    <row r="922" spans="2:31" x14ac:dyDescent="0.3">
      <c r="B922" s="4" t="s">
        <v>32</v>
      </c>
      <c r="C922" s="4"/>
      <c r="D922" s="4"/>
      <c r="E922" s="48">
        <v>0</v>
      </c>
      <c r="F922" s="49">
        <v>0</v>
      </c>
      <c r="G922" s="48">
        <v>0</v>
      </c>
      <c r="H922" s="49">
        <v>19.210000000000008</v>
      </c>
      <c r="I922" s="48">
        <v>46.599999999999994</v>
      </c>
      <c r="J922" s="49">
        <v>46.900000000000006</v>
      </c>
      <c r="K922" s="48">
        <v>47.3</v>
      </c>
      <c r="L922" s="49">
        <v>13.779999999999994</v>
      </c>
      <c r="M922" s="48">
        <v>0</v>
      </c>
      <c r="N922" s="49">
        <v>0</v>
      </c>
      <c r="O922" s="48">
        <v>0</v>
      </c>
      <c r="P922" s="49">
        <v>0</v>
      </c>
      <c r="Q922" s="48">
        <v>0</v>
      </c>
      <c r="R922" s="49">
        <v>0</v>
      </c>
      <c r="S922" s="48">
        <v>0</v>
      </c>
      <c r="T922" s="49">
        <v>1.9399999999999977</v>
      </c>
      <c r="U922" s="48">
        <v>2.5</v>
      </c>
      <c r="V922" s="49">
        <v>3.2999999999999972</v>
      </c>
      <c r="W922" s="48">
        <v>0</v>
      </c>
      <c r="X922" s="49">
        <v>0</v>
      </c>
      <c r="Y922" s="48">
        <v>0</v>
      </c>
      <c r="Z922" s="49">
        <v>2.1920000000000073</v>
      </c>
      <c r="AA922" s="48">
        <v>20.548000000000009</v>
      </c>
      <c r="AB922" s="49">
        <v>16.690000000000005</v>
      </c>
      <c r="AC922" s="64"/>
      <c r="AD922" s="65">
        <f t="shared" si="34"/>
        <v>220.95999999999998</v>
      </c>
      <c r="AE922" s="64"/>
    </row>
    <row r="923" spans="2:31" x14ac:dyDescent="0.3">
      <c r="B923" s="4" t="s">
        <v>33</v>
      </c>
      <c r="C923" s="4"/>
      <c r="D923" s="4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</v>
      </c>
      <c r="M923" s="48">
        <v>1.1016666666666666</v>
      </c>
      <c r="N923" s="49">
        <v>1.6226666666666663</v>
      </c>
      <c r="O923" s="48">
        <v>0.81983333333333419</v>
      </c>
      <c r="P923" s="49">
        <v>0.18183333333333351</v>
      </c>
      <c r="Q923" s="48">
        <v>0.30416666666666681</v>
      </c>
      <c r="R923" s="49">
        <v>1.0583333333333331</v>
      </c>
      <c r="S923" s="48">
        <v>0.26433333333333259</v>
      </c>
      <c r="T923" s="49">
        <v>0.9288333333333324</v>
      </c>
      <c r="U923" s="48">
        <v>1.4453333333333327</v>
      </c>
      <c r="V923" s="49">
        <v>3.0903333333333358</v>
      </c>
      <c r="W923" s="48">
        <v>9.1700000000000101E-2</v>
      </c>
      <c r="X923" s="49">
        <v>0</v>
      </c>
      <c r="Y923" s="48">
        <v>0</v>
      </c>
      <c r="Z923" s="49">
        <v>0</v>
      </c>
      <c r="AA923" s="48">
        <v>0</v>
      </c>
      <c r="AB923" s="49">
        <v>0</v>
      </c>
      <c r="AC923" s="64"/>
      <c r="AD923" s="65">
        <f t="shared" si="34"/>
        <v>10.909033333333333</v>
      </c>
      <c r="AE923" s="64"/>
    </row>
    <row r="924" spans="2:31" x14ac:dyDescent="0.3">
      <c r="B924" s="4" t="s">
        <v>34</v>
      </c>
      <c r="C924" s="4"/>
      <c r="D924" s="4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0</v>
      </c>
      <c r="M924" s="48">
        <v>0.19999999999999929</v>
      </c>
      <c r="N924" s="49">
        <v>0</v>
      </c>
      <c r="O924" s="48">
        <v>0</v>
      </c>
      <c r="P924" s="49">
        <v>0</v>
      </c>
      <c r="Q924" s="48">
        <v>0</v>
      </c>
      <c r="R924" s="49">
        <v>0</v>
      </c>
      <c r="S924" s="48">
        <v>0</v>
      </c>
      <c r="T924" s="49">
        <v>0</v>
      </c>
      <c r="U924" s="48">
        <v>0</v>
      </c>
      <c r="V924" s="49">
        <v>0</v>
      </c>
      <c r="W924" s="48">
        <v>0</v>
      </c>
      <c r="X924" s="49">
        <v>0</v>
      </c>
      <c r="Y924" s="48">
        <v>0</v>
      </c>
      <c r="Z924" s="49">
        <v>0</v>
      </c>
      <c r="AA924" s="48">
        <v>0</v>
      </c>
      <c r="AB924" s="49">
        <v>0</v>
      </c>
      <c r="AC924" s="64"/>
      <c r="AD924" s="65">
        <f t="shared" si="34"/>
        <v>0.19999999999999929</v>
      </c>
      <c r="AE924" s="64"/>
    </row>
    <row r="925" spans="2:31" x14ac:dyDescent="0.3">
      <c r="B925" s="4" t="s">
        <v>35</v>
      </c>
      <c r="C925" s="4"/>
      <c r="D925" s="4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3.483333333333339E-2</v>
      </c>
      <c r="K925" s="48">
        <v>0</v>
      </c>
      <c r="L925" s="49">
        <v>0</v>
      </c>
      <c r="M925" s="48">
        <v>0</v>
      </c>
      <c r="N925" s="49">
        <v>2.5475000000000003</v>
      </c>
      <c r="O925" s="48">
        <v>0.30733333333333318</v>
      </c>
      <c r="P925" s="49">
        <v>0</v>
      </c>
      <c r="Q925" s="48">
        <v>0</v>
      </c>
      <c r="R925" s="49">
        <v>0.20099999999999968</v>
      </c>
      <c r="S925" s="48">
        <v>0</v>
      </c>
      <c r="T925" s="49">
        <v>0.47299999999999864</v>
      </c>
      <c r="U925" s="48">
        <v>6.6793333333333322</v>
      </c>
      <c r="V925" s="49">
        <v>10.037833333333332</v>
      </c>
      <c r="W925" s="48">
        <v>6.4963333333333377</v>
      </c>
      <c r="X925" s="49">
        <v>3.1848333333333341</v>
      </c>
      <c r="Y925" s="48">
        <v>0</v>
      </c>
      <c r="Z925" s="49">
        <v>0</v>
      </c>
      <c r="AA925" s="48">
        <v>0</v>
      </c>
      <c r="AB925" s="49">
        <v>0</v>
      </c>
      <c r="AC925" s="64"/>
      <c r="AD925" s="65">
        <f t="shared" si="34"/>
        <v>29.962</v>
      </c>
      <c r="AE925" s="64"/>
    </row>
    <row r="926" spans="2:31" x14ac:dyDescent="0.3">
      <c r="B926" s="4" t="s">
        <v>36</v>
      </c>
      <c r="C926" s="4"/>
      <c r="D926" s="4"/>
      <c r="E926" s="48">
        <v>0</v>
      </c>
      <c r="F926" s="49">
        <v>0</v>
      </c>
      <c r="G926" s="48">
        <v>0</v>
      </c>
      <c r="H926" s="49">
        <v>4.3121666666666671</v>
      </c>
      <c r="I926" s="48">
        <v>5.2278333333333338</v>
      </c>
      <c r="J926" s="49">
        <v>6.1074999999999982</v>
      </c>
      <c r="K926" s="48">
        <v>6.4331666666666667</v>
      </c>
      <c r="L926" s="49">
        <v>7.4568333333333348</v>
      </c>
      <c r="M926" s="48">
        <v>7.4773333333333349</v>
      </c>
      <c r="N926" s="49">
        <v>7.4986666666666686</v>
      </c>
      <c r="O926" s="48">
        <v>7.5208333333333366</v>
      </c>
      <c r="P926" s="49">
        <v>7.5408333333333353</v>
      </c>
      <c r="Q926" s="48">
        <v>7.5581666666666676</v>
      </c>
      <c r="R926" s="49">
        <v>7.5746666666666682</v>
      </c>
      <c r="S926" s="48">
        <v>7.5903333333333345</v>
      </c>
      <c r="T926" s="49">
        <v>7.603833333333335</v>
      </c>
      <c r="U926" s="48">
        <v>7.6143333333333345</v>
      </c>
      <c r="V926" s="49">
        <v>7.6216666666666688</v>
      </c>
      <c r="W926" s="48">
        <v>7.6258333333333352</v>
      </c>
      <c r="X926" s="49">
        <v>7.6268333333333356</v>
      </c>
      <c r="Y926" s="48">
        <v>0</v>
      </c>
      <c r="Z926" s="49">
        <v>3.5400000000000008E-2</v>
      </c>
      <c r="AA926" s="48">
        <v>1.4154999999999978</v>
      </c>
      <c r="AB926" s="49">
        <v>2.0433333333333317E-2</v>
      </c>
      <c r="AC926" s="64"/>
      <c r="AD926" s="65">
        <f t="shared" si="34"/>
        <v>121.86216666666668</v>
      </c>
      <c r="AE926" s="64"/>
    </row>
    <row r="927" spans="2:31" x14ac:dyDescent="0.3">
      <c r="B927" s="4" t="s">
        <v>115</v>
      </c>
      <c r="C927" s="4"/>
      <c r="D927" s="4"/>
      <c r="E927" s="48">
        <v>0</v>
      </c>
      <c r="F927" s="49">
        <v>0</v>
      </c>
      <c r="G927" s="48">
        <v>0</v>
      </c>
      <c r="H927" s="49">
        <v>6.2911666666666664</v>
      </c>
      <c r="I927" s="48">
        <v>6.7131666666666643</v>
      </c>
      <c r="J927" s="49">
        <v>8.336666666666666</v>
      </c>
      <c r="K927" s="48">
        <v>9.8148333333333309</v>
      </c>
      <c r="L927" s="49">
        <v>11.125500000000008</v>
      </c>
      <c r="M927" s="48">
        <v>11.110500000000007</v>
      </c>
      <c r="N927" s="49">
        <v>11.093333333333339</v>
      </c>
      <c r="O927" s="48">
        <v>11.073666666666673</v>
      </c>
      <c r="P927" s="49">
        <v>11.05183333333334</v>
      </c>
      <c r="Q927" s="48">
        <v>11.027666666666672</v>
      </c>
      <c r="R927" s="49">
        <v>10.999666666666672</v>
      </c>
      <c r="S927" s="48">
        <v>10.970166666666671</v>
      </c>
      <c r="T927" s="49">
        <v>10.939000000000002</v>
      </c>
      <c r="U927" s="48">
        <v>10.90666666666667</v>
      </c>
      <c r="V927" s="49">
        <v>10.873833333333339</v>
      </c>
      <c r="W927" s="48">
        <v>10.840500000000002</v>
      </c>
      <c r="X927" s="49">
        <v>10.80666666666667</v>
      </c>
      <c r="Y927" s="48">
        <v>0</v>
      </c>
      <c r="Z927" s="49">
        <v>0</v>
      </c>
      <c r="AA927" s="48">
        <v>0.67233333333333389</v>
      </c>
      <c r="AB927" s="49">
        <v>4.0666666666666629E-3</v>
      </c>
      <c r="AC927" s="64"/>
      <c r="AD927" s="65">
        <f t="shared" si="34"/>
        <v>174.65123333333338</v>
      </c>
      <c r="AE927" s="64"/>
    </row>
    <row r="928" spans="2:31" x14ac:dyDescent="0.3">
      <c r="B928" s="4" t="s">
        <v>86</v>
      </c>
      <c r="C928" s="4"/>
      <c r="D928" s="4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</v>
      </c>
      <c r="N928" s="49">
        <v>0</v>
      </c>
      <c r="O928" s="48">
        <v>9.5666666666666872E-2</v>
      </c>
      <c r="P928" s="49">
        <v>0</v>
      </c>
      <c r="Q928" s="48">
        <v>0.14716666666666686</v>
      </c>
      <c r="R928" s="49">
        <v>0.62633333333333352</v>
      </c>
      <c r="S928" s="48">
        <v>0</v>
      </c>
      <c r="T928" s="49">
        <v>0</v>
      </c>
      <c r="U928" s="48">
        <v>0</v>
      </c>
      <c r="V928" s="49">
        <v>0</v>
      </c>
      <c r="W928" s="48">
        <v>0</v>
      </c>
      <c r="X928" s="49">
        <v>0</v>
      </c>
      <c r="Y928" s="48">
        <v>0</v>
      </c>
      <c r="Z928" s="49">
        <v>0</v>
      </c>
      <c r="AA928" s="48">
        <v>0</v>
      </c>
      <c r="AB928" s="49">
        <v>0</v>
      </c>
      <c r="AC928" s="64"/>
      <c r="AD928" s="65">
        <f t="shared" si="34"/>
        <v>0.86916666666666731</v>
      </c>
      <c r="AE928" s="64"/>
    </row>
    <row r="929" spans="2:31" x14ac:dyDescent="0.3">
      <c r="B929" s="4" t="s">
        <v>87</v>
      </c>
      <c r="C929" s="4"/>
      <c r="D929" s="4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0</v>
      </c>
      <c r="M929" s="48">
        <v>16.613249999999997</v>
      </c>
      <c r="N929" s="49">
        <v>32.848833333333317</v>
      </c>
      <c r="O929" s="48">
        <v>31.252500000000005</v>
      </c>
      <c r="P929" s="49">
        <v>32.633333333333361</v>
      </c>
      <c r="Q929" s="48">
        <v>30.137999999999973</v>
      </c>
      <c r="R929" s="49">
        <v>26.597999999999974</v>
      </c>
      <c r="S929" s="48">
        <v>25.606999999999978</v>
      </c>
      <c r="T929" s="49">
        <v>25.759999999999994</v>
      </c>
      <c r="U929" s="48">
        <v>25.80400000000002</v>
      </c>
      <c r="V929" s="49">
        <v>25.508000000000024</v>
      </c>
      <c r="W929" s="48">
        <v>22.228399999999983</v>
      </c>
      <c r="X929" s="49">
        <v>15.177031666666668</v>
      </c>
      <c r="Y929" s="48">
        <v>0</v>
      </c>
      <c r="Z929" s="49">
        <v>0</v>
      </c>
      <c r="AA929" s="48">
        <v>0</v>
      </c>
      <c r="AB929" s="49">
        <v>0</v>
      </c>
      <c r="AC929" s="64"/>
      <c r="AD929" s="65">
        <f t="shared" si="34"/>
        <v>310.16834833333326</v>
      </c>
      <c r="AE929" s="64"/>
    </row>
    <row r="930" spans="2:31" x14ac:dyDescent="0.3">
      <c r="B930" s="4" t="s">
        <v>95</v>
      </c>
      <c r="C930" s="4"/>
      <c r="D930" s="4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0.1671666666666668</v>
      </c>
      <c r="N930" s="49">
        <v>5.8833333333333113E-2</v>
      </c>
      <c r="O930" s="48">
        <v>10.597666666666672</v>
      </c>
      <c r="P930" s="49">
        <v>17.081666666666667</v>
      </c>
      <c r="Q930" s="48">
        <v>14.946499999999995</v>
      </c>
      <c r="R930" s="49">
        <v>13.116500000000002</v>
      </c>
      <c r="S930" s="48">
        <v>12.938166666666659</v>
      </c>
      <c r="T930" s="49">
        <v>14.127333333333334</v>
      </c>
      <c r="U930" s="48">
        <v>13.462666666666662</v>
      </c>
      <c r="V930" s="49">
        <v>12.986833333333333</v>
      </c>
      <c r="W930" s="48">
        <v>12.974</v>
      </c>
      <c r="X930" s="49">
        <v>0</v>
      </c>
      <c r="Y930" s="48">
        <v>0</v>
      </c>
      <c r="Z930" s="49">
        <v>0</v>
      </c>
      <c r="AA930" s="48">
        <v>0</v>
      </c>
      <c r="AB930" s="49">
        <v>0</v>
      </c>
      <c r="AC930" s="64"/>
      <c r="AD930" s="65">
        <f t="shared" si="34"/>
        <v>122.45733333333334</v>
      </c>
      <c r="AE930" s="64"/>
    </row>
    <row r="931" spans="2:31" x14ac:dyDescent="0.3">
      <c r="B931" s="4" t="s">
        <v>106</v>
      </c>
      <c r="C931" s="4"/>
      <c r="D931" s="4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0</v>
      </c>
      <c r="M931" s="48">
        <v>0</v>
      </c>
      <c r="N931" s="49">
        <v>0</v>
      </c>
      <c r="O931" s="48">
        <v>7.1126666666666694</v>
      </c>
      <c r="P931" s="49">
        <v>11.230500000000006</v>
      </c>
      <c r="Q931" s="48">
        <v>10.220999999999998</v>
      </c>
      <c r="R931" s="49">
        <v>11.355499999999996</v>
      </c>
      <c r="S931" s="48">
        <v>13.755833333333337</v>
      </c>
      <c r="T931" s="49">
        <v>14.985666666666669</v>
      </c>
      <c r="U931" s="48">
        <v>15.662166666666669</v>
      </c>
      <c r="V931" s="49">
        <v>15.669833333333338</v>
      </c>
      <c r="W931" s="48">
        <v>15.678166666666673</v>
      </c>
      <c r="X931" s="49">
        <v>7.5184000000000006</v>
      </c>
      <c r="Y931" s="48">
        <v>0</v>
      </c>
      <c r="Z931" s="49">
        <v>0</v>
      </c>
      <c r="AA931" s="48">
        <v>0</v>
      </c>
      <c r="AB931" s="49">
        <v>0</v>
      </c>
      <c r="AC931" s="64"/>
      <c r="AD931" s="65">
        <f t="shared" si="34"/>
        <v>123.18973333333335</v>
      </c>
      <c r="AE931" s="64"/>
    </row>
    <row r="932" spans="2:31" x14ac:dyDescent="0.3">
      <c r="B932" s="4" t="s">
        <v>107</v>
      </c>
      <c r="C932" s="4"/>
      <c r="D932" s="4"/>
      <c r="E932" s="48">
        <v>0</v>
      </c>
      <c r="F932" s="49">
        <v>0</v>
      </c>
      <c r="G932" s="48">
        <v>0</v>
      </c>
      <c r="H932" s="49">
        <v>0.60749999999999937</v>
      </c>
      <c r="I932" s="48">
        <v>12.248666666666663</v>
      </c>
      <c r="J932" s="49">
        <v>6.2901666666666642</v>
      </c>
      <c r="K932" s="48">
        <v>8.9833333333335E-2</v>
      </c>
      <c r="L932" s="49">
        <v>2.6788333333333356</v>
      </c>
      <c r="M932" s="48">
        <v>11.423999999999998</v>
      </c>
      <c r="N932" s="49">
        <v>46.005999999999993</v>
      </c>
      <c r="O932" s="48">
        <v>67.770833333333357</v>
      </c>
      <c r="P932" s="49">
        <v>76.294499999999999</v>
      </c>
      <c r="Q932" s="48">
        <v>75.460666666666654</v>
      </c>
      <c r="R932" s="49">
        <v>61.583500000000001</v>
      </c>
      <c r="S932" s="48">
        <v>38.571999999999996</v>
      </c>
      <c r="T932" s="49">
        <v>52.532000000000018</v>
      </c>
      <c r="U932" s="48">
        <v>92.520333333333312</v>
      </c>
      <c r="V932" s="49">
        <v>92.514500000000012</v>
      </c>
      <c r="W932" s="48">
        <v>77.179333333333318</v>
      </c>
      <c r="X932" s="49">
        <v>39.420333333333332</v>
      </c>
      <c r="Y932" s="48">
        <v>0</v>
      </c>
      <c r="Z932" s="49">
        <v>0</v>
      </c>
      <c r="AA932" s="48">
        <v>0.26239999999999858</v>
      </c>
      <c r="AB932" s="49">
        <v>0</v>
      </c>
      <c r="AC932" s="64"/>
      <c r="AD932" s="65">
        <f t="shared" si="34"/>
        <v>753.45540000000005</v>
      </c>
      <c r="AE932" s="64"/>
    </row>
    <row r="933" spans="2:31" x14ac:dyDescent="0.3">
      <c r="B933" s="4" t="s">
        <v>108</v>
      </c>
      <c r="C933" s="4"/>
      <c r="D933" s="4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3.6899999999999982</v>
      </c>
      <c r="N933" s="49">
        <v>13.100000000000014</v>
      </c>
      <c r="O933" s="48">
        <v>16.200000000000017</v>
      </c>
      <c r="P933" s="49">
        <v>21.799999999999976</v>
      </c>
      <c r="Q933" s="48">
        <v>56.795333333333332</v>
      </c>
      <c r="R933" s="49">
        <v>102.71749999999999</v>
      </c>
      <c r="S933" s="48">
        <v>116.60833333333332</v>
      </c>
      <c r="T933" s="49">
        <v>93.922833333333315</v>
      </c>
      <c r="U933" s="48">
        <v>81.114666666666665</v>
      </c>
      <c r="V933" s="49">
        <v>81.095666666666673</v>
      </c>
      <c r="W933" s="48">
        <v>65.474666666666678</v>
      </c>
      <c r="X933" s="49">
        <v>23.890333333333331</v>
      </c>
      <c r="Y933" s="48">
        <v>0</v>
      </c>
      <c r="Z933" s="49">
        <v>0</v>
      </c>
      <c r="AA933" s="48">
        <v>0</v>
      </c>
      <c r="AB933" s="49">
        <v>0</v>
      </c>
      <c r="AC933" s="64"/>
      <c r="AD933" s="65">
        <f t="shared" si="34"/>
        <v>676.40933333333328</v>
      </c>
      <c r="AE933" s="64"/>
    </row>
    <row r="934" spans="2:31" x14ac:dyDescent="0.3">
      <c r="B934" s="4" t="s">
        <v>109</v>
      </c>
      <c r="C934" s="4"/>
      <c r="D934" s="4"/>
      <c r="E934" s="48">
        <v>0</v>
      </c>
      <c r="F934" s="49">
        <v>0</v>
      </c>
      <c r="G934" s="48">
        <v>0</v>
      </c>
      <c r="H934" s="49">
        <v>4.5166666666666799E-2</v>
      </c>
      <c r="I934" s="48">
        <v>0.60533333333333639</v>
      </c>
      <c r="J934" s="49">
        <v>0.80183333333333207</v>
      </c>
      <c r="K934" s="48">
        <v>0.81283333333333674</v>
      </c>
      <c r="L934" s="49">
        <v>2.7970000000000028</v>
      </c>
      <c r="M934" s="48">
        <v>3.2181666666666637</v>
      </c>
      <c r="N934" s="49">
        <v>1.0621666666666623</v>
      </c>
      <c r="O934" s="48">
        <v>7.6534999999999993</v>
      </c>
      <c r="P934" s="49">
        <v>15.021000000000003</v>
      </c>
      <c r="Q934" s="48">
        <v>13.399833333333337</v>
      </c>
      <c r="R934" s="49">
        <v>13.210500000000001</v>
      </c>
      <c r="S934" s="48">
        <v>13.981999999999999</v>
      </c>
      <c r="T934" s="49">
        <v>18.633333333333329</v>
      </c>
      <c r="U934" s="48">
        <v>22.241166666666665</v>
      </c>
      <c r="V934" s="49">
        <v>22.75083333333334</v>
      </c>
      <c r="W934" s="48">
        <v>22.69133333333334</v>
      </c>
      <c r="X934" s="49">
        <v>22.63216666666667</v>
      </c>
      <c r="Y934" s="48">
        <v>0</v>
      </c>
      <c r="Z934" s="49">
        <v>0.36331333333333299</v>
      </c>
      <c r="AA934" s="48">
        <v>0.69193333333333262</v>
      </c>
      <c r="AB934" s="49">
        <v>0</v>
      </c>
      <c r="AC934" s="64"/>
      <c r="AD934" s="65">
        <f t="shared" si="34"/>
        <v>182.61341333333337</v>
      </c>
      <c r="AE934" s="64"/>
    </row>
    <row r="935" spans="2:31" x14ac:dyDescent="0.3">
      <c r="B935" s="4" t="s">
        <v>116</v>
      </c>
      <c r="C935" s="4"/>
      <c r="D935" s="4"/>
      <c r="E935" s="48">
        <v>0</v>
      </c>
      <c r="F935" s="49">
        <v>0</v>
      </c>
      <c r="G935" s="48">
        <v>0</v>
      </c>
      <c r="H935" s="49">
        <v>10.468666666666669</v>
      </c>
      <c r="I935" s="48">
        <v>22.056333333333352</v>
      </c>
      <c r="J935" s="49">
        <v>21.505833333333335</v>
      </c>
      <c r="K935" s="48">
        <v>21.081333333333326</v>
      </c>
      <c r="L935" s="49">
        <v>25.84549999999998</v>
      </c>
      <c r="M935" s="48">
        <v>26.638833333333327</v>
      </c>
      <c r="N935" s="49">
        <v>20.389500000000005</v>
      </c>
      <c r="O935" s="48">
        <v>31.176333333333332</v>
      </c>
      <c r="P935" s="49">
        <v>54.691500000000026</v>
      </c>
      <c r="Q935" s="48">
        <v>50.312999999999995</v>
      </c>
      <c r="R935" s="49">
        <v>47.455500000000022</v>
      </c>
      <c r="S935" s="48">
        <v>44.92116666666665</v>
      </c>
      <c r="T935" s="49">
        <v>56.444166666666646</v>
      </c>
      <c r="U935" s="48">
        <v>67.126833333333323</v>
      </c>
      <c r="V935" s="49">
        <v>66.056333333333356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4"/>
      <c r="AD935" s="65">
        <f t="shared" si="34"/>
        <v>566.17083333333335</v>
      </c>
      <c r="AE935" s="64"/>
    </row>
    <row r="936" spans="2:31" x14ac:dyDescent="0.3">
      <c r="B936" s="4" t="s">
        <v>122</v>
      </c>
      <c r="C936" s="4"/>
      <c r="D936" s="4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</v>
      </c>
      <c r="M936" s="48">
        <v>0</v>
      </c>
      <c r="N936" s="49">
        <v>0</v>
      </c>
      <c r="O936" s="48">
        <v>0</v>
      </c>
      <c r="P936" s="49">
        <v>0</v>
      </c>
      <c r="Q936" s="48">
        <v>0</v>
      </c>
      <c r="R936" s="49">
        <v>0</v>
      </c>
      <c r="S936" s="48">
        <v>0</v>
      </c>
      <c r="T936" s="49">
        <v>0</v>
      </c>
      <c r="U936" s="48">
        <v>0</v>
      </c>
      <c r="V936" s="49">
        <v>0</v>
      </c>
      <c r="W936" s="48">
        <v>0</v>
      </c>
      <c r="X936" s="49">
        <v>0</v>
      </c>
      <c r="Y936" s="48">
        <v>0</v>
      </c>
      <c r="Z936" s="49">
        <v>0</v>
      </c>
      <c r="AA936" s="48">
        <v>0</v>
      </c>
      <c r="AB936" s="49">
        <v>0</v>
      </c>
      <c r="AC936" s="64"/>
      <c r="AD936" s="65">
        <f t="shared" si="34"/>
        <v>0</v>
      </c>
      <c r="AE936" s="64"/>
    </row>
    <row r="937" spans="2:31" x14ac:dyDescent="0.3">
      <c r="B937" s="4" t="s">
        <v>130</v>
      </c>
      <c r="C937" s="4"/>
      <c r="D937" s="4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4"/>
      <c r="AD937" s="65">
        <f t="shared" si="34"/>
        <v>0</v>
      </c>
      <c r="AE937" s="64"/>
    </row>
    <row r="938" spans="2:31" x14ac:dyDescent="0.3">
      <c r="B938" s="13" t="s">
        <v>2</v>
      </c>
      <c r="C938" s="13"/>
      <c r="D938" s="13"/>
      <c r="E938" s="14">
        <f>SUM(E892:E937)</f>
        <v>0</v>
      </c>
      <c r="F938" s="14">
        <f t="shared" ref="F938:AB938" si="35">SUM(F892:F937)</f>
        <v>0</v>
      </c>
      <c r="G938" s="14">
        <f t="shared" si="35"/>
        <v>0</v>
      </c>
      <c r="H938" s="14">
        <f t="shared" si="35"/>
        <v>68.814666666666696</v>
      </c>
      <c r="I938" s="14">
        <f t="shared" si="35"/>
        <v>156.77166666666668</v>
      </c>
      <c r="J938" s="14">
        <f t="shared" si="35"/>
        <v>153.23599999999999</v>
      </c>
      <c r="K938" s="14">
        <f t="shared" si="35"/>
        <v>146.00483333333329</v>
      </c>
      <c r="L938" s="14">
        <f t="shared" si="35"/>
        <v>133.43333333333334</v>
      </c>
      <c r="M938" s="14">
        <f t="shared" si="35"/>
        <v>176.31966666666668</v>
      </c>
      <c r="N938" s="14">
        <f t="shared" si="35"/>
        <v>222.1136666666666</v>
      </c>
      <c r="O938" s="14">
        <f t="shared" si="35"/>
        <v>347.77683333333334</v>
      </c>
      <c r="P938" s="14">
        <f t="shared" si="35"/>
        <v>448.34783333333331</v>
      </c>
      <c r="Q938" s="14">
        <f t="shared" si="35"/>
        <v>467.82956666666661</v>
      </c>
      <c r="R938" s="14">
        <f t="shared" si="35"/>
        <v>543.53261666666663</v>
      </c>
      <c r="S938" s="14">
        <f t="shared" si="35"/>
        <v>568.51873333333322</v>
      </c>
      <c r="T938" s="14">
        <f t="shared" si="35"/>
        <v>637.51285000000007</v>
      </c>
      <c r="U938" s="14">
        <f t="shared" si="35"/>
        <v>728.4437999999999</v>
      </c>
      <c r="V938" s="14">
        <f t="shared" si="35"/>
        <v>768.17758333333336</v>
      </c>
      <c r="W938" s="14">
        <f t="shared" si="35"/>
        <v>610.60356666666678</v>
      </c>
      <c r="X938" s="14">
        <f t="shared" si="35"/>
        <v>365.18793499999998</v>
      </c>
      <c r="Y938" s="14">
        <f t="shared" si="35"/>
        <v>0</v>
      </c>
      <c r="Z938" s="14">
        <f t="shared" si="35"/>
        <v>23.151766666666671</v>
      </c>
      <c r="AA938" s="14">
        <f t="shared" si="35"/>
        <v>27.241833333333343</v>
      </c>
      <c r="AB938" s="14">
        <f t="shared" si="35"/>
        <v>16.715080000000004</v>
      </c>
      <c r="AC938" s="94">
        <f>SUM(AC892:AE937)</f>
        <v>6609.7338316666674</v>
      </c>
      <c r="AD938" s="94"/>
      <c r="AE938" s="94"/>
    </row>
    <row r="941" spans="2:31" x14ac:dyDescent="0.3">
      <c r="B941" s="8">
        <f>'Resumen-Mensual'!$W$22</f>
        <v>45341</v>
      </c>
    </row>
    <row r="942" spans="2:31" x14ac:dyDescent="0.3">
      <c r="B942" s="8"/>
    </row>
    <row r="943" spans="2:31" x14ac:dyDescent="0.3">
      <c r="B943" s="9" t="s">
        <v>81</v>
      </c>
      <c r="C943" s="10"/>
      <c r="D943" s="10"/>
      <c r="E943" s="11">
        <v>1</v>
      </c>
      <c r="F943" s="11">
        <v>2</v>
      </c>
      <c r="G943" s="11">
        <v>3</v>
      </c>
      <c r="H943" s="11">
        <v>4</v>
      </c>
      <c r="I943" s="11">
        <v>5</v>
      </c>
      <c r="J943" s="11">
        <v>6</v>
      </c>
      <c r="K943" s="11">
        <v>7</v>
      </c>
      <c r="L943" s="11">
        <v>8</v>
      </c>
      <c r="M943" s="11">
        <v>9</v>
      </c>
      <c r="N943" s="11">
        <v>10</v>
      </c>
      <c r="O943" s="11">
        <v>11</v>
      </c>
      <c r="P943" s="11">
        <v>12</v>
      </c>
      <c r="Q943" s="11">
        <v>13</v>
      </c>
      <c r="R943" s="11">
        <v>14</v>
      </c>
      <c r="S943" s="11">
        <v>15</v>
      </c>
      <c r="T943" s="11">
        <v>16</v>
      </c>
      <c r="U943" s="11">
        <v>17</v>
      </c>
      <c r="V943" s="11">
        <v>18</v>
      </c>
      <c r="W943" s="11">
        <v>19</v>
      </c>
      <c r="X943" s="11">
        <v>20</v>
      </c>
      <c r="Y943" s="11">
        <v>21</v>
      </c>
      <c r="Z943" s="11">
        <v>22</v>
      </c>
      <c r="AA943" s="11">
        <v>23</v>
      </c>
      <c r="AB943" s="11">
        <v>24</v>
      </c>
      <c r="AC943" s="83" t="s">
        <v>2</v>
      </c>
      <c r="AD943" s="83"/>
      <c r="AE943" s="83"/>
    </row>
    <row r="944" spans="2:31" x14ac:dyDescent="0.3">
      <c r="B944" s="15" t="s">
        <v>4</v>
      </c>
      <c r="C944" s="52"/>
      <c r="D944" s="52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0</v>
      </c>
      <c r="O944" s="48">
        <v>0</v>
      </c>
      <c r="P944" s="49">
        <v>0</v>
      </c>
      <c r="Q944" s="48">
        <v>0</v>
      </c>
      <c r="R944" s="49">
        <v>0</v>
      </c>
      <c r="S944" s="48">
        <v>4.5200000000000022</v>
      </c>
      <c r="T944" s="49">
        <v>31.950000000000031</v>
      </c>
      <c r="U944" s="48">
        <v>40.650000000000048</v>
      </c>
      <c r="V944" s="49">
        <v>37.806999999999995</v>
      </c>
      <c r="W944" s="48">
        <v>41.590999999999937</v>
      </c>
      <c r="X944" s="49">
        <v>21.278833333333331</v>
      </c>
      <c r="Y944" s="48">
        <v>0</v>
      </c>
      <c r="Z944" s="49">
        <v>0</v>
      </c>
      <c r="AA944" s="48">
        <v>0</v>
      </c>
      <c r="AB944" s="49">
        <v>0</v>
      </c>
      <c r="AC944" s="66"/>
      <c r="AD944" s="67">
        <f>SUM(E944:AB944)</f>
        <v>177.79683333333335</v>
      </c>
      <c r="AE944" s="66"/>
    </row>
    <row r="945" spans="2:31" x14ac:dyDescent="0.3">
      <c r="B945" s="15" t="s">
        <v>5</v>
      </c>
      <c r="C945" s="15"/>
      <c r="D945" s="15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</v>
      </c>
      <c r="M945" s="48">
        <v>0</v>
      </c>
      <c r="N945" s="49">
        <v>0</v>
      </c>
      <c r="O945" s="48">
        <v>0</v>
      </c>
      <c r="P945" s="49">
        <v>4.8769999999999998</v>
      </c>
      <c r="Q945" s="48">
        <v>2.885333333333334</v>
      </c>
      <c r="R945" s="49">
        <v>13.658333333333326</v>
      </c>
      <c r="S945" s="48">
        <v>23.363166666666661</v>
      </c>
      <c r="T945" s="49">
        <v>37.920333333333339</v>
      </c>
      <c r="U945" s="48">
        <v>36.772999999999996</v>
      </c>
      <c r="V945" s="49">
        <v>0</v>
      </c>
      <c r="W945" s="48">
        <v>28.219224999999998</v>
      </c>
      <c r="X945" s="49">
        <v>0</v>
      </c>
      <c r="Y945" s="48">
        <v>0</v>
      </c>
      <c r="Z945" s="49">
        <v>0</v>
      </c>
      <c r="AA945" s="48">
        <v>0</v>
      </c>
      <c r="AB945" s="49">
        <v>0</v>
      </c>
      <c r="AC945" s="64"/>
      <c r="AD945" s="65">
        <f>SUM(E945:AB945)</f>
        <v>147.69639166666664</v>
      </c>
      <c r="AE945" s="64"/>
    </row>
    <row r="946" spans="2:31" x14ac:dyDescent="0.3">
      <c r="B946" s="15" t="s">
        <v>6</v>
      </c>
      <c r="C946" s="15"/>
      <c r="D946" s="15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0</v>
      </c>
      <c r="N946" s="49">
        <v>0</v>
      </c>
      <c r="O946" s="48">
        <v>0</v>
      </c>
      <c r="P946" s="49">
        <v>0</v>
      </c>
      <c r="Q946" s="48">
        <v>0</v>
      </c>
      <c r="R946" s="49">
        <v>4.2419999999999964</v>
      </c>
      <c r="S946" s="48">
        <v>12.390999999999995</v>
      </c>
      <c r="T946" s="49">
        <v>16.426000000000016</v>
      </c>
      <c r="U946" s="48">
        <v>18.341999999999999</v>
      </c>
      <c r="V946" s="49">
        <v>15.178400000000009</v>
      </c>
      <c r="W946" s="48">
        <v>21.63460000000001</v>
      </c>
      <c r="X946" s="49">
        <v>15.101416666666662</v>
      </c>
      <c r="Y946" s="48">
        <v>0</v>
      </c>
      <c r="Z946" s="49">
        <v>0</v>
      </c>
      <c r="AA946" s="48">
        <v>0</v>
      </c>
      <c r="AB946" s="49">
        <v>0</v>
      </c>
      <c r="AC946" s="64"/>
      <c r="AD946" s="65">
        <f t="shared" ref="AD946:AD989" si="36">SUM(E946:AB946)</f>
        <v>103.31541666666669</v>
      </c>
      <c r="AE946" s="64"/>
    </row>
    <row r="947" spans="2:31" x14ac:dyDescent="0.3">
      <c r="B947" s="15" t="s">
        <v>113</v>
      </c>
      <c r="C947" s="15"/>
      <c r="D947" s="15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0</v>
      </c>
      <c r="O947" s="48">
        <v>0</v>
      </c>
      <c r="P947" s="49">
        <v>0</v>
      </c>
      <c r="Q947" s="48">
        <v>0</v>
      </c>
      <c r="R947" s="49">
        <v>0</v>
      </c>
      <c r="S947" s="48">
        <v>18.640999999999998</v>
      </c>
      <c r="T947" s="49">
        <v>39.251000000000005</v>
      </c>
      <c r="U947" s="48">
        <v>50.945000000000022</v>
      </c>
      <c r="V947" s="49">
        <v>40.543799999999962</v>
      </c>
      <c r="W947" s="48">
        <v>34.682849999999966</v>
      </c>
      <c r="X947" s="49">
        <v>22.208799999999997</v>
      </c>
      <c r="Y947" s="48">
        <v>0</v>
      </c>
      <c r="Z947" s="49">
        <v>0</v>
      </c>
      <c r="AA947" s="48">
        <v>0</v>
      </c>
      <c r="AB947" s="49">
        <v>0</v>
      </c>
      <c r="AC947" s="64"/>
      <c r="AD947" s="65">
        <f t="shared" si="36"/>
        <v>206.27244999999994</v>
      </c>
      <c r="AE947" s="64"/>
    </row>
    <row r="948" spans="2:31" x14ac:dyDescent="0.3">
      <c r="B948" s="15" t="s">
        <v>7</v>
      </c>
      <c r="C948" s="15"/>
      <c r="D948" s="15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0</v>
      </c>
      <c r="M948" s="48">
        <v>0</v>
      </c>
      <c r="N948" s="49">
        <v>0</v>
      </c>
      <c r="O948" s="48">
        <v>0</v>
      </c>
      <c r="P948" s="49">
        <v>0</v>
      </c>
      <c r="Q948" s="48">
        <v>9.0350000000000072</v>
      </c>
      <c r="R948" s="49">
        <v>9.3356666666666754</v>
      </c>
      <c r="S948" s="48">
        <v>9.6363333333333436</v>
      </c>
      <c r="T948" s="49">
        <v>9.9370000000000118</v>
      </c>
      <c r="U948" s="48">
        <v>10.23766666666668</v>
      </c>
      <c r="V948" s="49">
        <v>10.538333333333346</v>
      </c>
      <c r="W948" s="48">
        <v>10.839000000000015</v>
      </c>
      <c r="X948" s="49">
        <v>11.139666666666679</v>
      </c>
      <c r="Y948" s="48">
        <v>0</v>
      </c>
      <c r="Z948" s="49">
        <v>0</v>
      </c>
      <c r="AA948" s="48">
        <v>0</v>
      </c>
      <c r="AB948" s="49">
        <v>0</v>
      </c>
      <c r="AC948" s="64"/>
      <c r="AD948" s="65">
        <f t="shared" si="36"/>
        <v>80.698666666666767</v>
      </c>
      <c r="AE948" s="64"/>
    </row>
    <row r="949" spans="2:31" x14ac:dyDescent="0.3">
      <c r="B949" s="15" t="s">
        <v>8</v>
      </c>
      <c r="C949" s="15"/>
      <c r="D949" s="15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>
        <v>0</v>
      </c>
      <c r="M949" s="48">
        <v>0</v>
      </c>
      <c r="N949" s="49">
        <v>0</v>
      </c>
      <c r="O949" s="48">
        <v>0</v>
      </c>
      <c r="P949" s="49">
        <v>0</v>
      </c>
      <c r="Q949" s="48">
        <v>0</v>
      </c>
      <c r="R949" s="49">
        <v>0</v>
      </c>
      <c r="S949" s="48">
        <v>0</v>
      </c>
      <c r="T949" s="49">
        <v>0</v>
      </c>
      <c r="U949" s="48">
        <v>0</v>
      </c>
      <c r="V949" s="49">
        <v>0</v>
      </c>
      <c r="W949" s="48">
        <v>0</v>
      </c>
      <c r="X949" s="49">
        <v>0</v>
      </c>
      <c r="Y949" s="48">
        <v>0</v>
      </c>
      <c r="Z949" s="49">
        <v>0</v>
      </c>
      <c r="AA949" s="48">
        <v>0</v>
      </c>
      <c r="AB949" s="49">
        <v>0</v>
      </c>
      <c r="AC949" s="64"/>
      <c r="AD949" s="65">
        <f t="shared" si="36"/>
        <v>0</v>
      </c>
      <c r="AE949" s="64"/>
    </row>
    <row r="950" spans="2:31" x14ac:dyDescent="0.3">
      <c r="B950" s="15" t="s">
        <v>9</v>
      </c>
      <c r="C950" s="15"/>
      <c r="D950" s="15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0</v>
      </c>
      <c r="M950" s="48">
        <v>0</v>
      </c>
      <c r="N950" s="49">
        <v>0</v>
      </c>
      <c r="O950" s="48">
        <v>0</v>
      </c>
      <c r="P950" s="49">
        <v>19.25</v>
      </c>
      <c r="Q950" s="48">
        <v>22.200000000000024</v>
      </c>
      <c r="R950" s="49">
        <v>24.200000000000028</v>
      </c>
      <c r="S950" s="48">
        <v>16.899999999999984</v>
      </c>
      <c r="T950" s="49">
        <v>10.199999999999999</v>
      </c>
      <c r="U950" s="48">
        <v>12.899999999999986</v>
      </c>
      <c r="V950" s="49">
        <v>10.879999999999997</v>
      </c>
      <c r="W950" s="48">
        <v>7.464999999999991</v>
      </c>
      <c r="X950" s="49">
        <v>4.4849999999999985</v>
      </c>
      <c r="Y950" s="48">
        <v>0</v>
      </c>
      <c r="Z950" s="49">
        <v>0</v>
      </c>
      <c r="AA950" s="48">
        <v>0</v>
      </c>
      <c r="AB950" s="49">
        <v>0</v>
      </c>
      <c r="AC950" s="64"/>
      <c r="AD950" s="65">
        <f t="shared" si="36"/>
        <v>128.48000000000002</v>
      </c>
      <c r="AE950" s="64"/>
    </row>
    <row r="951" spans="2:31" x14ac:dyDescent="0.3">
      <c r="B951" s="15" t="s">
        <v>10</v>
      </c>
      <c r="C951" s="15"/>
      <c r="D951" s="15"/>
      <c r="E951" s="48">
        <v>0</v>
      </c>
      <c r="F951" s="49">
        <v>0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0</v>
      </c>
      <c r="M951" s="48">
        <v>0</v>
      </c>
      <c r="N951" s="49">
        <v>0</v>
      </c>
      <c r="O951" s="48">
        <v>0</v>
      </c>
      <c r="P951" s="49">
        <v>24.870083333333348</v>
      </c>
      <c r="Q951" s="48">
        <v>27.718000000000018</v>
      </c>
      <c r="R951" s="49">
        <v>24.913999999999991</v>
      </c>
      <c r="S951" s="48">
        <v>20.988000000000035</v>
      </c>
      <c r="T951" s="49">
        <v>15.736999999999989</v>
      </c>
      <c r="U951" s="48">
        <v>12.057000000000009</v>
      </c>
      <c r="V951" s="49">
        <v>8.9855</v>
      </c>
      <c r="W951" s="48">
        <v>7.886199999999989</v>
      </c>
      <c r="X951" s="49">
        <v>4.1043499999999984</v>
      </c>
      <c r="Y951" s="48">
        <v>0</v>
      </c>
      <c r="Z951" s="49">
        <v>0</v>
      </c>
      <c r="AA951" s="48">
        <v>0</v>
      </c>
      <c r="AB951" s="49">
        <v>0</v>
      </c>
      <c r="AC951" s="64"/>
      <c r="AD951" s="65">
        <f t="shared" si="36"/>
        <v>147.26013333333341</v>
      </c>
      <c r="AE951" s="64"/>
    </row>
    <row r="952" spans="2:31" x14ac:dyDescent="0.3">
      <c r="B952" s="15" t="s">
        <v>11</v>
      </c>
      <c r="C952" s="15"/>
      <c r="D952" s="15"/>
      <c r="E952" s="48">
        <v>0</v>
      </c>
      <c r="F952" s="49">
        <v>0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0</v>
      </c>
      <c r="M952" s="48">
        <v>0</v>
      </c>
      <c r="N952" s="49">
        <v>0</v>
      </c>
      <c r="O952" s="48">
        <v>0</v>
      </c>
      <c r="P952" s="49">
        <v>23.212750000000014</v>
      </c>
      <c r="Q952" s="48">
        <v>26.08899999999996</v>
      </c>
      <c r="R952" s="49">
        <v>22.512999999999987</v>
      </c>
      <c r="S952" s="48">
        <v>17.971</v>
      </c>
      <c r="T952" s="49">
        <v>13.35699999999998</v>
      </c>
      <c r="U952" s="48">
        <v>10.393000000000018</v>
      </c>
      <c r="V952" s="49">
        <v>7.4950000000000037</v>
      </c>
      <c r="W952" s="48">
        <v>6.6700999999999944</v>
      </c>
      <c r="X952" s="49">
        <v>3.2706000000000008</v>
      </c>
      <c r="Y952" s="48">
        <v>0</v>
      </c>
      <c r="Z952" s="49">
        <v>0</v>
      </c>
      <c r="AA952" s="48">
        <v>0</v>
      </c>
      <c r="AB952" s="49">
        <v>0</v>
      </c>
      <c r="AC952" s="64"/>
      <c r="AD952" s="65">
        <f t="shared" si="36"/>
        <v>130.97144999999995</v>
      </c>
      <c r="AE952" s="64"/>
    </row>
    <row r="953" spans="2:31" x14ac:dyDescent="0.3">
      <c r="B953" s="15" t="s">
        <v>12</v>
      </c>
      <c r="C953" s="15"/>
      <c r="D953" s="15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0</v>
      </c>
      <c r="P953" s="49">
        <v>30.616666666666696</v>
      </c>
      <c r="Q953" s="48">
        <v>29.799999999999969</v>
      </c>
      <c r="R953" s="49">
        <v>25.200000000000028</v>
      </c>
      <c r="S953" s="48">
        <v>21.700000000000024</v>
      </c>
      <c r="T953" s="49">
        <v>14.399999999999984</v>
      </c>
      <c r="U953" s="48">
        <v>9.3000000000000043</v>
      </c>
      <c r="V953" s="49">
        <v>6.0199999999999978</v>
      </c>
      <c r="W953" s="48">
        <v>4.5749999999999948</v>
      </c>
      <c r="X953" s="49">
        <v>2.453333333333334</v>
      </c>
      <c r="Y953" s="48">
        <v>0</v>
      </c>
      <c r="Z953" s="49">
        <v>0</v>
      </c>
      <c r="AA953" s="48">
        <v>0</v>
      </c>
      <c r="AB953" s="49">
        <v>0</v>
      </c>
      <c r="AC953" s="64"/>
      <c r="AD953" s="65">
        <f t="shared" si="36"/>
        <v>144.06500000000005</v>
      </c>
      <c r="AE953" s="64"/>
    </row>
    <row r="954" spans="2:31" x14ac:dyDescent="0.3">
      <c r="B954" s="15" t="s">
        <v>13</v>
      </c>
      <c r="C954" s="15"/>
      <c r="D954" s="15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</v>
      </c>
      <c r="M954" s="48">
        <v>0</v>
      </c>
      <c r="N954" s="49">
        <v>0</v>
      </c>
      <c r="O954" s="48">
        <v>0</v>
      </c>
      <c r="P954" s="49">
        <v>31.633833333333349</v>
      </c>
      <c r="Q954" s="48">
        <v>34.299999999999969</v>
      </c>
      <c r="R954" s="49">
        <v>32.599999999999966</v>
      </c>
      <c r="S954" s="48">
        <v>22.902333333333331</v>
      </c>
      <c r="T954" s="49">
        <v>19.641833333333334</v>
      </c>
      <c r="U954" s="48">
        <v>9.4308333333333341</v>
      </c>
      <c r="V954" s="49">
        <v>5.6545000000000005</v>
      </c>
      <c r="W954" s="48">
        <v>5.606416666666667</v>
      </c>
      <c r="X954" s="49">
        <v>0</v>
      </c>
      <c r="Y954" s="48">
        <v>0</v>
      </c>
      <c r="Z954" s="49">
        <v>0</v>
      </c>
      <c r="AA954" s="48">
        <v>0</v>
      </c>
      <c r="AB954" s="49">
        <v>0</v>
      </c>
      <c r="AC954" s="64"/>
      <c r="AD954" s="65">
        <f t="shared" si="36"/>
        <v>161.76974999999996</v>
      </c>
      <c r="AE954" s="64"/>
    </row>
    <row r="955" spans="2:31" x14ac:dyDescent="0.3">
      <c r="B955" s="15" t="s">
        <v>14</v>
      </c>
      <c r="C955" s="15"/>
      <c r="D955" s="15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</v>
      </c>
      <c r="M955" s="48">
        <v>0</v>
      </c>
      <c r="N955" s="49">
        <v>0</v>
      </c>
      <c r="O955" s="48">
        <v>0</v>
      </c>
      <c r="P955" s="49">
        <v>0</v>
      </c>
      <c r="Q955" s="48">
        <v>0</v>
      </c>
      <c r="R955" s="49">
        <v>9.9999999999999936E-2</v>
      </c>
      <c r="S955" s="48">
        <v>1.4000000000000008</v>
      </c>
      <c r="T955" s="49">
        <v>0.39999999999999963</v>
      </c>
      <c r="U955" s="48">
        <v>0.89999999999999902</v>
      </c>
      <c r="V955" s="49">
        <v>0</v>
      </c>
      <c r="W955" s="48">
        <v>0</v>
      </c>
      <c r="X955" s="49">
        <v>7.666666666666673E-2</v>
      </c>
      <c r="Y955" s="48">
        <v>0</v>
      </c>
      <c r="Z955" s="49">
        <v>0</v>
      </c>
      <c r="AA955" s="48">
        <v>0</v>
      </c>
      <c r="AB955" s="49">
        <v>0</v>
      </c>
      <c r="AC955" s="64"/>
      <c r="AD955" s="65">
        <f t="shared" si="36"/>
        <v>2.876666666666666</v>
      </c>
      <c r="AE955" s="64"/>
    </row>
    <row r="956" spans="2:31" x14ac:dyDescent="0.3">
      <c r="B956" s="15" t="s">
        <v>15</v>
      </c>
      <c r="C956" s="15"/>
      <c r="D956" s="15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0</v>
      </c>
      <c r="N956" s="49">
        <v>0</v>
      </c>
      <c r="O956" s="48">
        <v>0</v>
      </c>
      <c r="P956" s="49">
        <v>0</v>
      </c>
      <c r="Q956" s="48">
        <v>0</v>
      </c>
      <c r="R956" s="49">
        <v>0</v>
      </c>
      <c r="S956" s="48">
        <v>0</v>
      </c>
      <c r="T956" s="49">
        <v>0</v>
      </c>
      <c r="U956" s="48">
        <v>0</v>
      </c>
      <c r="V956" s="49">
        <v>0</v>
      </c>
      <c r="W956" s="48">
        <v>0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4"/>
      <c r="AD956" s="65">
        <f t="shared" si="36"/>
        <v>0</v>
      </c>
      <c r="AE956" s="64"/>
    </row>
    <row r="957" spans="2:31" x14ac:dyDescent="0.3">
      <c r="B957" s="15" t="s">
        <v>16</v>
      </c>
      <c r="C957" s="15"/>
      <c r="D957" s="15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0</v>
      </c>
      <c r="N957" s="49">
        <v>0</v>
      </c>
      <c r="O957" s="48">
        <v>0</v>
      </c>
      <c r="P957" s="49">
        <v>0</v>
      </c>
      <c r="Q957" s="48">
        <v>0</v>
      </c>
      <c r="R957" s="49">
        <v>0</v>
      </c>
      <c r="S957" s="48">
        <v>0</v>
      </c>
      <c r="T957" s="49">
        <v>0</v>
      </c>
      <c r="U957" s="48">
        <v>0</v>
      </c>
      <c r="V957" s="49">
        <v>0</v>
      </c>
      <c r="W957" s="48">
        <v>0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4"/>
      <c r="AD957" s="65">
        <f t="shared" si="36"/>
        <v>0</v>
      </c>
      <c r="AE957" s="64"/>
    </row>
    <row r="958" spans="2:31" x14ac:dyDescent="0.3">
      <c r="B958" s="15" t="s">
        <v>17</v>
      </c>
      <c r="C958" s="15"/>
      <c r="D958" s="15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0</v>
      </c>
      <c r="N958" s="49">
        <v>0</v>
      </c>
      <c r="O958" s="48">
        <v>0</v>
      </c>
      <c r="P958" s="49">
        <v>7.4250000000000069</v>
      </c>
      <c r="Q958" s="48">
        <v>8.0199999999999925</v>
      </c>
      <c r="R958" s="49">
        <v>8.7300000000000075</v>
      </c>
      <c r="S958" s="48">
        <v>10.570000000000004</v>
      </c>
      <c r="T958" s="49">
        <v>12.029999999999983</v>
      </c>
      <c r="U958" s="48">
        <v>11.36000000000001</v>
      </c>
      <c r="V958" s="49">
        <v>8.1410000000000071</v>
      </c>
      <c r="W958" s="48">
        <v>5.9529999999999941</v>
      </c>
      <c r="X958" s="49">
        <v>1.8476666666666659</v>
      </c>
      <c r="Y958" s="48">
        <v>0</v>
      </c>
      <c r="Z958" s="49">
        <v>0</v>
      </c>
      <c r="AA958" s="48">
        <v>0</v>
      </c>
      <c r="AB958" s="49">
        <v>0</v>
      </c>
      <c r="AC958" s="64"/>
      <c r="AD958" s="65">
        <f t="shared" si="36"/>
        <v>74.076666666666668</v>
      </c>
      <c r="AE958" s="64"/>
    </row>
    <row r="959" spans="2:31" x14ac:dyDescent="0.3">
      <c r="B959" s="15" t="s">
        <v>18</v>
      </c>
      <c r="C959" s="15"/>
      <c r="D959" s="15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0</v>
      </c>
      <c r="N959" s="49">
        <v>0</v>
      </c>
      <c r="O959" s="48">
        <v>0</v>
      </c>
      <c r="P959" s="49">
        <v>0</v>
      </c>
      <c r="Q959" s="48">
        <v>0</v>
      </c>
      <c r="R959" s="49">
        <v>0</v>
      </c>
      <c r="S959" s="48">
        <v>0</v>
      </c>
      <c r="T959" s="49">
        <v>0</v>
      </c>
      <c r="U959" s="48">
        <v>0</v>
      </c>
      <c r="V959" s="49">
        <v>0</v>
      </c>
      <c r="W959" s="48">
        <v>0</v>
      </c>
      <c r="X959" s="49">
        <v>0</v>
      </c>
      <c r="Y959" s="48">
        <v>0</v>
      </c>
      <c r="Z959" s="49">
        <v>0</v>
      </c>
      <c r="AA959" s="48">
        <v>0</v>
      </c>
      <c r="AB959" s="49">
        <v>0</v>
      </c>
      <c r="AC959" s="64"/>
      <c r="AD959" s="65">
        <f t="shared" si="36"/>
        <v>0</v>
      </c>
      <c r="AE959" s="64"/>
    </row>
    <row r="960" spans="2:31" x14ac:dyDescent="0.3">
      <c r="B960" s="15" t="s">
        <v>19</v>
      </c>
      <c r="C960" s="15"/>
      <c r="D960" s="15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0.21966666666666601</v>
      </c>
      <c r="Q960" s="48">
        <v>4.265833333333334</v>
      </c>
      <c r="R960" s="49">
        <v>4.6078333333333354</v>
      </c>
      <c r="S960" s="48">
        <v>11.028166666666666</v>
      </c>
      <c r="T960" s="49">
        <v>12.983000000000001</v>
      </c>
      <c r="U960" s="48">
        <v>9.932833333333333</v>
      </c>
      <c r="V960" s="49">
        <v>5.9123333333333363</v>
      </c>
      <c r="W960" s="48">
        <v>5.8693500000000007</v>
      </c>
      <c r="X960" s="49">
        <v>0.94833333333333392</v>
      </c>
      <c r="Y960" s="48">
        <v>0</v>
      </c>
      <c r="Z960" s="49">
        <v>0</v>
      </c>
      <c r="AA960" s="48">
        <v>0</v>
      </c>
      <c r="AB960" s="49">
        <v>0</v>
      </c>
      <c r="AC960" s="64"/>
      <c r="AD960" s="65">
        <f t="shared" si="36"/>
        <v>55.76735</v>
      </c>
      <c r="AE960" s="64"/>
    </row>
    <row r="961" spans="2:31" x14ac:dyDescent="0.3">
      <c r="B961" s="4" t="s">
        <v>20</v>
      </c>
      <c r="C961" s="4"/>
      <c r="D961" s="4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</v>
      </c>
      <c r="N961" s="49">
        <v>0</v>
      </c>
      <c r="O961" s="48">
        <v>0</v>
      </c>
      <c r="P961" s="49">
        <v>0</v>
      </c>
      <c r="Q961" s="48">
        <v>0</v>
      </c>
      <c r="R961" s="49">
        <v>0</v>
      </c>
      <c r="S961" s="48">
        <v>0</v>
      </c>
      <c r="T961" s="49">
        <v>0</v>
      </c>
      <c r="U961" s="48">
        <v>0</v>
      </c>
      <c r="V961" s="49">
        <v>0</v>
      </c>
      <c r="W961" s="48">
        <v>0</v>
      </c>
      <c r="X961" s="49">
        <v>0</v>
      </c>
      <c r="Y961" s="48">
        <v>0</v>
      </c>
      <c r="Z961" s="49">
        <v>0</v>
      </c>
      <c r="AA961" s="48">
        <v>0</v>
      </c>
      <c r="AB961" s="49">
        <v>0</v>
      </c>
      <c r="AC961" s="64"/>
      <c r="AD961" s="65">
        <f t="shared" si="36"/>
        <v>0</v>
      </c>
      <c r="AE961" s="64"/>
    </row>
    <row r="962" spans="2:31" x14ac:dyDescent="0.3">
      <c r="B962" s="4" t="s">
        <v>21</v>
      </c>
      <c r="C962" s="4"/>
      <c r="D962" s="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0</v>
      </c>
      <c r="N962" s="49">
        <v>0</v>
      </c>
      <c r="O962" s="48">
        <v>0</v>
      </c>
      <c r="P962" s="49">
        <v>0</v>
      </c>
      <c r="Q962" s="48">
        <v>0</v>
      </c>
      <c r="R962" s="49">
        <v>0</v>
      </c>
      <c r="S962" s="48">
        <v>0</v>
      </c>
      <c r="T962" s="49">
        <v>0</v>
      </c>
      <c r="U962" s="48">
        <v>0</v>
      </c>
      <c r="V962" s="49">
        <v>0</v>
      </c>
      <c r="W962" s="48">
        <v>0</v>
      </c>
      <c r="X962" s="49">
        <v>0</v>
      </c>
      <c r="Y962" s="48">
        <v>0</v>
      </c>
      <c r="Z962" s="49">
        <v>0</v>
      </c>
      <c r="AA962" s="48">
        <v>0</v>
      </c>
      <c r="AB962" s="49">
        <v>0</v>
      </c>
      <c r="AC962" s="64"/>
      <c r="AD962" s="65">
        <f t="shared" si="36"/>
        <v>0</v>
      </c>
      <c r="AE962" s="64"/>
    </row>
    <row r="963" spans="2:31" x14ac:dyDescent="0.3">
      <c r="B963" s="4" t="s">
        <v>22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0</v>
      </c>
      <c r="N963" s="49">
        <v>0</v>
      </c>
      <c r="O963" s="48">
        <v>0</v>
      </c>
      <c r="P963" s="49">
        <v>0</v>
      </c>
      <c r="Q963" s="48">
        <v>0</v>
      </c>
      <c r="R963" s="49">
        <v>0</v>
      </c>
      <c r="S963" s="48">
        <v>0</v>
      </c>
      <c r="T963" s="49">
        <v>0</v>
      </c>
      <c r="U963" s="48">
        <v>0</v>
      </c>
      <c r="V963" s="49">
        <v>0</v>
      </c>
      <c r="W963" s="48">
        <v>0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4"/>
      <c r="AD963" s="65">
        <f t="shared" si="36"/>
        <v>0</v>
      </c>
      <c r="AE963" s="64"/>
    </row>
    <row r="964" spans="2:31" x14ac:dyDescent="0.3">
      <c r="B964" s="4" t="s">
        <v>23</v>
      </c>
      <c r="C964" s="4"/>
      <c r="D964" s="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0</v>
      </c>
      <c r="N964" s="49">
        <v>0</v>
      </c>
      <c r="O964" s="48">
        <v>0</v>
      </c>
      <c r="P964" s="49">
        <v>1.7325000000000006</v>
      </c>
      <c r="Q964" s="48">
        <v>0.76999999999999857</v>
      </c>
      <c r="R964" s="49">
        <v>0</v>
      </c>
      <c r="S964" s="48">
        <v>0</v>
      </c>
      <c r="T964" s="49">
        <v>0</v>
      </c>
      <c r="U964" s="48">
        <v>0</v>
      </c>
      <c r="V964" s="49">
        <v>0</v>
      </c>
      <c r="W964" s="48">
        <v>0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4"/>
      <c r="AD964" s="65">
        <f t="shared" si="36"/>
        <v>2.5024999999999991</v>
      </c>
      <c r="AE964" s="64"/>
    </row>
    <row r="965" spans="2:31" x14ac:dyDescent="0.3">
      <c r="B965" s="4" t="s">
        <v>24</v>
      </c>
      <c r="C965" s="4"/>
      <c r="D965" s="4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0</v>
      </c>
      <c r="N965" s="49">
        <v>0</v>
      </c>
      <c r="O965" s="48">
        <v>0</v>
      </c>
      <c r="P965" s="49">
        <v>0.1293333333333333</v>
      </c>
      <c r="Q965" s="48">
        <v>2.5333333333333328</v>
      </c>
      <c r="R965" s="49">
        <v>5.1795</v>
      </c>
      <c r="S965" s="48">
        <v>5.7521666666666667</v>
      </c>
      <c r="T965" s="49">
        <v>8.8595000000000024</v>
      </c>
      <c r="U965" s="48">
        <v>6.556</v>
      </c>
      <c r="V965" s="49">
        <v>2.1394999999999995</v>
      </c>
      <c r="W965" s="48">
        <v>2.1125500000000001</v>
      </c>
      <c r="X965" s="49">
        <v>1.1499999999999995E-2</v>
      </c>
      <c r="Y965" s="48">
        <v>0</v>
      </c>
      <c r="Z965" s="49">
        <v>0</v>
      </c>
      <c r="AA965" s="48">
        <v>0</v>
      </c>
      <c r="AB965" s="49">
        <v>0</v>
      </c>
      <c r="AC965" s="64"/>
      <c r="AD965" s="65">
        <f t="shared" si="36"/>
        <v>33.273383333333335</v>
      </c>
      <c r="AE965" s="64"/>
    </row>
    <row r="966" spans="2:31" x14ac:dyDescent="0.3">
      <c r="B966" s="4" t="s">
        <v>25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</v>
      </c>
      <c r="N966" s="49">
        <v>0</v>
      </c>
      <c r="O966" s="48">
        <v>0</v>
      </c>
      <c r="P966" s="49">
        <v>0</v>
      </c>
      <c r="Q966" s="48">
        <v>0</v>
      </c>
      <c r="R966" s="49">
        <v>0</v>
      </c>
      <c r="S966" s="48">
        <v>0</v>
      </c>
      <c r="T966" s="49">
        <v>0.26241666666666663</v>
      </c>
      <c r="U966" s="48">
        <v>1.4693333333333334</v>
      </c>
      <c r="V966" s="49">
        <v>0.20510833333333331</v>
      </c>
      <c r="W966" s="48">
        <v>0.19889999999999999</v>
      </c>
      <c r="X966" s="49">
        <v>0</v>
      </c>
      <c r="Y966" s="48">
        <v>0</v>
      </c>
      <c r="Z966" s="49">
        <v>0</v>
      </c>
      <c r="AA966" s="48">
        <v>0</v>
      </c>
      <c r="AB966" s="49">
        <v>0</v>
      </c>
      <c r="AC966" s="64"/>
      <c r="AD966" s="65">
        <f t="shared" si="36"/>
        <v>2.135758333333333</v>
      </c>
      <c r="AE966" s="64"/>
    </row>
    <row r="967" spans="2:31" x14ac:dyDescent="0.3">
      <c r="B967" s="4" t="s">
        <v>26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0</v>
      </c>
      <c r="N967" s="49">
        <v>0</v>
      </c>
      <c r="O967" s="48">
        <v>0</v>
      </c>
      <c r="P967" s="49">
        <v>0.26749999999999985</v>
      </c>
      <c r="Q967" s="48">
        <v>1.1166666666666667E-2</v>
      </c>
      <c r="R967" s="49">
        <v>0.11266666666666668</v>
      </c>
      <c r="S967" s="48">
        <v>0</v>
      </c>
      <c r="T967" s="49">
        <v>0</v>
      </c>
      <c r="U967" s="48">
        <v>1.482833333333333</v>
      </c>
      <c r="V967" s="49">
        <v>1.4927999999999997</v>
      </c>
      <c r="W967" s="48">
        <v>1.5027666666666661</v>
      </c>
      <c r="X967" s="49">
        <v>0.6</v>
      </c>
      <c r="Y967" s="48">
        <v>0</v>
      </c>
      <c r="Z967" s="49">
        <v>0</v>
      </c>
      <c r="AA967" s="48">
        <v>0</v>
      </c>
      <c r="AB967" s="49">
        <v>0</v>
      </c>
      <c r="AC967" s="64"/>
      <c r="AD967" s="65">
        <f t="shared" si="36"/>
        <v>5.4697333333333313</v>
      </c>
      <c r="AE967" s="64"/>
    </row>
    <row r="968" spans="2:31" x14ac:dyDescent="0.3">
      <c r="B968" s="4" t="s">
        <v>27</v>
      </c>
      <c r="C968" s="4"/>
      <c r="D968" s="4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</v>
      </c>
      <c r="O968" s="48">
        <v>0</v>
      </c>
      <c r="P968" s="49">
        <v>3.611666666666665</v>
      </c>
      <c r="Q968" s="48">
        <v>2.2000000000000015</v>
      </c>
      <c r="R968" s="49">
        <v>1.8799999999999986</v>
      </c>
      <c r="S968" s="48">
        <v>2.650000000000003</v>
      </c>
      <c r="T968" s="49">
        <v>4.84</v>
      </c>
      <c r="U968" s="48">
        <v>8.569999999999995</v>
      </c>
      <c r="V968" s="49">
        <v>10.705000000000005</v>
      </c>
      <c r="W968" s="48">
        <v>10.707850000000004</v>
      </c>
      <c r="X968" s="49">
        <v>10.710700000000003</v>
      </c>
      <c r="Y968" s="48">
        <v>0</v>
      </c>
      <c r="Z968" s="49">
        <v>0</v>
      </c>
      <c r="AA968" s="48">
        <v>0</v>
      </c>
      <c r="AB968" s="49">
        <v>0</v>
      </c>
      <c r="AC968" s="64"/>
      <c r="AD968" s="65">
        <f t="shared" si="36"/>
        <v>55.875216666666674</v>
      </c>
      <c r="AE968" s="64"/>
    </row>
    <row r="969" spans="2:31" x14ac:dyDescent="0.3">
      <c r="B969" s="4" t="s">
        <v>28</v>
      </c>
      <c r="C969" s="4"/>
      <c r="D969" s="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</v>
      </c>
      <c r="N969" s="49">
        <v>0</v>
      </c>
      <c r="O969" s="48">
        <v>0</v>
      </c>
      <c r="P969" s="49">
        <v>3.3796666666666644</v>
      </c>
      <c r="Q969" s="48">
        <v>0.88833333333333331</v>
      </c>
      <c r="R969" s="49">
        <v>1.1333333333333332E-2</v>
      </c>
      <c r="S969" s="48">
        <v>0</v>
      </c>
      <c r="T969" s="49">
        <v>2.883333333333328E-2</v>
      </c>
      <c r="U969" s="48">
        <v>0</v>
      </c>
      <c r="V969" s="49">
        <v>0</v>
      </c>
      <c r="W969" s="48">
        <v>1.0807833333333334</v>
      </c>
      <c r="X969" s="49">
        <v>2.2866666666666657</v>
      </c>
      <c r="Y969" s="48">
        <v>0</v>
      </c>
      <c r="Z969" s="49">
        <v>0</v>
      </c>
      <c r="AA969" s="48">
        <v>0</v>
      </c>
      <c r="AB969" s="49">
        <v>0</v>
      </c>
      <c r="AC969" s="64"/>
      <c r="AD969" s="65">
        <f t="shared" si="36"/>
        <v>7.675616666666663</v>
      </c>
      <c r="AE969" s="64"/>
    </row>
    <row r="970" spans="2:31" x14ac:dyDescent="0.3">
      <c r="B970" s="4" t="s">
        <v>114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2.0146666666666668</v>
      </c>
      <c r="Q970" s="48">
        <v>1.0081666666666667</v>
      </c>
      <c r="R970" s="49">
        <v>0</v>
      </c>
      <c r="S970" s="48">
        <v>0</v>
      </c>
      <c r="T970" s="49">
        <v>0</v>
      </c>
      <c r="U970" s="48">
        <v>0</v>
      </c>
      <c r="V970" s="49">
        <v>0</v>
      </c>
      <c r="W970" s="48">
        <v>0</v>
      </c>
      <c r="X970" s="49">
        <v>1.4881666666666662</v>
      </c>
      <c r="Y970" s="48">
        <v>0</v>
      </c>
      <c r="Z970" s="49">
        <v>0</v>
      </c>
      <c r="AA970" s="48">
        <v>0</v>
      </c>
      <c r="AB970" s="49">
        <v>0</v>
      </c>
      <c r="AC970" s="64"/>
      <c r="AD970" s="65">
        <f t="shared" si="36"/>
        <v>4.5110000000000001</v>
      </c>
      <c r="AE970" s="64"/>
    </row>
    <row r="971" spans="2:31" x14ac:dyDescent="0.3">
      <c r="B971" s="4" t="s">
        <v>29</v>
      </c>
      <c r="C971" s="4"/>
      <c r="D971" s="4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0</v>
      </c>
      <c r="N971" s="49">
        <v>0</v>
      </c>
      <c r="O971" s="48">
        <v>0</v>
      </c>
      <c r="P971" s="49">
        <v>2.7463333333333333</v>
      </c>
      <c r="Q971" s="48">
        <v>0.3586666666666668</v>
      </c>
      <c r="R971" s="49">
        <v>0</v>
      </c>
      <c r="S971" s="48">
        <v>0</v>
      </c>
      <c r="T971" s="49">
        <v>0</v>
      </c>
      <c r="U971" s="48">
        <v>0</v>
      </c>
      <c r="V971" s="49">
        <v>0</v>
      </c>
      <c r="W971" s="48">
        <v>0</v>
      </c>
      <c r="X971" s="49">
        <v>0.25183333333333341</v>
      </c>
      <c r="Y971" s="48">
        <v>0</v>
      </c>
      <c r="Z971" s="49">
        <v>0</v>
      </c>
      <c r="AA971" s="48">
        <v>0</v>
      </c>
      <c r="AB971" s="49">
        <v>0</v>
      </c>
      <c r="AC971" s="64"/>
      <c r="AD971" s="65">
        <f t="shared" si="36"/>
        <v>3.3568333333333333</v>
      </c>
      <c r="AE971" s="64"/>
    </row>
    <row r="972" spans="2:31" x14ac:dyDescent="0.3">
      <c r="B972" s="4" t="s">
        <v>30</v>
      </c>
      <c r="C972" s="4"/>
      <c r="D972" s="4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0</v>
      </c>
      <c r="N972" s="49">
        <v>0</v>
      </c>
      <c r="O972" s="48">
        <v>0</v>
      </c>
      <c r="P972" s="49">
        <v>4.8364999999999991</v>
      </c>
      <c r="Q972" s="48">
        <v>1.4435000000000002</v>
      </c>
      <c r="R972" s="49">
        <v>0.35050000000000009</v>
      </c>
      <c r="S972" s="48">
        <v>2.5321666666666673</v>
      </c>
      <c r="T972" s="49">
        <v>0</v>
      </c>
      <c r="U972" s="48">
        <v>0</v>
      </c>
      <c r="V972" s="49">
        <v>0.25566666666666676</v>
      </c>
      <c r="W972" s="48">
        <v>6.4973333333333327</v>
      </c>
      <c r="X972" s="49">
        <v>2.4383333333333335</v>
      </c>
      <c r="Y972" s="48">
        <v>0</v>
      </c>
      <c r="Z972" s="49">
        <v>0</v>
      </c>
      <c r="AA972" s="48">
        <v>0</v>
      </c>
      <c r="AB972" s="49">
        <v>0</v>
      </c>
      <c r="AC972" s="64"/>
      <c r="AD972" s="65">
        <f t="shared" si="36"/>
        <v>18.353999999999999</v>
      </c>
      <c r="AE972" s="64"/>
    </row>
    <row r="973" spans="2:31" x14ac:dyDescent="0.3">
      <c r="B973" s="4" t="s">
        <v>31</v>
      </c>
      <c r="C973" s="4"/>
      <c r="D973" s="4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0</v>
      </c>
      <c r="N973" s="49">
        <v>0</v>
      </c>
      <c r="O973" s="48">
        <v>0</v>
      </c>
      <c r="P973" s="49">
        <v>0.18333333333333321</v>
      </c>
      <c r="Q973" s="48">
        <v>0.5</v>
      </c>
      <c r="R973" s="49">
        <v>1.9000000000000019</v>
      </c>
      <c r="S973" s="48">
        <v>3.5</v>
      </c>
      <c r="T973" s="49">
        <v>5.3999999999999977</v>
      </c>
      <c r="U973" s="48">
        <v>8.1000000000000085</v>
      </c>
      <c r="V973" s="49">
        <v>8.459999999999992</v>
      </c>
      <c r="W973" s="48">
        <v>7.9049999999999878</v>
      </c>
      <c r="X973" s="49">
        <v>3.3733333333333344</v>
      </c>
      <c r="Y973" s="48">
        <v>0</v>
      </c>
      <c r="Z973" s="49">
        <v>0</v>
      </c>
      <c r="AA973" s="48">
        <v>0</v>
      </c>
      <c r="AB973" s="49">
        <v>0</v>
      </c>
      <c r="AC973" s="64"/>
      <c r="AD973" s="65">
        <f t="shared" si="36"/>
        <v>39.321666666666658</v>
      </c>
      <c r="AE973" s="64"/>
    </row>
    <row r="974" spans="2:31" x14ac:dyDescent="0.3">
      <c r="B974" s="4" t="s">
        <v>32</v>
      </c>
      <c r="C974" s="4"/>
      <c r="D974" s="4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0</v>
      </c>
      <c r="N974" s="49">
        <v>0</v>
      </c>
      <c r="O974" s="48">
        <v>0</v>
      </c>
      <c r="P974" s="49">
        <v>3.9691666666666716</v>
      </c>
      <c r="Q974" s="48">
        <v>1.5300000000000009</v>
      </c>
      <c r="R974" s="49">
        <v>1.7300000000000006</v>
      </c>
      <c r="S974" s="48">
        <v>4.5299999999999994</v>
      </c>
      <c r="T974" s="49">
        <v>8.9300000000000033</v>
      </c>
      <c r="U974" s="48">
        <v>14.330000000000014</v>
      </c>
      <c r="V974" s="49">
        <v>16.200000000000017</v>
      </c>
      <c r="W974" s="48">
        <v>15.455000000000014</v>
      </c>
      <c r="X974" s="49">
        <v>5.9531666666666636</v>
      </c>
      <c r="Y974" s="48">
        <v>0</v>
      </c>
      <c r="Z974" s="49">
        <v>0</v>
      </c>
      <c r="AA974" s="48">
        <v>0</v>
      </c>
      <c r="AB974" s="49">
        <v>0</v>
      </c>
      <c r="AC974" s="64"/>
      <c r="AD974" s="65">
        <f t="shared" si="36"/>
        <v>72.627333333333382</v>
      </c>
      <c r="AE974" s="64"/>
    </row>
    <row r="975" spans="2:31" x14ac:dyDescent="0.3">
      <c r="B975" s="4" t="s">
        <v>33</v>
      </c>
      <c r="C975" s="4"/>
      <c r="D975" s="4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0</v>
      </c>
      <c r="N975" s="49">
        <v>0</v>
      </c>
      <c r="O975" s="48">
        <v>0</v>
      </c>
      <c r="P975" s="49">
        <v>0.14916666666666673</v>
      </c>
      <c r="Q975" s="48">
        <v>0.16383333333333336</v>
      </c>
      <c r="R975" s="49">
        <v>1.883333333333333E-2</v>
      </c>
      <c r="S975" s="48">
        <v>0</v>
      </c>
      <c r="T975" s="49">
        <v>0</v>
      </c>
      <c r="U975" s="48">
        <v>0</v>
      </c>
      <c r="V975" s="49">
        <v>4.1933333333333364E-2</v>
      </c>
      <c r="W975" s="48">
        <v>0</v>
      </c>
      <c r="X975" s="49">
        <v>0</v>
      </c>
      <c r="Y975" s="48">
        <v>0</v>
      </c>
      <c r="Z975" s="49">
        <v>0</v>
      </c>
      <c r="AA975" s="48">
        <v>0</v>
      </c>
      <c r="AB975" s="49">
        <v>0</v>
      </c>
      <c r="AC975" s="64"/>
      <c r="AD975" s="65">
        <f t="shared" si="36"/>
        <v>0.37376666666666675</v>
      </c>
      <c r="AE975" s="64"/>
    </row>
    <row r="976" spans="2:31" x14ac:dyDescent="0.3">
      <c r="B976" s="4" t="s">
        <v>34</v>
      </c>
      <c r="C976" s="4"/>
      <c r="D976" s="4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0</v>
      </c>
      <c r="M976" s="48">
        <v>0</v>
      </c>
      <c r="N976" s="49">
        <v>0</v>
      </c>
      <c r="O976" s="48">
        <v>0</v>
      </c>
      <c r="P976" s="49">
        <v>0.25666666666666643</v>
      </c>
      <c r="Q976" s="48">
        <v>0.17999999999999985</v>
      </c>
      <c r="R976" s="49">
        <v>0.37999999999999995</v>
      </c>
      <c r="S976" s="48">
        <v>0.67999999999999983</v>
      </c>
      <c r="T976" s="49">
        <v>1.5799999999999987</v>
      </c>
      <c r="U976" s="48">
        <v>2.3799999999999977</v>
      </c>
      <c r="V976" s="49">
        <v>2.3199999999999963</v>
      </c>
      <c r="W976" s="48">
        <v>1.9350000000000016</v>
      </c>
      <c r="X976" s="49">
        <v>0.75899999999999979</v>
      </c>
      <c r="Y976" s="48">
        <v>0</v>
      </c>
      <c r="Z976" s="49">
        <v>0</v>
      </c>
      <c r="AA976" s="48">
        <v>0</v>
      </c>
      <c r="AB976" s="49">
        <v>0</v>
      </c>
      <c r="AC976" s="64"/>
      <c r="AD976" s="65">
        <f t="shared" si="36"/>
        <v>10.470666666666661</v>
      </c>
      <c r="AE976" s="64"/>
    </row>
    <row r="977" spans="2:31" x14ac:dyDescent="0.3">
      <c r="B977" s="4" t="s">
        <v>35</v>
      </c>
      <c r="C977" s="4"/>
      <c r="D977" s="4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0</v>
      </c>
      <c r="N977" s="49">
        <v>0</v>
      </c>
      <c r="O977" s="48">
        <v>0</v>
      </c>
      <c r="P977" s="49">
        <v>0</v>
      </c>
      <c r="Q977" s="48">
        <v>0</v>
      </c>
      <c r="R977" s="49">
        <v>0</v>
      </c>
      <c r="S977" s="48">
        <v>0</v>
      </c>
      <c r="T977" s="49">
        <v>0</v>
      </c>
      <c r="U977" s="48">
        <v>0</v>
      </c>
      <c r="V977" s="49">
        <v>0</v>
      </c>
      <c r="W977" s="48">
        <v>0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4"/>
      <c r="AD977" s="65">
        <f t="shared" si="36"/>
        <v>0</v>
      </c>
      <c r="AE977" s="64"/>
    </row>
    <row r="978" spans="2:31" x14ac:dyDescent="0.3">
      <c r="B978" s="4" t="s">
        <v>36</v>
      </c>
      <c r="C978" s="4"/>
      <c r="D978" s="4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0</v>
      </c>
      <c r="N978" s="49">
        <v>0</v>
      </c>
      <c r="O978" s="48">
        <v>0</v>
      </c>
      <c r="P978" s="49">
        <v>0</v>
      </c>
      <c r="Q978" s="48">
        <v>0</v>
      </c>
      <c r="R978" s="49">
        <v>0</v>
      </c>
      <c r="S978" s="48">
        <v>0</v>
      </c>
      <c r="T978" s="49">
        <v>0</v>
      </c>
      <c r="U978" s="48">
        <v>0</v>
      </c>
      <c r="V978" s="49">
        <v>0</v>
      </c>
      <c r="W978" s="48">
        <v>0</v>
      </c>
      <c r="X978" s="49">
        <v>0</v>
      </c>
      <c r="Y978" s="48">
        <v>0</v>
      </c>
      <c r="Z978" s="49">
        <v>0</v>
      </c>
      <c r="AA978" s="48">
        <v>0</v>
      </c>
      <c r="AB978" s="49">
        <v>0</v>
      </c>
      <c r="AC978" s="64"/>
      <c r="AD978" s="65">
        <f t="shared" si="36"/>
        <v>0</v>
      </c>
      <c r="AE978" s="64"/>
    </row>
    <row r="979" spans="2:31" x14ac:dyDescent="0.3">
      <c r="B979" s="4" t="s">
        <v>115</v>
      </c>
      <c r="C979" s="4"/>
      <c r="D979" s="4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0</v>
      </c>
      <c r="N979" s="49">
        <v>0</v>
      </c>
      <c r="O979" s="48">
        <v>0</v>
      </c>
      <c r="P979" s="49">
        <v>0</v>
      </c>
      <c r="Q979" s="48">
        <v>0</v>
      </c>
      <c r="R979" s="49">
        <v>0</v>
      </c>
      <c r="S979" s="48">
        <v>0</v>
      </c>
      <c r="T979" s="49">
        <v>0</v>
      </c>
      <c r="U979" s="48">
        <v>0</v>
      </c>
      <c r="V979" s="49">
        <v>0</v>
      </c>
      <c r="W979" s="48">
        <v>0</v>
      </c>
      <c r="X979" s="49">
        <v>0</v>
      </c>
      <c r="Y979" s="48">
        <v>0</v>
      </c>
      <c r="Z979" s="49">
        <v>0</v>
      </c>
      <c r="AA979" s="48">
        <v>0</v>
      </c>
      <c r="AB979" s="49">
        <v>0</v>
      </c>
      <c r="AC979" s="64"/>
      <c r="AD979" s="65">
        <f t="shared" si="36"/>
        <v>0</v>
      </c>
      <c r="AE979" s="64"/>
    </row>
    <row r="980" spans="2:31" x14ac:dyDescent="0.3">
      <c r="B980" s="4" t="s">
        <v>86</v>
      </c>
      <c r="C980" s="4"/>
      <c r="D980" s="4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0</v>
      </c>
      <c r="N980" s="49">
        <v>0</v>
      </c>
      <c r="O980" s="48">
        <v>0</v>
      </c>
      <c r="P980" s="49">
        <v>1.3793333333333322</v>
      </c>
      <c r="Q980" s="48">
        <v>1.5121666666666664</v>
      </c>
      <c r="R980" s="49">
        <v>0.42766666666666681</v>
      </c>
      <c r="S980" s="48">
        <v>0</v>
      </c>
      <c r="T980" s="49">
        <v>0</v>
      </c>
      <c r="U980" s="48">
        <v>4.1333333333333326E-2</v>
      </c>
      <c r="V980" s="49">
        <v>8.5000000000000266E-3</v>
      </c>
      <c r="W980" s="48">
        <v>0</v>
      </c>
      <c r="X980" s="49">
        <v>0</v>
      </c>
      <c r="Y980" s="48">
        <v>0</v>
      </c>
      <c r="Z980" s="49">
        <v>0</v>
      </c>
      <c r="AA980" s="48">
        <v>0</v>
      </c>
      <c r="AB980" s="49">
        <v>0</v>
      </c>
      <c r="AC980" s="64"/>
      <c r="AD980" s="65">
        <f t="shared" si="36"/>
        <v>3.3689999999999989</v>
      </c>
      <c r="AE980" s="64"/>
    </row>
    <row r="981" spans="2:31" x14ac:dyDescent="0.3">
      <c r="B981" s="4" t="s">
        <v>87</v>
      </c>
      <c r="C981" s="4"/>
      <c r="D981" s="4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8.8233333333333233E-2</v>
      </c>
      <c r="Q981" s="48">
        <v>0.78499999999999892</v>
      </c>
      <c r="R981" s="49">
        <v>2.9850000000000039</v>
      </c>
      <c r="S981" s="48">
        <v>7.9639999999999995</v>
      </c>
      <c r="T981" s="49">
        <v>13.06899999999999</v>
      </c>
      <c r="U981" s="48">
        <v>13.607999999999981</v>
      </c>
      <c r="V981" s="49">
        <v>12.311699999999982</v>
      </c>
      <c r="W981" s="48">
        <v>12.069849999999983</v>
      </c>
      <c r="X981" s="49">
        <v>4.0985333333333349</v>
      </c>
      <c r="Y981" s="48">
        <v>0</v>
      </c>
      <c r="Z981" s="49">
        <v>0</v>
      </c>
      <c r="AA981" s="48">
        <v>0</v>
      </c>
      <c r="AB981" s="49">
        <v>0</v>
      </c>
      <c r="AC981" s="64"/>
      <c r="AD981" s="65">
        <f t="shared" si="36"/>
        <v>66.979316666666605</v>
      </c>
      <c r="AE981" s="64"/>
    </row>
    <row r="982" spans="2:31" x14ac:dyDescent="0.3">
      <c r="B982" s="4" t="s">
        <v>95</v>
      </c>
      <c r="C982" s="4"/>
      <c r="D982" s="4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0.38783333333333331</v>
      </c>
      <c r="Q982" s="48">
        <v>0.71049999999999991</v>
      </c>
      <c r="R982" s="49">
        <v>0.20716666666666667</v>
      </c>
      <c r="S982" s="48">
        <v>0</v>
      </c>
      <c r="T982" s="49">
        <v>0.62466666666666626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4"/>
      <c r="AD982" s="65">
        <f t="shared" si="36"/>
        <v>1.9301666666666661</v>
      </c>
      <c r="AE982" s="64"/>
    </row>
    <row r="983" spans="2:31" x14ac:dyDescent="0.3">
      <c r="B983" s="4" t="s">
        <v>106</v>
      </c>
      <c r="C983" s="4"/>
      <c r="D983" s="4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0</v>
      </c>
      <c r="N983" s="49">
        <v>0</v>
      </c>
      <c r="O983" s="48">
        <v>0</v>
      </c>
      <c r="P983" s="49">
        <v>5.9166666666666687E-2</v>
      </c>
      <c r="Q983" s="48">
        <v>0.32216666666666671</v>
      </c>
      <c r="R983" s="49">
        <v>8.2500000000000018E-2</v>
      </c>
      <c r="S983" s="48">
        <v>0</v>
      </c>
      <c r="T983" s="49">
        <v>0</v>
      </c>
      <c r="U983" s="48">
        <v>0</v>
      </c>
      <c r="V983" s="49">
        <v>0</v>
      </c>
      <c r="W983" s="48">
        <v>0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4"/>
      <c r="AD983" s="65">
        <f t="shared" si="36"/>
        <v>0.46383333333333343</v>
      </c>
      <c r="AE983" s="64"/>
    </row>
    <row r="984" spans="2:31" x14ac:dyDescent="0.3">
      <c r="B984" s="4" t="s">
        <v>107</v>
      </c>
      <c r="C984" s="4"/>
      <c r="D984" s="4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0</v>
      </c>
      <c r="N984" s="49">
        <v>0</v>
      </c>
      <c r="O984" s="48">
        <v>0</v>
      </c>
      <c r="P984" s="49">
        <v>39.646333333333331</v>
      </c>
      <c r="Q984" s="48">
        <v>73.03416666666665</v>
      </c>
      <c r="R984" s="49">
        <v>80.745333333333306</v>
      </c>
      <c r="S984" s="48">
        <v>69.104333333333315</v>
      </c>
      <c r="T984" s="49">
        <v>56.58450000000002</v>
      </c>
      <c r="U984" s="48">
        <v>36.54966666666666</v>
      </c>
      <c r="V984" s="49">
        <v>20.994166666666658</v>
      </c>
      <c r="W984" s="48">
        <v>15.384416666666665</v>
      </c>
      <c r="X984" s="49">
        <v>2.4303333333333312</v>
      </c>
      <c r="Y984" s="48">
        <v>0</v>
      </c>
      <c r="Z984" s="49">
        <v>0</v>
      </c>
      <c r="AA984" s="48">
        <v>0</v>
      </c>
      <c r="AB984" s="49">
        <v>0</v>
      </c>
      <c r="AC984" s="64"/>
      <c r="AD984" s="65">
        <f t="shared" si="36"/>
        <v>394.47324999999995</v>
      </c>
      <c r="AE984" s="64"/>
    </row>
    <row r="985" spans="2:31" x14ac:dyDescent="0.3">
      <c r="B985" s="4" t="s">
        <v>108</v>
      </c>
      <c r="C985" s="4"/>
      <c r="D985" s="4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0</v>
      </c>
      <c r="N985" s="49">
        <v>0</v>
      </c>
      <c r="O985" s="48">
        <v>0</v>
      </c>
      <c r="P985" s="49">
        <v>16.475666666666669</v>
      </c>
      <c r="Q985" s="48">
        <v>27.892166666666665</v>
      </c>
      <c r="R985" s="49">
        <v>67.900000000000063</v>
      </c>
      <c r="S985" s="48">
        <v>70.513333333333335</v>
      </c>
      <c r="T985" s="49">
        <v>22.619166666666679</v>
      </c>
      <c r="U985" s="48">
        <v>29.938166666666664</v>
      </c>
      <c r="V985" s="49">
        <v>25.927333333333323</v>
      </c>
      <c r="W985" s="48">
        <v>40.174000000000007</v>
      </c>
      <c r="X985" s="49">
        <v>13.477999999999998</v>
      </c>
      <c r="Y985" s="48">
        <v>0</v>
      </c>
      <c r="Z985" s="49">
        <v>0</v>
      </c>
      <c r="AA985" s="48">
        <v>0</v>
      </c>
      <c r="AB985" s="49">
        <v>0</v>
      </c>
      <c r="AC985" s="64"/>
      <c r="AD985" s="65">
        <f t="shared" si="36"/>
        <v>314.91783333333336</v>
      </c>
      <c r="AE985" s="64"/>
    </row>
    <row r="986" spans="2:31" x14ac:dyDescent="0.3">
      <c r="B986" s="4" t="s">
        <v>109</v>
      </c>
      <c r="C986" s="4"/>
      <c r="D986" s="4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0</v>
      </c>
      <c r="N986" s="49">
        <v>0</v>
      </c>
      <c r="O986" s="48">
        <v>0</v>
      </c>
      <c r="P986" s="49">
        <v>1.1698333333333333</v>
      </c>
      <c r="Q986" s="48">
        <v>0.41549999999999992</v>
      </c>
      <c r="R986" s="49">
        <v>0</v>
      </c>
      <c r="S986" s="48">
        <v>0</v>
      </c>
      <c r="T986" s="49">
        <v>0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4"/>
      <c r="AD986" s="65">
        <f t="shared" si="36"/>
        <v>1.5853333333333333</v>
      </c>
      <c r="AE986" s="64"/>
    </row>
    <row r="987" spans="2:31" x14ac:dyDescent="0.3">
      <c r="B987" s="4" t="s">
        <v>116</v>
      </c>
      <c r="C987" s="4"/>
      <c r="D987" s="4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0</v>
      </c>
      <c r="N987" s="49">
        <v>0</v>
      </c>
      <c r="O987" s="48">
        <v>0</v>
      </c>
      <c r="P987" s="49">
        <v>5.257666666666668</v>
      </c>
      <c r="Q987" s="48">
        <v>0.54866666666666641</v>
      </c>
      <c r="R987" s="49">
        <v>0</v>
      </c>
      <c r="S987" s="48">
        <v>0</v>
      </c>
      <c r="T987" s="49">
        <v>0</v>
      </c>
      <c r="U987" s="48">
        <v>0</v>
      </c>
      <c r="V987" s="49">
        <v>0</v>
      </c>
      <c r="W987" s="48">
        <v>0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4"/>
      <c r="AD987" s="65">
        <f t="shared" si="36"/>
        <v>5.8063333333333347</v>
      </c>
      <c r="AE987" s="64"/>
    </row>
    <row r="988" spans="2:31" x14ac:dyDescent="0.3">
      <c r="B988" s="4" t="s">
        <v>122</v>
      </c>
      <c r="C988" s="4"/>
      <c r="D988" s="4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4"/>
      <c r="AD988" s="65">
        <f t="shared" si="36"/>
        <v>0</v>
      </c>
      <c r="AE988" s="64"/>
    </row>
    <row r="989" spans="2:31" x14ac:dyDescent="0.3">
      <c r="B989" s="4" t="s">
        <v>130</v>
      </c>
      <c r="C989" s="4"/>
      <c r="D989" s="4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0</v>
      </c>
      <c r="N989" s="49">
        <v>0</v>
      </c>
      <c r="O989" s="48">
        <v>0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0</v>
      </c>
      <c r="V989" s="49">
        <v>0</v>
      </c>
      <c r="W989" s="48">
        <v>0</v>
      </c>
      <c r="X989" s="49">
        <v>0</v>
      </c>
      <c r="Y989" s="48">
        <v>0</v>
      </c>
      <c r="Z989" s="49">
        <v>0</v>
      </c>
      <c r="AA989" s="48">
        <v>0</v>
      </c>
      <c r="AB989" s="49">
        <v>0</v>
      </c>
      <c r="AC989" s="64"/>
      <c r="AD989" s="65">
        <f t="shared" si="36"/>
        <v>0</v>
      </c>
      <c r="AE989" s="64"/>
    </row>
    <row r="990" spans="2:31" x14ac:dyDescent="0.3">
      <c r="B990" s="13" t="s">
        <v>2</v>
      </c>
      <c r="C990" s="13"/>
      <c r="D990" s="13"/>
      <c r="E990" s="14">
        <f>SUM(E944:E989)</f>
        <v>0</v>
      </c>
      <c r="F990" s="14">
        <f t="shared" ref="F990:AB990" si="37">SUM(F944:F989)</f>
        <v>0</v>
      </c>
      <c r="G990" s="14">
        <f t="shared" si="37"/>
        <v>0</v>
      </c>
      <c r="H990" s="14">
        <f t="shared" si="37"/>
        <v>0</v>
      </c>
      <c r="I990" s="14">
        <f t="shared" si="37"/>
        <v>0</v>
      </c>
      <c r="J990" s="14">
        <f t="shared" si="37"/>
        <v>0</v>
      </c>
      <c r="K990" s="14">
        <f t="shared" si="37"/>
        <v>0</v>
      </c>
      <c r="L990" s="14">
        <f t="shared" si="37"/>
        <v>0</v>
      </c>
      <c r="M990" s="14">
        <f t="shared" si="37"/>
        <v>0</v>
      </c>
      <c r="N990" s="14">
        <f t="shared" si="37"/>
        <v>0</v>
      </c>
      <c r="O990" s="14">
        <f t="shared" si="37"/>
        <v>0</v>
      </c>
      <c r="P990" s="14">
        <f t="shared" si="37"/>
        <v>229.84556666666674</v>
      </c>
      <c r="Q990" s="14">
        <f t="shared" si="37"/>
        <v>281.12049999999994</v>
      </c>
      <c r="R990" s="14">
        <f t="shared" si="37"/>
        <v>334.01133333333337</v>
      </c>
      <c r="S990" s="14">
        <f t="shared" si="37"/>
        <v>359.23699999999997</v>
      </c>
      <c r="T990" s="14">
        <f t="shared" si="37"/>
        <v>357.03124999999994</v>
      </c>
      <c r="U990" s="14">
        <f t="shared" si="37"/>
        <v>356.2466666666669</v>
      </c>
      <c r="V990" s="14">
        <f t="shared" si="37"/>
        <v>258.2175749999999</v>
      </c>
      <c r="W990" s="14">
        <f t="shared" si="37"/>
        <v>296.01519166666657</v>
      </c>
      <c r="X990" s="14">
        <f t="shared" si="37"/>
        <v>134.79423333333335</v>
      </c>
      <c r="Y990" s="14">
        <f t="shared" si="37"/>
        <v>0</v>
      </c>
      <c r="Z990" s="14">
        <f t="shared" si="37"/>
        <v>0</v>
      </c>
      <c r="AA990" s="14">
        <f t="shared" si="37"/>
        <v>0</v>
      </c>
      <c r="AB990" s="14">
        <f t="shared" si="37"/>
        <v>0</v>
      </c>
      <c r="AC990" s="94">
        <f>SUM(AC944:AE989)</f>
        <v>2606.5193166666668</v>
      </c>
      <c r="AD990" s="94"/>
      <c r="AE990" s="94"/>
    </row>
    <row r="993" spans="2:31" x14ac:dyDescent="0.3">
      <c r="B993" s="8">
        <f>'Resumen-Mensual'!$X$22</f>
        <v>45342</v>
      </c>
    </row>
    <row r="994" spans="2:31" x14ac:dyDescent="0.3">
      <c r="B994" s="8"/>
    </row>
    <row r="995" spans="2:31" x14ac:dyDescent="0.3">
      <c r="B995" s="9" t="s">
        <v>81</v>
      </c>
      <c r="C995" s="10"/>
      <c r="D995" s="10"/>
      <c r="E995" s="11">
        <v>1</v>
      </c>
      <c r="F995" s="11">
        <v>2</v>
      </c>
      <c r="G995" s="11">
        <v>3</v>
      </c>
      <c r="H995" s="11">
        <v>4</v>
      </c>
      <c r="I995" s="11">
        <v>5</v>
      </c>
      <c r="J995" s="11">
        <v>6</v>
      </c>
      <c r="K995" s="11">
        <v>7</v>
      </c>
      <c r="L995" s="11">
        <v>8</v>
      </c>
      <c r="M995" s="11">
        <v>9</v>
      </c>
      <c r="N995" s="11">
        <v>10</v>
      </c>
      <c r="O995" s="11">
        <v>11</v>
      </c>
      <c r="P995" s="11">
        <v>12</v>
      </c>
      <c r="Q995" s="11">
        <v>13</v>
      </c>
      <c r="R995" s="11">
        <v>14</v>
      </c>
      <c r="S995" s="11">
        <v>15</v>
      </c>
      <c r="T995" s="11">
        <v>16</v>
      </c>
      <c r="U995" s="11">
        <v>17</v>
      </c>
      <c r="V995" s="11">
        <v>18</v>
      </c>
      <c r="W995" s="11">
        <v>19</v>
      </c>
      <c r="X995" s="11">
        <v>20</v>
      </c>
      <c r="Y995" s="11">
        <v>21</v>
      </c>
      <c r="Z995" s="11">
        <v>22</v>
      </c>
      <c r="AA995" s="11">
        <v>23</v>
      </c>
      <c r="AB995" s="11">
        <v>24</v>
      </c>
      <c r="AC995" s="83" t="s">
        <v>2</v>
      </c>
      <c r="AD995" s="83"/>
      <c r="AE995" s="83"/>
    </row>
    <row r="996" spans="2:31" x14ac:dyDescent="0.3">
      <c r="B996" s="15" t="s">
        <v>4</v>
      </c>
      <c r="C996" s="52"/>
      <c r="D996" s="52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0</v>
      </c>
      <c r="N996" s="49">
        <v>0</v>
      </c>
      <c r="O996" s="48">
        <v>0</v>
      </c>
      <c r="P996" s="49">
        <v>0</v>
      </c>
      <c r="Q996" s="48">
        <v>0</v>
      </c>
      <c r="R996" s="49">
        <v>7.2099999999999929</v>
      </c>
      <c r="S996" s="48">
        <v>17.039999999999985</v>
      </c>
      <c r="T996" s="49">
        <v>34.35999999999995</v>
      </c>
      <c r="U996" s="48">
        <v>46.650000000000055</v>
      </c>
      <c r="V996" s="49">
        <v>41.532999999999944</v>
      </c>
      <c r="W996" s="48">
        <v>27.106999999999974</v>
      </c>
      <c r="X996" s="49">
        <v>5.0908499999999988</v>
      </c>
      <c r="Y996" s="48">
        <v>0</v>
      </c>
      <c r="Z996" s="49">
        <v>0</v>
      </c>
      <c r="AA996" s="48">
        <v>0</v>
      </c>
      <c r="AB996" s="49">
        <v>0</v>
      </c>
      <c r="AC996" s="66"/>
      <c r="AD996" s="67">
        <f>SUM(E996:AB996)</f>
        <v>178.99084999999991</v>
      </c>
      <c r="AE996" s="66"/>
    </row>
    <row r="997" spans="2:31" x14ac:dyDescent="0.3">
      <c r="B997" s="15" t="s">
        <v>5</v>
      </c>
      <c r="C997" s="15"/>
      <c r="D997" s="15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</v>
      </c>
      <c r="O997" s="48">
        <v>0</v>
      </c>
      <c r="P997" s="49">
        <v>2.6305000000000005</v>
      </c>
      <c r="Q997" s="48">
        <v>35.723499999999994</v>
      </c>
      <c r="R997" s="49">
        <v>57.8808333333333</v>
      </c>
      <c r="S997" s="48">
        <v>72.617333333333306</v>
      </c>
      <c r="T997" s="49">
        <v>81.620666666666693</v>
      </c>
      <c r="U997" s="48">
        <v>84.84366666666665</v>
      </c>
      <c r="V997" s="49">
        <v>1.4123000000000003</v>
      </c>
      <c r="W997" s="48">
        <v>0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4"/>
      <c r="AD997" s="65">
        <f>SUM(E997:AB997)</f>
        <v>336.72879999999992</v>
      </c>
      <c r="AE997" s="64"/>
    </row>
    <row r="998" spans="2:31" x14ac:dyDescent="0.3">
      <c r="B998" s="15" t="s">
        <v>6</v>
      </c>
      <c r="C998" s="15"/>
      <c r="D998" s="15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2.9159999999999977</v>
      </c>
      <c r="S998" s="48">
        <v>11.750999999999985</v>
      </c>
      <c r="T998" s="49">
        <v>15.990000000000007</v>
      </c>
      <c r="U998" s="48">
        <v>19.467999999999996</v>
      </c>
      <c r="V998" s="49">
        <v>16.51850000000001</v>
      </c>
      <c r="W998" s="48">
        <v>21.540250000000011</v>
      </c>
      <c r="X998" s="49">
        <v>5.3520225000000003</v>
      </c>
      <c r="Y998" s="48">
        <v>0</v>
      </c>
      <c r="Z998" s="49">
        <v>0</v>
      </c>
      <c r="AA998" s="48">
        <v>0</v>
      </c>
      <c r="AB998" s="49">
        <v>0</v>
      </c>
      <c r="AC998" s="64"/>
      <c r="AD998" s="65">
        <f t="shared" ref="AD998:AD1041" si="38">SUM(E998:AB998)</f>
        <v>93.535772500000007</v>
      </c>
      <c r="AE998" s="64"/>
    </row>
    <row r="999" spans="2:31" x14ac:dyDescent="0.3">
      <c r="B999" s="15" t="s">
        <v>113</v>
      </c>
      <c r="C999" s="15"/>
      <c r="D999" s="15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0</v>
      </c>
      <c r="N999" s="49">
        <v>0</v>
      </c>
      <c r="O999" s="48">
        <v>0</v>
      </c>
      <c r="P999" s="49">
        <v>0</v>
      </c>
      <c r="Q999" s="48">
        <v>0</v>
      </c>
      <c r="R999" s="49">
        <v>0</v>
      </c>
      <c r="S999" s="48">
        <v>21.246000000000002</v>
      </c>
      <c r="T999" s="49">
        <v>42.692</v>
      </c>
      <c r="U999" s="48">
        <v>49.983999999999952</v>
      </c>
      <c r="V999" s="49">
        <v>41.039699999999989</v>
      </c>
      <c r="W999" s="48">
        <v>33.996900000000039</v>
      </c>
      <c r="X999" s="49">
        <v>7.8125474999999973</v>
      </c>
      <c r="Y999" s="48">
        <v>0</v>
      </c>
      <c r="Z999" s="49">
        <v>0</v>
      </c>
      <c r="AA999" s="48">
        <v>0</v>
      </c>
      <c r="AB999" s="49">
        <v>0</v>
      </c>
      <c r="AC999" s="64"/>
      <c r="AD999" s="65">
        <f t="shared" si="38"/>
        <v>196.77114749999998</v>
      </c>
      <c r="AE999" s="64"/>
    </row>
    <row r="1000" spans="2:31" x14ac:dyDescent="0.3">
      <c r="B1000" s="15" t="s">
        <v>7</v>
      </c>
      <c r="C1000" s="15"/>
      <c r="D1000" s="15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0</v>
      </c>
      <c r="N1000" s="49">
        <v>0</v>
      </c>
      <c r="O1000" s="48">
        <v>0</v>
      </c>
      <c r="P1000" s="49">
        <v>0</v>
      </c>
      <c r="Q1000" s="48">
        <v>13.418999999999992</v>
      </c>
      <c r="R1000" s="49">
        <v>13.731549999999993</v>
      </c>
      <c r="S1000" s="48">
        <v>14.044099999999993</v>
      </c>
      <c r="T1000" s="49">
        <v>14.356649999999995</v>
      </c>
      <c r="U1000" s="48">
        <v>14.669199999999995</v>
      </c>
      <c r="V1000" s="49">
        <v>14.981749999999996</v>
      </c>
      <c r="W1000" s="48">
        <v>15.294299999999996</v>
      </c>
      <c r="X1000" s="49">
        <v>15.606849999999998</v>
      </c>
      <c r="Y1000" s="48">
        <v>0</v>
      </c>
      <c r="Z1000" s="49">
        <v>0</v>
      </c>
      <c r="AA1000" s="48">
        <v>0</v>
      </c>
      <c r="AB1000" s="49">
        <v>0</v>
      </c>
      <c r="AC1000" s="64"/>
      <c r="AD1000" s="65">
        <f t="shared" si="38"/>
        <v>116.10339999999995</v>
      </c>
      <c r="AE1000" s="64"/>
    </row>
    <row r="1001" spans="2:31" x14ac:dyDescent="0.3">
      <c r="B1001" s="15" t="s">
        <v>8</v>
      </c>
      <c r="C1001" s="15"/>
      <c r="D1001" s="15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0</v>
      </c>
      <c r="N1001" s="49">
        <v>0</v>
      </c>
      <c r="O1001" s="48">
        <v>0</v>
      </c>
      <c r="P1001" s="49">
        <v>4.0749499999999967</v>
      </c>
      <c r="Q1001" s="48">
        <v>0</v>
      </c>
      <c r="R1001" s="49">
        <v>0</v>
      </c>
      <c r="S1001" s="48">
        <v>0</v>
      </c>
      <c r="T1001" s="49">
        <v>0</v>
      </c>
      <c r="U1001" s="48">
        <v>0</v>
      </c>
      <c r="V1001" s="49">
        <v>0</v>
      </c>
      <c r="W1001" s="48">
        <v>0</v>
      </c>
      <c r="X1001" s="49">
        <v>0</v>
      </c>
      <c r="Y1001" s="48">
        <v>0</v>
      </c>
      <c r="Z1001" s="49">
        <v>0</v>
      </c>
      <c r="AA1001" s="48">
        <v>0</v>
      </c>
      <c r="AB1001" s="49">
        <v>0</v>
      </c>
      <c r="AC1001" s="64"/>
      <c r="AD1001" s="65">
        <f t="shared" si="38"/>
        <v>4.0749499999999967</v>
      </c>
      <c r="AE1001" s="64"/>
    </row>
    <row r="1002" spans="2:31" x14ac:dyDescent="0.3">
      <c r="B1002" s="15" t="s">
        <v>9</v>
      </c>
      <c r="C1002" s="15"/>
      <c r="D1002" s="15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0</v>
      </c>
      <c r="N1002" s="49">
        <v>0</v>
      </c>
      <c r="O1002" s="48">
        <v>0</v>
      </c>
      <c r="P1002" s="49">
        <v>2.6493500000000023</v>
      </c>
      <c r="Q1002" s="48">
        <v>6.7350000000000092</v>
      </c>
      <c r="R1002" s="49">
        <v>7.8159999999999892</v>
      </c>
      <c r="S1002" s="48">
        <v>5.4599999999999973</v>
      </c>
      <c r="T1002" s="49">
        <v>5.1410000000000009</v>
      </c>
      <c r="U1002" s="48">
        <v>5.7189999999999959</v>
      </c>
      <c r="V1002" s="49">
        <v>6.4997000000000043</v>
      </c>
      <c r="W1002" s="48">
        <v>7.3170999999999946</v>
      </c>
      <c r="X1002" s="49">
        <v>2.1910425</v>
      </c>
      <c r="Y1002" s="48">
        <v>0</v>
      </c>
      <c r="Z1002" s="49">
        <v>0</v>
      </c>
      <c r="AA1002" s="48">
        <v>0</v>
      </c>
      <c r="AB1002" s="49">
        <v>0</v>
      </c>
      <c r="AC1002" s="64"/>
      <c r="AD1002" s="65">
        <f t="shared" si="38"/>
        <v>49.528192499999996</v>
      </c>
      <c r="AE1002" s="64"/>
    </row>
    <row r="1003" spans="2:31" x14ac:dyDescent="0.3">
      <c r="B1003" s="15" t="s">
        <v>10</v>
      </c>
      <c r="C1003" s="15"/>
      <c r="D1003" s="15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</v>
      </c>
      <c r="O1003" s="48">
        <v>0</v>
      </c>
      <c r="P1003" s="49">
        <v>5.3344500000000039</v>
      </c>
      <c r="Q1003" s="48">
        <v>11.254999999999997</v>
      </c>
      <c r="R1003" s="49">
        <v>11.855999999999996</v>
      </c>
      <c r="S1003" s="48">
        <v>11.192000000000005</v>
      </c>
      <c r="T1003" s="49">
        <v>9.7219999999999906</v>
      </c>
      <c r="U1003" s="48">
        <v>8.7649999999999899</v>
      </c>
      <c r="V1003" s="49">
        <v>8.6605999999999916</v>
      </c>
      <c r="W1003" s="48">
        <v>9.8828500000000012</v>
      </c>
      <c r="X1003" s="49">
        <v>1.8835874999999997</v>
      </c>
      <c r="Y1003" s="48">
        <v>0</v>
      </c>
      <c r="Z1003" s="49">
        <v>0</v>
      </c>
      <c r="AA1003" s="48">
        <v>0</v>
      </c>
      <c r="AB1003" s="49">
        <v>0</v>
      </c>
      <c r="AC1003" s="64"/>
      <c r="AD1003" s="65">
        <f t="shared" si="38"/>
        <v>78.551487499999979</v>
      </c>
      <c r="AE1003" s="64"/>
    </row>
    <row r="1004" spans="2:31" x14ac:dyDescent="0.3">
      <c r="B1004" s="15" t="s">
        <v>11</v>
      </c>
      <c r="C1004" s="15"/>
      <c r="D1004" s="15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0</v>
      </c>
      <c r="N1004" s="49">
        <v>0</v>
      </c>
      <c r="O1004" s="48">
        <v>0</v>
      </c>
      <c r="P1004" s="49">
        <v>6.7859000000000034</v>
      </c>
      <c r="Q1004" s="48">
        <v>15.778000000000013</v>
      </c>
      <c r="R1004" s="49">
        <v>15.815000000000024</v>
      </c>
      <c r="S1004" s="48">
        <v>13.251999999999986</v>
      </c>
      <c r="T1004" s="49">
        <v>10.918999999999992</v>
      </c>
      <c r="U1004" s="48">
        <v>9.1150000000000055</v>
      </c>
      <c r="V1004" s="49">
        <v>7.5858999999999943</v>
      </c>
      <c r="W1004" s="48">
        <v>8.0615500000000075</v>
      </c>
      <c r="X1004" s="49">
        <v>1.4302725000000001</v>
      </c>
      <c r="Y1004" s="48">
        <v>0</v>
      </c>
      <c r="Z1004" s="49">
        <v>0</v>
      </c>
      <c r="AA1004" s="48">
        <v>0</v>
      </c>
      <c r="AB1004" s="49">
        <v>0</v>
      </c>
      <c r="AC1004" s="64"/>
      <c r="AD1004" s="65">
        <f t="shared" si="38"/>
        <v>88.742622500000039</v>
      </c>
      <c r="AE1004" s="64"/>
    </row>
    <row r="1005" spans="2:31" x14ac:dyDescent="0.3">
      <c r="B1005" s="15" t="s">
        <v>12</v>
      </c>
      <c r="C1005" s="15"/>
      <c r="D1005" s="15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0</v>
      </c>
      <c r="N1005" s="49">
        <v>0</v>
      </c>
      <c r="O1005" s="48">
        <v>0</v>
      </c>
      <c r="P1005" s="49">
        <v>2.859999999999999</v>
      </c>
      <c r="Q1005" s="48">
        <v>4.1999999999999948</v>
      </c>
      <c r="R1005" s="49">
        <v>6.3999999999999941</v>
      </c>
      <c r="S1005" s="48">
        <v>6.3000000000000069</v>
      </c>
      <c r="T1005" s="49">
        <v>5.6000000000000032</v>
      </c>
      <c r="U1005" s="48">
        <v>4.5</v>
      </c>
      <c r="V1005" s="49">
        <v>6.1100000000000092</v>
      </c>
      <c r="W1005" s="48">
        <v>7.5500000000000078</v>
      </c>
      <c r="X1005" s="49">
        <v>1.5524999999999998</v>
      </c>
      <c r="Y1005" s="48">
        <v>0</v>
      </c>
      <c r="Z1005" s="49">
        <v>0</v>
      </c>
      <c r="AA1005" s="48">
        <v>0</v>
      </c>
      <c r="AB1005" s="49">
        <v>0</v>
      </c>
      <c r="AC1005" s="64"/>
      <c r="AD1005" s="65">
        <f t="shared" si="38"/>
        <v>45.072500000000012</v>
      </c>
      <c r="AE1005" s="64"/>
    </row>
    <row r="1006" spans="2:31" x14ac:dyDescent="0.3">
      <c r="B1006" s="15" t="s">
        <v>13</v>
      </c>
      <c r="C1006" s="15"/>
      <c r="D1006" s="15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0</v>
      </c>
      <c r="N1006" s="49">
        <v>0</v>
      </c>
      <c r="O1006" s="48">
        <v>0</v>
      </c>
      <c r="P1006" s="49">
        <v>4.9200000000000008</v>
      </c>
      <c r="Q1006" s="48">
        <v>9.2488333333333337</v>
      </c>
      <c r="R1006" s="49">
        <v>13.343666666666667</v>
      </c>
      <c r="S1006" s="48">
        <v>9.901500000000004</v>
      </c>
      <c r="T1006" s="49">
        <v>9.8510000000000044</v>
      </c>
      <c r="U1006" s="48">
        <v>12.426833333333336</v>
      </c>
      <c r="V1006" s="49">
        <v>13.192499999999999</v>
      </c>
      <c r="W1006" s="48">
        <v>13.215333333333332</v>
      </c>
      <c r="X1006" s="49">
        <v>1.9562500000000003</v>
      </c>
      <c r="Y1006" s="48">
        <v>0</v>
      </c>
      <c r="Z1006" s="49">
        <v>0</v>
      </c>
      <c r="AA1006" s="48">
        <v>0</v>
      </c>
      <c r="AB1006" s="49">
        <v>0</v>
      </c>
      <c r="AC1006" s="64"/>
      <c r="AD1006" s="65">
        <f t="shared" si="38"/>
        <v>88.055916666666675</v>
      </c>
      <c r="AE1006" s="64"/>
    </row>
    <row r="1007" spans="2:31" x14ac:dyDescent="0.3">
      <c r="B1007" s="15" t="s">
        <v>14</v>
      </c>
      <c r="C1007" s="15"/>
      <c r="D1007" s="15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</v>
      </c>
      <c r="M1007" s="48">
        <v>0</v>
      </c>
      <c r="N1007" s="49">
        <v>0</v>
      </c>
      <c r="O1007" s="48">
        <v>0</v>
      </c>
      <c r="P1007" s="49">
        <v>0</v>
      </c>
      <c r="Q1007" s="48">
        <v>0</v>
      </c>
      <c r="R1007" s="49">
        <v>0</v>
      </c>
      <c r="S1007" s="48">
        <v>0</v>
      </c>
      <c r="T1007" s="49">
        <v>0</v>
      </c>
      <c r="U1007" s="48">
        <v>0</v>
      </c>
      <c r="V1007" s="49">
        <v>0</v>
      </c>
      <c r="W1007" s="48">
        <v>0</v>
      </c>
      <c r="X1007" s="49">
        <v>0</v>
      </c>
      <c r="Y1007" s="48">
        <v>0</v>
      </c>
      <c r="Z1007" s="49">
        <v>0</v>
      </c>
      <c r="AA1007" s="48">
        <v>0</v>
      </c>
      <c r="AB1007" s="49">
        <v>0</v>
      </c>
      <c r="AC1007" s="64"/>
      <c r="AD1007" s="65">
        <f t="shared" si="38"/>
        <v>0</v>
      </c>
      <c r="AE1007" s="64"/>
    </row>
    <row r="1008" spans="2:31" x14ac:dyDescent="0.3">
      <c r="B1008" s="15" t="s">
        <v>15</v>
      </c>
      <c r="C1008" s="15"/>
      <c r="D1008" s="15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0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0</v>
      </c>
      <c r="U1008" s="48">
        <v>0</v>
      </c>
      <c r="V1008" s="49">
        <v>0</v>
      </c>
      <c r="W1008" s="48">
        <v>0</v>
      </c>
      <c r="X1008" s="49">
        <v>0</v>
      </c>
      <c r="Y1008" s="48">
        <v>0</v>
      </c>
      <c r="Z1008" s="49">
        <v>0</v>
      </c>
      <c r="AA1008" s="48">
        <v>0</v>
      </c>
      <c r="AB1008" s="49">
        <v>0</v>
      </c>
      <c r="AC1008" s="64"/>
      <c r="AD1008" s="65">
        <f t="shared" si="38"/>
        <v>0</v>
      </c>
      <c r="AE1008" s="64"/>
    </row>
    <row r="1009" spans="2:31" x14ac:dyDescent="0.3">
      <c r="B1009" s="15" t="s">
        <v>16</v>
      </c>
      <c r="C1009" s="15"/>
      <c r="D1009" s="15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4"/>
      <c r="AD1009" s="65">
        <f t="shared" si="38"/>
        <v>0</v>
      </c>
      <c r="AE1009" s="64"/>
    </row>
    <row r="1010" spans="2:31" x14ac:dyDescent="0.3">
      <c r="B1010" s="15" t="s">
        <v>17</v>
      </c>
      <c r="C1010" s="15"/>
      <c r="D1010" s="15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0</v>
      </c>
      <c r="M1010" s="48">
        <v>0</v>
      </c>
      <c r="N1010" s="49">
        <v>0</v>
      </c>
      <c r="O1010" s="48">
        <v>0</v>
      </c>
      <c r="P1010" s="49">
        <v>0</v>
      </c>
      <c r="Q1010" s="48">
        <v>3.0699999999999954</v>
      </c>
      <c r="R1010" s="49">
        <v>10.419999999999996</v>
      </c>
      <c r="S1010" s="48">
        <v>18.320000000000014</v>
      </c>
      <c r="T1010" s="49">
        <v>23.259999999999994</v>
      </c>
      <c r="U1010" s="48">
        <v>25.799999999999972</v>
      </c>
      <c r="V1010" s="49">
        <v>25.403000000000013</v>
      </c>
      <c r="W1010" s="48">
        <v>24.542500000000015</v>
      </c>
      <c r="X1010" s="49">
        <v>3.620025</v>
      </c>
      <c r="Y1010" s="48">
        <v>0</v>
      </c>
      <c r="Z1010" s="49">
        <v>0</v>
      </c>
      <c r="AA1010" s="48">
        <v>0</v>
      </c>
      <c r="AB1010" s="49">
        <v>0</v>
      </c>
      <c r="AC1010" s="64"/>
      <c r="AD1010" s="65">
        <f t="shared" si="38"/>
        <v>134.43552500000001</v>
      </c>
      <c r="AE1010" s="64"/>
    </row>
    <row r="1011" spans="2:31" x14ac:dyDescent="0.3">
      <c r="B1011" s="15" t="s">
        <v>18</v>
      </c>
      <c r="C1011" s="15"/>
      <c r="D1011" s="15"/>
      <c r="E1011" s="48">
        <v>0</v>
      </c>
      <c r="F1011" s="49">
        <v>0</v>
      </c>
      <c r="G1011" s="48">
        <v>0</v>
      </c>
      <c r="H1011" s="49">
        <v>0</v>
      </c>
      <c r="I1011" s="48">
        <v>0</v>
      </c>
      <c r="J1011" s="49">
        <v>0</v>
      </c>
      <c r="K1011" s="48">
        <v>0</v>
      </c>
      <c r="L1011" s="49">
        <v>0</v>
      </c>
      <c r="M1011" s="48">
        <v>0</v>
      </c>
      <c r="N1011" s="49">
        <v>0</v>
      </c>
      <c r="O1011" s="48">
        <v>0</v>
      </c>
      <c r="P1011" s="49">
        <v>0</v>
      </c>
      <c r="Q1011" s="48">
        <v>0</v>
      </c>
      <c r="R1011" s="49">
        <v>0</v>
      </c>
      <c r="S1011" s="48">
        <v>0</v>
      </c>
      <c r="T1011" s="49">
        <v>0</v>
      </c>
      <c r="U1011" s="48">
        <v>0</v>
      </c>
      <c r="V1011" s="49">
        <v>0</v>
      </c>
      <c r="W1011" s="48">
        <v>0</v>
      </c>
      <c r="X1011" s="49">
        <v>0</v>
      </c>
      <c r="Y1011" s="48">
        <v>0</v>
      </c>
      <c r="Z1011" s="49">
        <v>0</v>
      </c>
      <c r="AA1011" s="48">
        <v>0</v>
      </c>
      <c r="AB1011" s="49">
        <v>0</v>
      </c>
      <c r="AC1011" s="64"/>
      <c r="AD1011" s="65">
        <f t="shared" si="38"/>
        <v>0</v>
      </c>
      <c r="AE1011" s="64"/>
    </row>
    <row r="1012" spans="2:31" x14ac:dyDescent="0.3">
      <c r="B1012" s="15" t="s">
        <v>19</v>
      </c>
      <c r="C1012" s="15"/>
      <c r="D1012" s="15"/>
      <c r="E1012" s="48">
        <v>0</v>
      </c>
      <c r="F1012" s="49">
        <v>0</v>
      </c>
      <c r="G1012" s="48">
        <v>0</v>
      </c>
      <c r="H1012" s="49">
        <v>0</v>
      </c>
      <c r="I1012" s="48">
        <v>0</v>
      </c>
      <c r="J1012" s="49">
        <v>0</v>
      </c>
      <c r="K1012" s="48">
        <v>0</v>
      </c>
      <c r="L1012" s="49">
        <v>0</v>
      </c>
      <c r="M1012" s="48">
        <v>0</v>
      </c>
      <c r="N1012" s="49">
        <v>0</v>
      </c>
      <c r="O1012" s="48">
        <v>0</v>
      </c>
      <c r="P1012" s="49">
        <v>0.4141666666666669</v>
      </c>
      <c r="Q1012" s="48">
        <v>0.77383333333333326</v>
      </c>
      <c r="R1012" s="49">
        <v>0</v>
      </c>
      <c r="S1012" s="48">
        <v>0.66683333333333294</v>
      </c>
      <c r="T1012" s="49">
        <v>1.5750000000000004</v>
      </c>
      <c r="U1012" s="48">
        <v>1.4634999999999998</v>
      </c>
      <c r="V1012" s="49">
        <v>1.4819999999999998</v>
      </c>
      <c r="W1012" s="48">
        <v>1.5238249999999995</v>
      </c>
      <c r="X1012" s="49">
        <v>1.0204416666666669</v>
      </c>
      <c r="Y1012" s="48">
        <v>0</v>
      </c>
      <c r="Z1012" s="49">
        <v>0</v>
      </c>
      <c r="AA1012" s="48">
        <v>0</v>
      </c>
      <c r="AB1012" s="49">
        <v>0</v>
      </c>
      <c r="AC1012" s="64"/>
      <c r="AD1012" s="65">
        <f t="shared" si="38"/>
        <v>8.9196000000000009</v>
      </c>
      <c r="AE1012" s="64"/>
    </row>
    <row r="1013" spans="2:31" x14ac:dyDescent="0.3">
      <c r="B1013" s="4" t="s">
        <v>20</v>
      </c>
      <c r="C1013" s="4"/>
      <c r="D1013" s="4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0</v>
      </c>
      <c r="M1013" s="48">
        <v>0</v>
      </c>
      <c r="N1013" s="49">
        <v>0</v>
      </c>
      <c r="O1013" s="48">
        <v>0</v>
      </c>
      <c r="P1013" s="49">
        <v>0</v>
      </c>
      <c r="Q1013" s="48">
        <v>0</v>
      </c>
      <c r="R1013" s="49">
        <v>0</v>
      </c>
      <c r="S1013" s="48">
        <v>0</v>
      </c>
      <c r="T1013" s="49">
        <v>0</v>
      </c>
      <c r="U1013" s="48">
        <v>0</v>
      </c>
      <c r="V1013" s="49">
        <v>0</v>
      </c>
      <c r="W1013" s="48">
        <v>0</v>
      </c>
      <c r="X1013" s="49">
        <v>0</v>
      </c>
      <c r="Y1013" s="48">
        <v>0</v>
      </c>
      <c r="Z1013" s="49">
        <v>0</v>
      </c>
      <c r="AA1013" s="48">
        <v>0</v>
      </c>
      <c r="AB1013" s="49">
        <v>0</v>
      </c>
      <c r="AC1013" s="64"/>
      <c r="AD1013" s="65">
        <f t="shared" si="38"/>
        <v>0</v>
      </c>
      <c r="AE1013" s="64"/>
    </row>
    <row r="1014" spans="2:31" x14ac:dyDescent="0.3">
      <c r="B1014" s="4" t="s">
        <v>21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</v>
      </c>
      <c r="M1014" s="48">
        <v>0</v>
      </c>
      <c r="N1014" s="49">
        <v>0</v>
      </c>
      <c r="O1014" s="48">
        <v>0</v>
      </c>
      <c r="P1014" s="49">
        <v>0</v>
      </c>
      <c r="Q1014" s="48">
        <v>0</v>
      </c>
      <c r="R1014" s="49">
        <v>0</v>
      </c>
      <c r="S1014" s="48">
        <v>0</v>
      </c>
      <c r="T1014" s="49">
        <v>0</v>
      </c>
      <c r="U1014" s="48">
        <v>0</v>
      </c>
      <c r="V1014" s="49">
        <v>0</v>
      </c>
      <c r="W1014" s="48">
        <v>0</v>
      </c>
      <c r="X1014" s="49">
        <v>0</v>
      </c>
      <c r="Y1014" s="48">
        <v>0</v>
      </c>
      <c r="Z1014" s="49">
        <v>0</v>
      </c>
      <c r="AA1014" s="48">
        <v>0</v>
      </c>
      <c r="AB1014" s="49">
        <v>0</v>
      </c>
      <c r="AC1014" s="64"/>
      <c r="AD1014" s="65">
        <f t="shared" si="38"/>
        <v>0</v>
      </c>
      <c r="AE1014" s="64"/>
    </row>
    <row r="1015" spans="2:31" x14ac:dyDescent="0.3">
      <c r="B1015" s="4" t="s">
        <v>22</v>
      </c>
      <c r="C1015" s="4"/>
      <c r="D1015" s="4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0</v>
      </c>
      <c r="M1015" s="48">
        <v>0</v>
      </c>
      <c r="N1015" s="49">
        <v>0</v>
      </c>
      <c r="O1015" s="48">
        <v>0</v>
      </c>
      <c r="P1015" s="49">
        <v>0</v>
      </c>
      <c r="Q1015" s="48">
        <v>0</v>
      </c>
      <c r="R1015" s="49">
        <v>0</v>
      </c>
      <c r="S1015" s="48">
        <v>0</v>
      </c>
      <c r="T1015" s="49">
        <v>0</v>
      </c>
      <c r="U1015" s="48">
        <v>0</v>
      </c>
      <c r="V1015" s="49">
        <v>0</v>
      </c>
      <c r="W1015" s="48">
        <v>0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4"/>
      <c r="AD1015" s="65">
        <f t="shared" si="38"/>
        <v>0</v>
      </c>
      <c r="AE1015" s="64"/>
    </row>
    <row r="1016" spans="2:31" x14ac:dyDescent="0.3">
      <c r="B1016" s="4" t="s">
        <v>23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</v>
      </c>
      <c r="N1016" s="49">
        <v>0</v>
      </c>
      <c r="O1016" s="48">
        <v>0</v>
      </c>
      <c r="P1016" s="49">
        <v>0</v>
      </c>
      <c r="Q1016" s="48">
        <v>0</v>
      </c>
      <c r="R1016" s="49">
        <v>0</v>
      </c>
      <c r="S1016" s="48">
        <v>0</v>
      </c>
      <c r="T1016" s="49">
        <v>0</v>
      </c>
      <c r="U1016" s="48">
        <v>0</v>
      </c>
      <c r="V1016" s="49">
        <v>0</v>
      </c>
      <c r="W1016" s="48">
        <v>0</v>
      </c>
      <c r="X1016" s="49">
        <v>0</v>
      </c>
      <c r="Y1016" s="48">
        <v>0</v>
      </c>
      <c r="Z1016" s="49">
        <v>0</v>
      </c>
      <c r="AA1016" s="48">
        <v>0</v>
      </c>
      <c r="AB1016" s="49">
        <v>0</v>
      </c>
      <c r="AC1016" s="64"/>
      <c r="AD1016" s="65">
        <f t="shared" si="38"/>
        <v>0</v>
      </c>
      <c r="AE1016" s="64"/>
    </row>
    <row r="1017" spans="2:31" x14ac:dyDescent="0.3">
      <c r="B1017" s="4" t="s">
        <v>24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0</v>
      </c>
      <c r="O1017" s="48">
        <v>0</v>
      </c>
      <c r="P1017" s="49">
        <v>4.4833333333333322E-2</v>
      </c>
      <c r="Q1017" s="48">
        <v>0.52700000000000014</v>
      </c>
      <c r="R1017" s="49">
        <v>0.14566666666666669</v>
      </c>
      <c r="S1017" s="48">
        <v>4.5666666666666661E-2</v>
      </c>
      <c r="T1017" s="49">
        <v>1.833333333333333E-2</v>
      </c>
      <c r="U1017" s="48">
        <v>6.6166666666666679E-2</v>
      </c>
      <c r="V1017" s="49">
        <v>0.49480000000000018</v>
      </c>
      <c r="W1017" s="48">
        <v>0.49682500000000018</v>
      </c>
      <c r="X1017" s="49">
        <v>0.19204166666666669</v>
      </c>
      <c r="Y1017" s="48">
        <v>0</v>
      </c>
      <c r="Z1017" s="49">
        <v>0</v>
      </c>
      <c r="AA1017" s="48">
        <v>0</v>
      </c>
      <c r="AB1017" s="49">
        <v>0</v>
      </c>
      <c r="AC1017" s="64"/>
      <c r="AD1017" s="65">
        <f t="shared" si="38"/>
        <v>2.0313333333333339</v>
      </c>
      <c r="AE1017" s="64"/>
    </row>
    <row r="1018" spans="2:31" x14ac:dyDescent="0.3">
      <c r="B1018" s="4" t="s">
        <v>25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0</v>
      </c>
      <c r="N1018" s="49">
        <v>0</v>
      </c>
      <c r="O1018" s="48">
        <v>0</v>
      </c>
      <c r="P1018" s="49">
        <v>1.9154833333333339</v>
      </c>
      <c r="Q1018" s="48">
        <v>2.307833333333333</v>
      </c>
      <c r="R1018" s="49">
        <v>2.5231666666666666</v>
      </c>
      <c r="S1018" s="48">
        <v>2.841166666666668</v>
      </c>
      <c r="T1018" s="49">
        <v>2.0769500000000001</v>
      </c>
      <c r="U1018" s="48">
        <v>0</v>
      </c>
      <c r="V1018" s="49">
        <v>1.3913333333333311E-2</v>
      </c>
      <c r="W1018" s="48">
        <v>0.28143999999999997</v>
      </c>
      <c r="X1018" s="49">
        <v>0.18685999999999994</v>
      </c>
      <c r="Y1018" s="48">
        <v>0</v>
      </c>
      <c r="Z1018" s="49">
        <v>0</v>
      </c>
      <c r="AA1018" s="48">
        <v>0</v>
      </c>
      <c r="AB1018" s="49">
        <v>0</v>
      </c>
      <c r="AC1018" s="64"/>
      <c r="AD1018" s="65">
        <f t="shared" si="38"/>
        <v>12.146813333333334</v>
      </c>
      <c r="AE1018" s="64"/>
    </row>
    <row r="1019" spans="2:31" x14ac:dyDescent="0.3">
      <c r="B1019" s="4" t="s">
        <v>26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</v>
      </c>
      <c r="M1019" s="48">
        <v>0</v>
      </c>
      <c r="N1019" s="49">
        <v>0</v>
      </c>
      <c r="O1019" s="48">
        <v>0</v>
      </c>
      <c r="P1019" s="49">
        <v>0.19249999999999989</v>
      </c>
      <c r="Q1019" s="48">
        <v>0.36850000000000005</v>
      </c>
      <c r="R1019" s="49">
        <v>0.7000000000000004</v>
      </c>
      <c r="S1019" s="48">
        <v>0.37249999999999994</v>
      </c>
      <c r="T1019" s="49">
        <v>0.11166666666666671</v>
      </c>
      <c r="U1019" s="48">
        <v>7.8499999999999986E-2</v>
      </c>
      <c r="V1019" s="49">
        <v>7.8499999999999986E-2</v>
      </c>
      <c r="W1019" s="48">
        <v>7.3499999999999982E-2</v>
      </c>
      <c r="X1019" s="49">
        <v>0.38748333333333335</v>
      </c>
      <c r="Y1019" s="48">
        <v>0</v>
      </c>
      <c r="Z1019" s="49">
        <v>0</v>
      </c>
      <c r="AA1019" s="48">
        <v>0</v>
      </c>
      <c r="AB1019" s="49">
        <v>0</v>
      </c>
      <c r="AC1019" s="64"/>
      <c r="AD1019" s="65">
        <f t="shared" si="38"/>
        <v>2.3631500000000001</v>
      </c>
      <c r="AE1019" s="64"/>
    </row>
    <row r="1020" spans="2:31" x14ac:dyDescent="0.3">
      <c r="B1020" s="4" t="s">
        <v>27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0</v>
      </c>
      <c r="N1020" s="49">
        <v>0</v>
      </c>
      <c r="O1020" s="48">
        <v>0</v>
      </c>
      <c r="P1020" s="49">
        <v>0.9844999999999996</v>
      </c>
      <c r="Q1020" s="48">
        <v>1.989999999999998</v>
      </c>
      <c r="R1020" s="49">
        <v>2.1500000000000026</v>
      </c>
      <c r="S1020" s="48">
        <v>1.950000000000002</v>
      </c>
      <c r="T1020" s="49">
        <v>1.709999999999998</v>
      </c>
      <c r="U1020" s="48">
        <v>1.6700000000000013</v>
      </c>
      <c r="V1020" s="49">
        <v>1.7590000000000001</v>
      </c>
      <c r="W1020" s="48">
        <v>1.7688583333333334</v>
      </c>
      <c r="X1020" s="49">
        <v>1.7787166666666667</v>
      </c>
      <c r="Y1020" s="48">
        <v>0</v>
      </c>
      <c r="Z1020" s="49">
        <v>0</v>
      </c>
      <c r="AA1020" s="48">
        <v>0</v>
      </c>
      <c r="AB1020" s="49">
        <v>0</v>
      </c>
      <c r="AC1020" s="64"/>
      <c r="AD1020" s="65">
        <f t="shared" si="38"/>
        <v>15.761075000000002</v>
      </c>
      <c r="AE1020" s="64"/>
    </row>
    <row r="1021" spans="2:31" x14ac:dyDescent="0.3">
      <c r="B1021" s="4" t="s">
        <v>28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0</v>
      </c>
      <c r="N1021" s="49">
        <v>0</v>
      </c>
      <c r="O1021" s="48">
        <v>0</v>
      </c>
      <c r="P1021" s="49">
        <v>4.3333333333333297E-3</v>
      </c>
      <c r="Q1021" s="48">
        <v>0.81399999999999983</v>
      </c>
      <c r="R1021" s="49">
        <v>3.2608333333333333</v>
      </c>
      <c r="S1021" s="48">
        <v>3.0763333333333325</v>
      </c>
      <c r="T1021" s="49">
        <v>0</v>
      </c>
      <c r="U1021" s="48">
        <v>1.9226666666666665</v>
      </c>
      <c r="V1021" s="49">
        <v>3.8423333333333298</v>
      </c>
      <c r="W1021" s="48">
        <v>6.4319999999999995</v>
      </c>
      <c r="X1021" s="49">
        <v>1.7701250000000002</v>
      </c>
      <c r="Y1021" s="48">
        <v>0</v>
      </c>
      <c r="Z1021" s="49">
        <v>0</v>
      </c>
      <c r="AA1021" s="48">
        <v>0</v>
      </c>
      <c r="AB1021" s="49">
        <v>0</v>
      </c>
      <c r="AC1021" s="64"/>
      <c r="AD1021" s="65">
        <f t="shared" si="38"/>
        <v>21.122624999999996</v>
      </c>
      <c r="AE1021" s="64"/>
    </row>
    <row r="1022" spans="2:31" x14ac:dyDescent="0.3">
      <c r="B1022" s="4" t="s">
        <v>114</v>
      </c>
      <c r="C1022" s="4"/>
      <c r="D1022" s="4"/>
      <c r="E1022" s="48">
        <v>0</v>
      </c>
      <c r="F1022" s="49">
        <v>0</v>
      </c>
      <c r="G1022" s="48">
        <v>0</v>
      </c>
      <c r="H1022" s="49">
        <v>0</v>
      </c>
      <c r="I1022" s="48">
        <v>0</v>
      </c>
      <c r="J1022" s="49">
        <v>0</v>
      </c>
      <c r="K1022" s="48">
        <v>0</v>
      </c>
      <c r="L1022" s="49">
        <v>0</v>
      </c>
      <c r="M1022" s="48">
        <v>0</v>
      </c>
      <c r="N1022" s="49">
        <v>0</v>
      </c>
      <c r="O1022" s="48">
        <v>0</v>
      </c>
      <c r="P1022" s="49">
        <v>0</v>
      </c>
      <c r="Q1022" s="48">
        <v>1.5133333333333334</v>
      </c>
      <c r="R1022" s="49">
        <v>3.0146666666666659</v>
      </c>
      <c r="S1022" s="48">
        <v>1.1763333333333332</v>
      </c>
      <c r="T1022" s="49">
        <v>4.1431666666666667</v>
      </c>
      <c r="U1022" s="48">
        <v>4.2973333333333334</v>
      </c>
      <c r="V1022" s="49">
        <v>4.1895000000000007</v>
      </c>
      <c r="W1022" s="48">
        <v>5.9079999999999995</v>
      </c>
      <c r="X1022" s="49">
        <v>1.6548333333333336</v>
      </c>
      <c r="Y1022" s="48">
        <v>0</v>
      </c>
      <c r="Z1022" s="49">
        <v>0</v>
      </c>
      <c r="AA1022" s="48">
        <v>0</v>
      </c>
      <c r="AB1022" s="49">
        <v>0</v>
      </c>
      <c r="AC1022" s="64"/>
      <c r="AD1022" s="65">
        <f t="shared" si="38"/>
        <v>25.897166666666667</v>
      </c>
      <c r="AE1022" s="64"/>
    </row>
    <row r="1023" spans="2:31" x14ac:dyDescent="0.3">
      <c r="B1023" s="4" t="s">
        <v>29</v>
      </c>
      <c r="C1023" s="4"/>
      <c r="D1023" s="4"/>
      <c r="E1023" s="48">
        <v>0</v>
      </c>
      <c r="F1023" s="49">
        <v>0</v>
      </c>
      <c r="G1023" s="48">
        <v>0</v>
      </c>
      <c r="H1023" s="49">
        <v>0</v>
      </c>
      <c r="I1023" s="48">
        <v>0</v>
      </c>
      <c r="J1023" s="49">
        <v>0</v>
      </c>
      <c r="K1023" s="48">
        <v>0</v>
      </c>
      <c r="L1023" s="49">
        <v>0</v>
      </c>
      <c r="M1023" s="48">
        <v>0</v>
      </c>
      <c r="N1023" s="49">
        <v>0</v>
      </c>
      <c r="O1023" s="48">
        <v>0</v>
      </c>
      <c r="P1023" s="49">
        <v>2.5333333333333326E-2</v>
      </c>
      <c r="Q1023" s="48">
        <v>0.26316666666666649</v>
      </c>
      <c r="R1023" s="49">
        <v>2.2125000000000004</v>
      </c>
      <c r="S1023" s="48">
        <v>0.95533333333333326</v>
      </c>
      <c r="T1023" s="49">
        <v>1.6123333333333336</v>
      </c>
      <c r="U1023" s="48">
        <v>3.1554999999999995</v>
      </c>
      <c r="V1023" s="49">
        <v>3.7676666666666661</v>
      </c>
      <c r="W1023" s="48">
        <v>3.7963083333333332</v>
      </c>
      <c r="X1023" s="49">
        <v>1.96255</v>
      </c>
      <c r="Y1023" s="48">
        <v>0</v>
      </c>
      <c r="Z1023" s="49">
        <v>0</v>
      </c>
      <c r="AA1023" s="48">
        <v>0</v>
      </c>
      <c r="AB1023" s="49">
        <v>0</v>
      </c>
      <c r="AC1023" s="64"/>
      <c r="AD1023" s="65">
        <f t="shared" si="38"/>
        <v>17.750691666666665</v>
      </c>
      <c r="AE1023" s="64"/>
    </row>
    <row r="1024" spans="2:31" x14ac:dyDescent="0.3">
      <c r="B1024" s="4" t="s">
        <v>30</v>
      </c>
      <c r="C1024" s="4"/>
      <c r="D1024" s="4"/>
      <c r="E1024" s="48">
        <v>0</v>
      </c>
      <c r="F1024" s="49">
        <v>0</v>
      </c>
      <c r="G1024" s="48">
        <v>0</v>
      </c>
      <c r="H1024" s="49">
        <v>0</v>
      </c>
      <c r="I1024" s="48">
        <v>0</v>
      </c>
      <c r="J1024" s="49">
        <v>0</v>
      </c>
      <c r="K1024" s="48">
        <v>0</v>
      </c>
      <c r="L1024" s="49">
        <v>0</v>
      </c>
      <c r="M1024" s="48">
        <v>0</v>
      </c>
      <c r="N1024" s="49">
        <v>0</v>
      </c>
      <c r="O1024" s="48">
        <v>0</v>
      </c>
      <c r="P1024" s="49">
        <v>0</v>
      </c>
      <c r="Q1024" s="48">
        <v>0</v>
      </c>
      <c r="R1024" s="49">
        <v>1.8034999999999999</v>
      </c>
      <c r="S1024" s="48">
        <v>2.7064999999999997</v>
      </c>
      <c r="T1024" s="49">
        <v>6.9333333333333344E-2</v>
      </c>
      <c r="U1024" s="48">
        <v>1.6185</v>
      </c>
      <c r="V1024" s="49">
        <v>4.8255000000000026</v>
      </c>
      <c r="W1024" s="48">
        <v>8.147166666666676</v>
      </c>
      <c r="X1024" s="49">
        <v>2.5882499999999999</v>
      </c>
      <c r="Y1024" s="48">
        <v>0</v>
      </c>
      <c r="Z1024" s="49">
        <v>0</v>
      </c>
      <c r="AA1024" s="48">
        <v>0</v>
      </c>
      <c r="AB1024" s="49">
        <v>0</v>
      </c>
      <c r="AC1024" s="64"/>
      <c r="AD1024" s="65">
        <f t="shared" si="38"/>
        <v>21.75875000000001</v>
      </c>
      <c r="AE1024" s="64"/>
    </row>
    <row r="1025" spans="2:31" x14ac:dyDescent="0.3">
      <c r="B1025" s="4" t="s">
        <v>31</v>
      </c>
      <c r="C1025" s="4"/>
      <c r="D1025" s="4"/>
      <c r="E1025" s="48">
        <v>0</v>
      </c>
      <c r="F1025" s="49">
        <v>0</v>
      </c>
      <c r="G1025" s="48">
        <v>0</v>
      </c>
      <c r="H1025" s="49">
        <v>0</v>
      </c>
      <c r="I1025" s="48">
        <v>0</v>
      </c>
      <c r="J1025" s="49">
        <v>0</v>
      </c>
      <c r="K1025" s="48">
        <v>0</v>
      </c>
      <c r="L1025" s="49">
        <v>0</v>
      </c>
      <c r="M1025" s="48">
        <v>0</v>
      </c>
      <c r="N1025" s="49">
        <v>0</v>
      </c>
      <c r="O1025" s="48">
        <v>0</v>
      </c>
      <c r="P1025" s="49">
        <v>1.5950000000000004</v>
      </c>
      <c r="Q1025" s="48">
        <v>3</v>
      </c>
      <c r="R1025" s="49">
        <v>1.7000000000000017</v>
      </c>
      <c r="S1025" s="48">
        <v>1.2000000000000015</v>
      </c>
      <c r="T1025" s="49">
        <v>0.7000000000000004</v>
      </c>
      <c r="U1025" s="48">
        <v>0.79999999999999927</v>
      </c>
      <c r="V1025" s="49">
        <v>1.0799999999999987</v>
      </c>
      <c r="W1025" s="48">
        <v>1.8700000000000014</v>
      </c>
      <c r="X1025" s="49">
        <v>0.59850000000000014</v>
      </c>
      <c r="Y1025" s="48">
        <v>0</v>
      </c>
      <c r="Z1025" s="49">
        <v>0</v>
      </c>
      <c r="AA1025" s="48">
        <v>0</v>
      </c>
      <c r="AB1025" s="49">
        <v>0</v>
      </c>
      <c r="AC1025" s="64"/>
      <c r="AD1025" s="65">
        <f t="shared" si="38"/>
        <v>12.543500000000003</v>
      </c>
      <c r="AE1025" s="64"/>
    </row>
    <row r="1026" spans="2:31" x14ac:dyDescent="0.3">
      <c r="B1026" s="4" t="s">
        <v>32</v>
      </c>
      <c r="C1026" s="4"/>
      <c r="D1026" s="4"/>
      <c r="E1026" s="48">
        <v>0</v>
      </c>
      <c r="F1026" s="49">
        <v>0</v>
      </c>
      <c r="G1026" s="48">
        <v>0</v>
      </c>
      <c r="H1026" s="49">
        <v>0</v>
      </c>
      <c r="I1026" s="48">
        <v>0</v>
      </c>
      <c r="J1026" s="49">
        <v>0</v>
      </c>
      <c r="K1026" s="48">
        <v>0</v>
      </c>
      <c r="L1026" s="49">
        <v>0</v>
      </c>
      <c r="M1026" s="48">
        <v>0</v>
      </c>
      <c r="N1026" s="49">
        <v>0</v>
      </c>
      <c r="O1026" s="48">
        <v>0</v>
      </c>
      <c r="P1026" s="49">
        <v>0.73149999999999937</v>
      </c>
      <c r="Q1026" s="48">
        <v>2.0300000000000007</v>
      </c>
      <c r="R1026" s="49">
        <v>2.5300000000000007</v>
      </c>
      <c r="S1026" s="48">
        <v>2.4300000000000037</v>
      </c>
      <c r="T1026" s="49">
        <v>1.930000000000003</v>
      </c>
      <c r="U1026" s="48">
        <v>1.8299999999999985</v>
      </c>
      <c r="V1026" s="49">
        <v>2.6100000000000021</v>
      </c>
      <c r="W1026" s="48">
        <v>4.6599999999999993</v>
      </c>
      <c r="X1026" s="49">
        <v>1.3987500000000002</v>
      </c>
      <c r="Y1026" s="48">
        <v>0</v>
      </c>
      <c r="Z1026" s="49">
        <v>0</v>
      </c>
      <c r="AA1026" s="48">
        <v>0</v>
      </c>
      <c r="AB1026" s="49">
        <v>0</v>
      </c>
      <c r="AC1026" s="64"/>
      <c r="AD1026" s="65">
        <f t="shared" si="38"/>
        <v>20.150250000000007</v>
      </c>
      <c r="AE1026" s="64"/>
    </row>
    <row r="1027" spans="2:31" x14ac:dyDescent="0.3">
      <c r="B1027" s="4" t="s">
        <v>33</v>
      </c>
      <c r="C1027" s="4"/>
      <c r="D1027" s="4"/>
      <c r="E1027" s="48">
        <v>0</v>
      </c>
      <c r="F1027" s="49">
        <v>0</v>
      </c>
      <c r="G1027" s="48">
        <v>0</v>
      </c>
      <c r="H1027" s="49">
        <v>0</v>
      </c>
      <c r="I1027" s="48">
        <v>0</v>
      </c>
      <c r="J1027" s="49">
        <v>0</v>
      </c>
      <c r="K1027" s="48">
        <v>0</v>
      </c>
      <c r="L1027" s="49">
        <v>0</v>
      </c>
      <c r="M1027" s="48">
        <v>0</v>
      </c>
      <c r="N1027" s="49">
        <v>0</v>
      </c>
      <c r="O1027" s="48">
        <v>0</v>
      </c>
      <c r="P1027" s="49">
        <v>0.35399999999999987</v>
      </c>
      <c r="Q1027" s="48">
        <v>0.81583333333333341</v>
      </c>
      <c r="R1027" s="49">
        <v>0.9530000000000004</v>
      </c>
      <c r="S1027" s="48">
        <v>0.91816666666666769</v>
      </c>
      <c r="T1027" s="49">
        <v>0.79183333333333339</v>
      </c>
      <c r="U1027" s="48">
        <v>1.1066666666666667</v>
      </c>
      <c r="V1027" s="49">
        <v>1.2711666666666659</v>
      </c>
      <c r="W1027" s="48">
        <v>1.4928333333333328</v>
      </c>
      <c r="X1027" s="49">
        <v>0.34619999999999995</v>
      </c>
      <c r="Y1027" s="48">
        <v>0</v>
      </c>
      <c r="Z1027" s="49">
        <v>0</v>
      </c>
      <c r="AA1027" s="48">
        <v>0</v>
      </c>
      <c r="AB1027" s="49">
        <v>0</v>
      </c>
      <c r="AC1027" s="64"/>
      <c r="AD1027" s="65">
        <f t="shared" si="38"/>
        <v>8.0496999999999996</v>
      </c>
      <c r="AE1027" s="64"/>
    </row>
    <row r="1028" spans="2:31" x14ac:dyDescent="0.3">
      <c r="B1028" s="4" t="s">
        <v>34</v>
      </c>
      <c r="C1028" s="4"/>
      <c r="D1028" s="4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0</v>
      </c>
      <c r="N1028" s="49">
        <v>0</v>
      </c>
      <c r="O1028" s="48">
        <v>0</v>
      </c>
      <c r="P1028" s="49">
        <v>0.20900000000000013</v>
      </c>
      <c r="Q1028" s="48">
        <v>0.37999999999999995</v>
      </c>
      <c r="R1028" s="49">
        <v>0.27999999999999975</v>
      </c>
      <c r="S1028" s="48">
        <v>0.27999999999999975</v>
      </c>
      <c r="T1028" s="49">
        <v>0.27999999999999975</v>
      </c>
      <c r="U1028" s="48">
        <v>0.48000000000000037</v>
      </c>
      <c r="V1028" s="49">
        <v>0.42999999999999977</v>
      </c>
      <c r="W1028" s="48">
        <v>0.48999999999999938</v>
      </c>
      <c r="X1028" s="49">
        <v>9.6749999999999989E-2</v>
      </c>
      <c r="Y1028" s="48">
        <v>0</v>
      </c>
      <c r="Z1028" s="49">
        <v>0</v>
      </c>
      <c r="AA1028" s="48">
        <v>0</v>
      </c>
      <c r="AB1028" s="49">
        <v>0</v>
      </c>
      <c r="AC1028" s="64"/>
      <c r="AD1028" s="65">
        <f t="shared" si="38"/>
        <v>2.925749999999999</v>
      </c>
      <c r="AE1028" s="64"/>
    </row>
    <row r="1029" spans="2:31" x14ac:dyDescent="0.3">
      <c r="B1029" s="4" t="s">
        <v>35</v>
      </c>
      <c r="C1029" s="4"/>
      <c r="D1029" s="4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0</v>
      </c>
      <c r="O1029" s="48">
        <v>0</v>
      </c>
      <c r="P1029" s="49">
        <v>7.3833333333333334E-2</v>
      </c>
      <c r="Q1029" s="48">
        <v>4.166666666666665E-2</v>
      </c>
      <c r="R1029" s="49">
        <v>1.7641666666666664</v>
      </c>
      <c r="S1029" s="48">
        <v>1.2311666666666663</v>
      </c>
      <c r="T1029" s="49">
        <v>5.3724999999999987</v>
      </c>
      <c r="U1029" s="48">
        <v>13.000166666666667</v>
      </c>
      <c r="V1029" s="49">
        <v>12.490833333333333</v>
      </c>
      <c r="W1029" s="48">
        <v>2.4415833333333334</v>
      </c>
      <c r="X1029" s="49">
        <v>0</v>
      </c>
      <c r="Y1029" s="48">
        <v>0</v>
      </c>
      <c r="Z1029" s="49">
        <v>0</v>
      </c>
      <c r="AA1029" s="48">
        <v>0</v>
      </c>
      <c r="AB1029" s="49">
        <v>0</v>
      </c>
      <c r="AC1029" s="64"/>
      <c r="AD1029" s="65">
        <f t="shared" si="38"/>
        <v>36.415916666666668</v>
      </c>
      <c r="AE1029" s="64"/>
    </row>
    <row r="1030" spans="2:31" x14ac:dyDescent="0.3">
      <c r="B1030" s="4" t="s">
        <v>36</v>
      </c>
      <c r="C1030" s="4"/>
      <c r="D1030" s="4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0</v>
      </c>
      <c r="N1030" s="49">
        <v>0</v>
      </c>
      <c r="O1030" s="48">
        <v>0</v>
      </c>
      <c r="P1030" s="49">
        <v>0</v>
      </c>
      <c r="Q1030" s="48">
        <v>0</v>
      </c>
      <c r="R1030" s="49">
        <v>0</v>
      </c>
      <c r="S1030" s="48">
        <v>0</v>
      </c>
      <c r="T1030" s="49">
        <v>0</v>
      </c>
      <c r="U1030" s="48">
        <v>0</v>
      </c>
      <c r="V1030" s="49">
        <v>0</v>
      </c>
      <c r="W1030" s="48">
        <v>0</v>
      </c>
      <c r="X1030" s="49">
        <v>0</v>
      </c>
      <c r="Y1030" s="48">
        <v>0</v>
      </c>
      <c r="Z1030" s="49">
        <v>0</v>
      </c>
      <c r="AA1030" s="48">
        <v>0</v>
      </c>
      <c r="AB1030" s="49">
        <v>0</v>
      </c>
      <c r="AC1030" s="64"/>
      <c r="AD1030" s="65">
        <f t="shared" si="38"/>
        <v>0</v>
      </c>
      <c r="AE1030" s="64"/>
    </row>
    <row r="1031" spans="2:31" x14ac:dyDescent="0.3">
      <c r="B1031" s="4" t="s">
        <v>115</v>
      </c>
      <c r="C1031" s="4"/>
      <c r="D1031" s="4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0</v>
      </c>
      <c r="N1031" s="49">
        <v>0</v>
      </c>
      <c r="O1031" s="48">
        <v>0</v>
      </c>
      <c r="P1031" s="49">
        <v>0</v>
      </c>
      <c r="Q1031" s="48">
        <v>0</v>
      </c>
      <c r="R1031" s="49">
        <v>0</v>
      </c>
      <c r="S1031" s="48">
        <v>0</v>
      </c>
      <c r="T1031" s="49">
        <v>0</v>
      </c>
      <c r="U1031" s="48">
        <v>0</v>
      </c>
      <c r="V1031" s="49">
        <v>0</v>
      </c>
      <c r="W1031" s="48">
        <v>0</v>
      </c>
      <c r="X1031" s="49">
        <v>0</v>
      </c>
      <c r="Y1031" s="48">
        <v>0</v>
      </c>
      <c r="Z1031" s="49">
        <v>0</v>
      </c>
      <c r="AA1031" s="48">
        <v>0</v>
      </c>
      <c r="AB1031" s="49">
        <v>0</v>
      </c>
      <c r="AC1031" s="64"/>
      <c r="AD1031" s="65">
        <f t="shared" si="38"/>
        <v>0</v>
      </c>
      <c r="AE1031" s="64"/>
    </row>
    <row r="1032" spans="2:31" x14ac:dyDescent="0.3">
      <c r="B1032" s="4" t="s">
        <v>86</v>
      </c>
      <c r="C1032" s="4"/>
      <c r="D1032" s="4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0</v>
      </c>
      <c r="N1032" s="49">
        <v>0</v>
      </c>
      <c r="O1032" s="48">
        <v>0</v>
      </c>
      <c r="P1032" s="49">
        <v>1.130666666666666</v>
      </c>
      <c r="Q1032" s="48">
        <v>2.1448333333333327</v>
      </c>
      <c r="R1032" s="49">
        <v>1.4310000000000012</v>
      </c>
      <c r="S1032" s="48">
        <v>1.4161666666666661</v>
      </c>
      <c r="T1032" s="49">
        <v>1.5033333333333336</v>
      </c>
      <c r="U1032" s="48">
        <v>1.722333333333333</v>
      </c>
      <c r="V1032" s="49">
        <v>1.8966666666666661</v>
      </c>
      <c r="W1032" s="48">
        <v>2.5111666666666639</v>
      </c>
      <c r="X1032" s="49">
        <v>0.44925000000000004</v>
      </c>
      <c r="Y1032" s="48">
        <v>0</v>
      </c>
      <c r="Z1032" s="49">
        <v>0</v>
      </c>
      <c r="AA1032" s="48">
        <v>0</v>
      </c>
      <c r="AB1032" s="49">
        <v>0</v>
      </c>
      <c r="AC1032" s="64"/>
      <c r="AD1032" s="65">
        <f t="shared" si="38"/>
        <v>14.205416666666663</v>
      </c>
      <c r="AE1032" s="64"/>
    </row>
    <row r="1033" spans="2:31" x14ac:dyDescent="0.3">
      <c r="B1033" s="4" t="s">
        <v>87</v>
      </c>
      <c r="C1033" s="4"/>
      <c r="D1033" s="4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</v>
      </c>
      <c r="N1033" s="49">
        <v>0</v>
      </c>
      <c r="O1033" s="48">
        <v>0</v>
      </c>
      <c r="P1033" s="49">
        <v>2.6386333333333329</v>
      </c>
      <c r="Q1033" s="48">
        <v>4.9014999999999969</v>
      </c>
      <c r="R1033" s="49">
        <v>3.4300000000000024</v>
      </c>
      <c r="S1033" s="48">
        <v>2.8096666666666659</v>
      </c>
      <c r="T1033" s="49">
        <v>3.0341666666666671</v>
      </c>
      <c r="U1033" s="48">
        <v>3.9063333333333312</v>
      </c>
      <c r="V1033" s="49">
        <v>3.5519666666666678</v>
      </c>
      <c r="W1033" s="48">
        <v>4.9168000000000012</v>
      </c>
      <c r="X1033" s="49">
        <v>1.2925483333333332</v>
      </c>
      <c r="Y1033" s="48">
        <v>0</v>
      </c>
      <c r="Z1033" s="49">
        <v>0</v>
      </c>
      <c r="AA1033" s="48">
        <v>0</v>
      </c>
      <c r="AB1033" s="49">
        <v>0</v>
      </c>
      <c r="AC1033" s="64"/>
      <c r="AD1033" s="65">
        <f t="shared" si="38"/>
        <v>30.481615000000001</v>
      </c>
      <c r="AE1033" s="64"/>
    </row>
    <row r="1034" spans="2:31" x14ac:dyDescent="0.3">
      <c r="B1034" s="4" t="s">
        <v>95</v>
      </c>
      <c r="C1034" s="4"/>
      <c r="D1034" s="4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0</v>
      </c>
      <c r="N1034" s="49">
        <v>0</v>
      </c>
      <c r="O1034" s="48">
        <v>0</v>
      </c>
      <c r="P1034" s="49">
        <v>2.4200000000000013</v>
      </c>
      <c r="Q1034" s="48">
        <v>3.5999999999999961</v>
      </c>
      <c r="R1034" s="49">
        <v>2.5</v>
      </c>
      <c r="S1034" s="48">
        <v>2.0999999999999974</v>
      </c>
      <c r="T1034" s="49">
        <v>2.3685000000000005</v>
      </c>
      <c r="U1034" s="48">
        <v>2.3696666666666664</v>
      </c>
      <c r="V1034" s="49">
        <v>2.9781666666666688</v>
      </c>
      <c r="W1034" s="48">
        <v>2.9887500000000027</v>
      </c>
      <c r="X1034" s="49">
        <v>0</v>
      </c>
      <c r="Y1034" s="48">
        <v>0</v>
      </c>
      <c r="Z1034" s="49">
        <v>0</v>
      </c>
      <c r="AA1034" s="48">
        <v>0</v>
      </c>
      <c r="AB1034" s="49">
        <v>0</v>
      </c>
      <c r="AC1034" s="64"/>
      <c r="AD1034" s="65">
        <f t="shared" si="38"/>
        <v>21.325083333333335</v>
      </c>
      <c r="AE1034" s="64"/>
    </row>
    <row r="1035" spans="2:31" x14ac:dyDescent="0.3">
      <c r="B1035" s="4" t="s">
        <v>106</v>
      </c>
      <c r="C1035" s="4"/>
      <c r="D1035" s="4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0</v>
      </c>
      <c r="N1035" s="49">
        <v>0</v>
      </c>
      <c r="O1035" s="48">
        <v>0</v>
      </c>
      <c r="P1035" s="49">
        <v>0.38600000000000007</v>
      </c>
      <c r="Q1035" s="48">
        <v>0.17533333333333337</v>
      </c>
      <c r="R1035" s="49">
        <v>0.92833333333333301</v>
      </c>
      <c r="S1035" s="48">
        <v>1.2433333333333327</v>
      </c>
      <c r="T1035" s="49">
        <v>0.82133333333333369</v>
      </c>
      <c r="U1035" s="48">
        <v>1.252833333333333</v>
      </c>
      <c r="V1035" s="49">
        <v>1.2566333333333333</v>
      </c>
      <c r="W1035" s="48">
        <v>1.2605999999999999</v>
      </c>
      <c r="X1035" s="49">
        <v>0.58286666666666653</v>
      </c>
      <c r="Y1035" s="48">
        <v>0</v>
      </c>
      <c r="Z1035" s="49">
        <v>0</v>
      </c>
      <c r="AA1035" s="48">
        <v>0</v>
      </c>
      <c r="AB1035" s="49">
        <v>0</v>
      </c>
      <c r="AC1035" s="64"/>
      <c r="AD1035" s="65">
        <f t="shared" si="38"/>
        <v>7.9072666666666667</v>
      </c>
      <c r="AE1035" s="64"/>
    </row>
    <row r="1036" spans="2:31" x14ac:dyDescent="0.3">
      <c r="B1036" s="4" t="s">
        <v>107</v>
      </c>
      <c r="C1036" s="4"/>
      <c r="D1036" s="4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</v>
      </c>
      <c r="M1036" s="48">
        <v>0</v>
      </c>
      <c r="N1036" s="49">
        <v>0</v>
      </c>
      <c r="O1036" s="48">
        <v>0</v>
      </c>
      <c r="P1036" s="49">
        <v>31.199000000000005</v>
      </c>
      <c r="Q1036" s="48">
        <v>37.172666666666679</v>
      </c>
      <c r="R1036" s="49">
        <v>10.848333333333331</v>
      </c>
      <c r="S1036" s="48">
        <v>2.0978333333333334</v>
      </c>
      <c r="T1036" s="49">
        <v>2.9949999999999997</v>
      </c>
      <c r="U1036" s="48">
        <v>11.975666666666664</v>
      </c>
      <c r="V1036" s="49">
        <v>25.718333333333327</v>
      </c>
      <c r="W1036" s="48">
        <v>12.987499999999995</v>
      </c>
      <c r="X1036" s="49">
        <v>1.776</v>
      </c>
      <c r="Y1036" s="48">
        <v>0</v>
      </c>
      <c r="Z1036" s="49">
        <v>0</v>
      </c>
      <c r="AA1036" s="48">
        <v>0</v>
      </c>
      <c r="AB1036" s="49">
        <v>0</v>
      </c>
      <c r="AC1036" s="64"/>
      <c r="AD1036" s="65">
        <f t="shared" si="38"/>
        <v>136.77033333333333</v>
      </c>
      <c r="AE1036" s="64"/>
    </row>
    <row r="1037" spans="2:31" x14ac:dyDescent="0.3">
      <c r="B1037" s="4" t="s">
        <v>108</v>
      </c>
      <c r="C1037" s="4"/>
      <c r="D1037" s="4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0</v>
      </c>
      <c r="N1037" s="49">
        <v>0</v>
      </c>
      <c r="O1037" s="48">
        <v>0</v>
      </c>
      <c r="P1037" s="49">
        <v>12.787333333333335</v>
      </c>
      <c r="Q1037" s="48">
        <v>24.108333333333348</v>
      </c>
      <c r="R1037" s="49">
        <v>11.151500000000004</v>
      </c>
      <c r="S1037" s="48">
        <v>33.116666666666646</v>
      </c>
      <c r="T1037" s="49">
        <v>43.740166666666688</v>
      </c>
      <c r="U1037" s="48">
        <v>52.897166666666678</v>
      </c>
      <c r="V1037" s="49">
        <v>42.796833333333325</v>
      </c>
      <c r="W1037" s="48">
        <v>44.063499999999998</v>
      </c>
      <c r="X1037" s="49">
        <v>6.3018333333333336</v>
      </c>
      <c r="Y1037" s="48">
        <v>0</v>
      </c>
      <c r="Z1037" s="49">
        <v>0</v>
      </c>
      <c r="AA1037" s="48">
        <v>0</v>
      </c>
      <c r="AB1037" s="49">
        <v>0</v>
      </c>
      <c r="AC1037" s="64"/>
      <c r="AD1037" s="65">
        <f t="shared" si="38"/>
        <v>270.96333333333331</v>
      </c>
      <c r="AE1037" s="64"/>
    </row>
    <row r="1038" spans="2:31" x14ac:dyDescent="0.3">
      <c r="B1038" s="4" t="s">
        <v>109</v>
      </c>
      <c r="C1038" s="4"/>
      <c r="D1038" s="4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0</v>
      </c>
      <c r="N1038" s="49">
        <v>0</v>
      </c>
      <c r="O1038" s="48">
        <v>0</v>
      </c>
      <c r="P1038" s="49">
        <v>0.46049999999999985</v>
      </c>
      <c r="Q1038" s="48">
        <v>1.0483333333333331</v>
      </c>
      <c r="R1038" s="49">
        <v>1.1348333333333334</v>
      </c>
      <c r="S1038" s="48">
        <v>1.2250000000000003</v>
      </c>
      <c r="T1038" s="49">
        <v>0.18683333333333335</v>
      </c>
      <c r="U1038" s="48">
        <v>9.6166666666666636E-2</v>
      </c>
      <c r="V1038" s="49">
        <v>1.5799999999999991E-2</v>
      </c>
      <c r="W1038" s="48">
        <v>1.5799999999999991E-2</v>
      </c>
      <c r="X1038" s="49">
        <v>1.5799999999999991E-2</v>
      </c>
      <c r="Y1038" s="48">
        <v>0</v>
      </c>
      <c r="Z1038" s="49">
        <v>0</v>
      </c>
      <c r="AA1038" s="48">
        <v>0</v>
      </c>
      <c r="AB1038" s="49">
        <v>0</v>
      </c>
      <c r="AC1038" s="64"/>
      <c r="AD1038" s="65">
        <f t="shared" si="38"/>
        <v>4.1990666666666661</v>
      </c>
      <c r="AE1038" s="64"/>
    </row>
    <row r="1039" spans="2:31" x14ac:dyDescent="0.3">
      <c r="B1039" s="4" t="s">
        <v>116</v>
      </c>
      <c r="C1039" s="4"/>
      <c r="D1039" s="4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1.252</v>
      </c>
      <c r="S1039" s="48">
        <v>0.73100000000000021</v>
      </c>
      <c r="T1039" s="49">
        <v>0</v>
      </c>
      <c r="U1039" s="48">
        <v>0.80183333333333306</v>
      </c>
      <c r="V1039" s="49">
        <v>3.2940000000000027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4"/>
      <c r="AD1039" s="65">
        <f t="shared" si="38"/>
        <v>6.0788333333333355</v>
      </c>
      <c r="AE1039" s="64"/>
    </row>
    <row r="1040" spans="2:31" x14ac:dyDescent="0.3">
      <c r="B1040" s="4" t="s">
        <v>122</v>
      </c>
      <c r="C1040" s="4"/>
      <c r="D1040" s="4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0</v>
      </c>
      <c r="N1040" s="49">
        <v>0</v>
      </c>
      <c r="O1040" s="48">
        <v>0</v>
      </c>
      <c r="P1040" s="49">
        <v>0</v>
      </c>
      <c r="Q1040" s="48">
        <v>0</v>
      </c>
      <c r="R1040" s="49">
        <v>0</v>
      </c>
      <c r="S1040" s="48">
        <v>0</v>
      </c>
      <c r="T1040" s="49">
        <v>0</v>
      </c>
      <c r="U1040" s="48">
        <v>0</v>
      </c>
      <c r="V1040" s="49">
        <v>0</v>
      </c>
      <c r="W1040" s="48">
        <v>0</v>
      </c>
      <c r="X1040" s="49">
        <v>0</v>
      </c>
      <c r="Y1040" s="48">
        <v>0</v>
      </c>
      <c r="Z1040" s="49">
        <v>0</v>
      </c>
      <c r="AA1040" s="48">
        <v>0</v>
      </c>
      <c r="AB1040" s="49">
        <v>0</v>
      </c>
      <c r="AC1040" s="64"/>
      <c r="AD1040" s="65">
        <f t="shared" si="38"/>
        <v>0</v>
      </c>
      <c r="AE1040" s="64"/>
    </row>
    <row r="1041" spans="2:31" x14ac:dyDescent="0.3">
      <c r="B1041" s="4" t="s">
        <v>130</v>
      </c>
      <c r="C1041" s="4"/>
      <c r="D1041" s="4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0</v>
      </c>
      <c r="N1041" s="49">
        <v>0</v>
      </c>
      <c r="O1041" s="48">
        <v>0</v>
      </c>
      <c r="P1041" s="49">
        <v>0</v>
      </c>
      <c r="Q1041" s="48">
        <v>0</v>
      </c>
      <c r="R1041" s="49">
        <v>0</v>
      </c>
      <c r="S1041" s="48">
        <v>0</v>
      </c>
      <c r="T1041" s="49">
        <v>0</v>
      </c>
      <c r="U1041" s="48">
        <v>0</v>
      </c>
      <c r="V1041" s="49">
        <v>0</v>
      </c>
      <c r="W1041" s="48">
        <v>0</v>
      </c>
      <c r="X1041" s="49">
        <v>0</v>
      </c>
      <c r="Y1041" s="48">
        <v>0</v>
      </c>
      <c r="Z1041" s="49">
        <v>0</v>
      </c>
      <c r="AA1041" s="48">
        <v>0</v>
      </c>
      <c r="AB1041" s="49">
        <v>0</v>
      </c>
      <c r="AC1041" s="64"/>
      <c r="AD1041" s="65">
        <f t="shared" si="38"/>
        <v>0</v>
      </c>
      <c r="AE1041" s="64"/>
    </row>
    <row r="1042" spans="2:31" x14ac:dyDescent="0.3">
      <c r="B1042" s="13" t="s">
        <v>2</v>
      </c>
      <c r="C1042" s="13"/>
      <c r="D1042" s="13"/>
      <c r="E1042" s="14">
        <f>SUM(E996:E1041)</f>
        <v>0</v>
      </c>
      <c r="F1042" s="14">
        <f t="shared" ref="F1042:AB1042" si="39">SUM(F996:F1041)</f>
        <v>0</v>
      </c>
      <c r="G1042" s="14">
        <f t="shared" si="39"/>
        <v>0</v>
      </c>
      <c r="H1042" s="14">
        <f t="shared" si="39"/>
        <v>0</v>
      </c>
      <c r="I1042" s="14">
        <f t="shared" si="39"/>
        <v>0</v>
      </c>
      <c r="J1042" s="14">
        <f t="shared" si="39"/>
        <v>0</v>
      </c>
      <c r="K1042" s="14">
        <f t="shared" si="39"/>
        <v>0</v>
      </c>
      <c r="L1042" s="14">
        <f t="shared" si="39"/>
        <v>0</v>
      </c>
      <c r="M1042" s="14">
        <f t="shared" si="39"/>
        <v>0</v>
      </c>
      <c r="N1042" s="14">
        <f t="shared" si="39"/>
        <v>0</v>
      </c>
      <c r="O1042" s="14">
        <f t="shared" si="39"/>
        <v>0</v>
      </c>
      <c r="P1042" s="14">
        <f t="shared" si="39"/>
        <v>86.821766666666676</v>
      </c>
      <c r="Q1042" s="14">
        <f t="shared" si="39"/>
        <v>187.40550000000002</v>
      </c>
      <c r="R1042" s="14">
        <f t="shared" si="39"/>
        <v>203.10254999999998</v>
      </c>
      <c r="S1042" s="14">
        <f t="shared" si="39"/>
        <v>265.71359999999999</v>
      </c>
      <c r="T1042" s="14">
        <f t="shared" si="39"/>
        <v>328.55276666666657</v>
      </c>
      <c r="U1042" s="14">
        <f t="shared" si="39"/>
        <v>388.45169999999996</v>
      </c>
      <c r="V1042" s="14">
        <f t="shared" si="39"/>
        <v>302.78056333333325</v>
      </c>
      <c r="W1042" s="14">
        <f t="shared" si="39"/>
        <v>276.63424000000003</v>
      </c>
      <c r="X1042" s="14">
        <f t="shared" si="39"/>
        <v>70.895747500000013</v>
      </c>
      <c r="Y1042" s="14">
        <f t="shared" si="39"/>
        <v>0</v>
      </c>
      <c r="Z1042" s="14">
        <f t="shared" si="39"/>
        <v>0</v>
      </c>
      <c r="AA1042" s="14">
        <f t="shared" si="39"/>
        <v>0</v>
      </c>
      <c r="AB1042" s="14">
        <f t="shared" si="39"/>
        <v>0</v>
      </c>
      <c r="AC1042" s="94">
        <f>SUM(AC996:AE1041)</f>
        <v>2110.358434166666</v>
      </c>
      <c r="AD1042" s="94"/>
      <c r="AE1042" s="94"/>
    </row>
    <row r="1045" spans="2:31" x14ac:dyDescent="0.3">
      <c r="B1045" s="8">
        <f>'Resumen-Mensual'!$Y$22</f>
        <v>45343</v>
      </c>
    </row>
    <row r="1046" spans="2:31" x14ac:dyDescent="0.3">
      <c r="B1046" s="8"/>
    </row>
    <row r="1047" spans="2:31" x14ac:dyDescent="0.3">
      <c r="B1047" s="9" t="s">
        <v>81</v>
      </c>
      <c r="C1047" s="10"/>
      <c r="D1047" s="10"/>
      <c r="E1047" s="11">
        <v>1</v>
      </c>
      <c r="F1047" s="11">
        <v>2</v>
      </c>
      <c r="G1047" s="11">
        <v>3</v>
      </c>
      <c r="H1047" s="11">
        <v>4</v>
      </c>
      <c r="I1047" s="11">
        <v>5</v>
      </c>
      <c r="J1047" s="11">
        <v>6</v>
      </c>
      <c r="K1047" s="11">
        <v>7</v>
      </c>
      <c r="L1047" s="11">
        <v>8</v>
      </c>
      <c r="M1047" s="11">
        <v>9</v>
      </c>
      <c r="N1047" s="11">
        <v>10</v>
      </c>
      <c r="O1047" s="11">
        <v>11</v>
      </c>
      <c r="P1047" s="11">
        <v>12</v>
      </c>
      <c r="Q1047" s="11">
        <v>13</v>
      </c>
      <c r="R1047" s="11">
        <v>14</v>
      </c>
      <c r="S1047" s="11">
        <v>15</v>
      </c>
      <c r="T1047" s="11">
        <v>16</v>
      </c>
      <c r="U1047" s="11">
        <v>17</v>
      </c>
      <c r="V1047" s="11">
        <v>18</v>
      </c>
      <c r="W1047" s="11">
        <v>19</v>
      </c>
      <c r="X1047" s="11">
        <v>20</v>
      </c>
      <c r="Y1047" s="11">
        <v>21</v>
      </c>
      <c r="Z1047" s="11">
        <v>22</v>
      </c>
      <c r="AA1047" s="11">
        <v>23</v>
      </c>
      <c r="AB1047" s="11">
        <v>24</v>
      </c>
      <c r="AC1047" s="83" t="s">
        <v>2</v>
      </c>
      <c r="AD1047" s="83"/>
      <c r="AE1047" s="83"/>
    </row>
    <row r="1048" spans="2:31" x14ac:dyDescent="0.3">
      <c r="B1048" s="15" t="s">
        <v>4</v>
      </c>
      <c r="C1048" s="52"/>
      <c r="D1048" s="52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</v>
      </c>
      <c r="N1048" s="49">
        <v>0</v>
      </c>
      <c r="O1048" s="48">
        <v>0</v>
      </c>
      <c r="P1048" s="49">
        <v>0</v>
      </c>
      <c r="Q1048" s="48">
        <v>0</v>
      </c>
      <c r="R1048" s="49">
        <v>2.0900000000000025</v>
      </c>
      <c r="S1048" s="48">
        <v>11.210000000000003</v>
      </c>
      <c r="T1048" s="49">
        <v>34.30999999999996</v>
      </c>
      <c r="U1048" s="48">
        <v>40.19000000000004</v>
      </c>
      <c r="V1048" s="49">
        <v>33.586000000000006</v>
      </c>
      <c r="W1048" s="48">
        <v>25.253999999999976</v>
      </c>
      <c r="X1048" s="49">
        <v>9.4968333333333348</v>
      </c>
      <c r="Y1048" s="48">
        <v>0</v>
      </c>
      <c r="Z1048" s="49">
        <v>0</v>
      </c>
      <c r="AA1048" s="48">
        <v>0</v>
      </c>
      <c r="AB1048" s="49">
        <v>0</v>
      </c>
      <c r="AC1048" s="66"/>
      <c r="AD1048" s="67">
        <f>SUM(E1048:AB1048)</f>
        <v>156.13683333333333</v>
      </c>
      <c r="AE1048" s="66"/>
    </row>
    <row r="1049" spans="2:31" x14ac:dyDescent="0.3">
      <c r="B1049" s="15" t="s">
        <v>5</v>
      </c>
      <c r="C1049" s="15"/>
      <c r="D1049" s="15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2.7418333333333331</v>
      </c>
      <c r="P1049" s="49">
        <v>16.864666666666665</v>
      </c>
      <c r="Q1049" s="48">
        <v>28.918499999999998</v>
      </c>
      <c r="R1049" s="49">
        <v>48.433000000000021</v>
      </c>
      <c r="S1049" s="48">
        <v>55.077500000000001</v>
      </c>
      <c r="T1049" s="49">
        <v>50.808000000000007</v>
      </c>
      <c r="U1049" s="48">
        <v>52.052666666666674</v>
      </c>
      <c r="V1049" s="49">
        <v>2.9070833333333339</v>
      </c>
      <c r="W1049" s="48">
        <v>56.444233333333344</v>
      </c>
      <c r="X1049" s="49">
        <v>6.0111666666666652</v>
      </c>
      <c r="Y1049" s="48">
        <v>0</v>
      </c>
      <c r="Z1049" s="49">
        <v>0</v>
      </c>
      <c r="AA1049" s="48">
        <v>0</v>
      </c>
      <c r="AB1049" s="49">
        <v>0</v>
      </c>
      <c r="AC1049" s="64"/>
      <c r="AD1049" s="65">
        <f>SUM(E1049:AB1049)</f>
        <v>320.25865000000005</v>
      </c>
      <c r="AE1049" s="64"/>
    </row>
    <row r="1050" spans="2:31" x14ac:dyDescent="0.3">
      <c r="B1050" s="15" t="s">
        <v>6</v>
      </c>
      <c r="C1050" s="15"/>
      <c r="D1050" s="15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</v>
      </c>
      <c r="M1050" s="48">
        <v>0</v>
      </c>
      <c r="N1050" s="49">
        <v>0</v>
      </c>
      <c r="O1050" s="48">
        <v>0</v>
      </c>
      <c r="P1050" s="49">
        <v>0</v>
      </c>
      <c r="Q1050" s="48">
        <v>0</v>
      </c>
      <c r="R1050" s="49">
        <v>1.641999999999997</v>
      </c>
      <c r="S1050" s="48">
        <v>10.513</v>
      </c>
      <c r="T1050" s="49">
        <v>15.953999999999981</v>
      </c>
      <c r="U1050" s="48">
        <v>18.663000000000007</v>
      </c>
      <c r="V1050" s="49">
        <v>16.77229999999998</v>
      </c>
      <c r="W1050" s="48">
        <v>22.091049999999999</v>
      </c>
      <c r="X1050" s="49">
        <v>12.949766666666667</v>
      </c>
      <c r="Y1050" s="48">
        <v>0</v>
      </c>
      <c r="Z1050" s="49">
        <v>0</v>
      </c>
      <c r="AA1050" s="48">
        <v>0</v>
      </c>
      <c r="AB1050" s="49">
        <v>0</v>
      </c>
      <c r="AC1050" s="64"/>
      <c r="AD1050" s="65">
        <f t="shared" ref="AD1050:AD1093" si="40">SUM(E1050:AB1050)</f>
        <v>98.585116666666636</v>
      </c>
      <c r="AE1050" s="64"/>
    </row>
    <row r="1051" spans="2:31" x14ac:dyDescent="0.3">
      <c r="B1051" s="15" t="s">
        <v>113</v>
      </c>
      <c r="C1051" s="15"/>
      <c r="D1051" s="15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8.1380000000000177</v>
      </c>
      <c r="T1051" s="49">
        <v>42.948</v>
      </c>
      <c r="U1051" s="48">
        <v>53.80499999999995</v>
      </c>
      <c r="V1051" s="49">
        <v>42.688500000000026</v>
      </c>
      <c r="W1051" s="48">
        <v>40.089699999999993</v>
      </c>
      <c r="X1051" s="49">
        <v>18.176666666666666</v>
      </c>
      <c r="Y1051" s="48">
        <v>0</v>
      </c>
      <c r="Z1051" s="49">
        <v>0</v>
      </c>
      <c r="AA1051" s="48">
        <v>0</v>
      </c>
      <c r="AB1051" s="49">
        <v>0</v>
      </c>
      <c r="AC1051" s="64"/>
      <c r="AD1051" s="65">
        <f t="shared" si="40"/>
        <v>205.84586666666667</v>
      </c>
      <c r="AE1051" s="64"/>
    </row>
    <row r="1052" spans="2:31" x14ac:dyDescent="0.3">
      <c r="B1052" s="15" t="s">
        <v>7</v>
      </c>
      <c r="C1052" s="15"/>
      <c r="D1052" s="15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0</v>
      </c>
      <c r="N1052" s="49">
        <v>0</v>
      </c>
      <c r="O1052" s="48">
        <v>0</v>
      </c>
      <c r="P1052" s="49">
        <v>0</v>
      </c>
      <c r="Q1052" s="48">
        <v>10.671000000000008</v>
      </c>
      <c r="R1052" s="49">
        <v>10.908600000000007</v>
      </c>
      <c r="S1052" s="48">
        <v>11.146200000000006</v>
      </c>
      <c r="T1052" s="49">
        <v>11.383800000000006</v>
      </c>
      <c r="U1052" s="48">
        <v>11.621400000000005</v>
      </c>
      <c r="V1052" s="49">
        <v>11.859000000000005</v>
      </c>
      <c r="W1052" s="48">
        <v>12.096600000000004</v>
      </c>
      <c r="X1052" s="49">
        <v>12.334200000000004</v>
      </c>
      <c r="Y1052" s="48">
        <v>0</v>
      </c>
      <c r="Z1052" s="49">
        <v>0</v>
      </c>
      <c r="AA1052" s="48">
        <v>0</v>
      </c>
      <c r="AB1052" s="49">
        <v>0</v>
      </c>
      <c r="AC1052" s="64"/>
      <c r="AD1052" s="65">
        <f t="shared" si="40"/>
        <v>92.020800000000065</v>
      </c>
      <c r="AE1052" s="64"/>
    </row>
    <row r="1053" spans="2:31" x14ac:dyDescent="0.3">
      <c r="B1053" s="15" t="s">
        <v>8</v>
      </c>
      <c r="C1053" s="15"/>
      <c r="D1053" s="15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0</v>
      </c>
      <c r="N1053" s="49">
        <v>0</v>
      </c>
      <c r="O1053" s="48">
        <v>6.3980000000000103</v>
      </c>
      <c r="P1053" s="49">
        <v>2.75</v>
      </c>
      <c r="Q1053" s="48">
        <v>0</v>
      </c>
      <c r="R1053" s="49">
        <v>20.303999999999995</v>
      </c>
      <c r="S1053" s="48">
        <v>2.9890000000000017</v>
      </c>
      <c r="T1053" s="49">
        <v>0</v>
      </c>
      <c r="U1053" s="48">
        <v>0</v>
      </c>
      <c r="V1053" s="49">
        <v>0</v>
      </c>
      <c r="W1053" s="48">
        <v>0</v>
      </c>
      <c r="X1053" s="49">
        <v>0</v>
      </c>
      <c r="Y1053" s="48">
        <v>0</v>
      </c>
      <c r="Z1053" s="49">
        <v>0</v>
      </c>
      <c r="AA1053" s="48">
        <v>0</v>
      </c>
      <c r="AB1053" s="49">
        <v>0</v>
      </c>
      <c r="AC1053" s="64"/>
      <c r="AD1053" s="65">
        <f t="shared" si="40"/>
        <v>32.44100000000001</v>
      </c>
      <c r="AE1053" s="64"/>
    </row>
    <row r="1054" spans="2:31" x14ac:dyDescent="0.3">
      <c r="B1054" s="15" t="s">
        <v>9</v>
      </c>
      <c r="C1054" s="15"/>
      <c r="D1054" s="15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</v>
      </c>
      <c r="M1054" s="48">
        <v>0</v>
      </c>
      <c r="N1054" s="49">
        <v>0</v>
      </c>
      <c r="O1054" s="48">
        <v>5.2871000000000059</v>
      </c>
      <c r="P1054" s="49">
        <v>7.5409999999999977</v>
      </c>
      <c r="Q1054" s="48">
        <v>8.9010000000000051</v>
      </c>
      <c r="R1054" s="49">
        <v>11.815000000000015</v>
      </c>
      <c r="S1054" s="48">
        <v>7.4039999999999973</v>
      </c>
      <c r="T1054" s="49">
        <v>7.2219999999999933</v>
      </c>
      <c r="U1054" s="48">
        <v>9.5910000000000064</v>
      </c>
      <c r="V1054" s="49">
        <v>9.3140000000000036</v>
      </c>
      <c r="W1054" s="48">
        <v>10.003949999999994</v>
      </c>
      <c r="X1054" s="49">
        <v>4.9580500000000001</v>
      </c>
      <c r="Y1054" s="48">
        <v>0</v>
      </c>
      <c r="Z1054" s="49">
        <v>0</v>
      </c>
      <c r="AA1054" s="48">
        <v>0</v>
      </c>
      <c r="AB1054" s="49">
        <v>0</v>
      </c>
      <c r="AC1054" s="64"/>
      <c r="AD1054" s="65">
        <f t="shared" si="40"/>
        <v>82.037100000000024</v>
      </c>
      <c r="AE1054" s="64"/>
    </row>
    <row r="1055" spans="2:31" x14ac:dyDescent="0.3">
      <c r="B1055" s="15" t="s">
        <v>10</v>
      </c>
      <c r="C1055" s="15"/>
      <c r="D1055" s="15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0</v>
      </c>
      <c r="M1055" s="48">
        <v>0</v>
      </c>
      <c r="N1055" s="49">
        <v>0</v>
      </c>
      <c r="O1055" s="48">
        <v>5.3209</v>
      </c>
      <c r="P1055" s="49">
        <v>13.203999999999986</v>
      </c>
      <c r="Q1055" s="48">
        <v>17.729000000000017</v>
      </c>
      <c r="R1055" s="49">
        <v>20.315000000000033</v>
      </c>
      <c r="S1055" s="48">
        <v>21.365999999999989</v>
      </c>
      <c r="T1055" s="49">
        <v>19.484000000000002</v>
      </c>
      <c r="U1055" s="48">
        <v>17.431000000000019</v>
      </c>
      <c r="V1055" s="49">
        <v>13.985900000000012</v>
      </c>
      <c r="W1055" s="48">
        <v>11.944100000000011</v>
      </c>
      <c r="X1055" s="49">
        <v>4.1932999999999989</v>
      </c>
      <c r="Y1055" s="48">
        <v>0</v>
      </c>
      <c r="Z1055" s="49">
        <v>0</v>
      </c>
      <c r="AA1055" s="48">
        <v>0</v>
      </c>
      <c r="AB1055" s="49">
        <v>0</v>
      </c>
      <c r="AC1055" s="64"/>
      <c r="AD1055" s="65">
        <f t="shared" si="40"/>
        <v>144.97320000000008</v>
      </c>
      <c r="AE1055" s="64"/>
    </row>
    <row r="1056" spans="2:31" x14ac:dyDescent="0.3">
      <c r="B1056" s="15" t="s">
        <v>11</v>
      </c>
      <c r="C1056" s="15"/>
      <c r="D1056" s="15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6.6767999999999974</v>
      </c>
      <c r="P1056" s="49">
        <v>15.984000000000014</v>
      </c>
      <c r="Q1056" s="48">
        <v>22.291000000000004</v>
      </c>
      <c r="R1056" s="49">
        <v>25.53700000000002</v>
      </c>
      <c r="S1056" s="48">
        <v>26.675999999999988</v>
      </c>
      <c r="T1056" s="49">
        <v>26.990999999999989</v>
      </c>
      <c r="U1056" s="48">
        <v>25.877999999999986</v>
      </c>
      <c r="V1056" s="49">
        <v>21.072400000000012</v>
      </c>
      <c r="W1056" s="48">
        <v>16.45444999999998</v>
      </c>
      <c r="X1056" s="49">
        <v>5.0223333333333358</v>
      </c>
      <c r="Y1056" s="48">
        <v>0</v>
      </c>
      <c r="Z1056" s="49">
        <v>0</v>
      </c>
      <c r="AA1056" s="48">
        <v>0</v>
      </c>
      <c r="AB1056" s="49">
        <v>0</v>
      </c>
      <c r="AC1056" s="64"/>
      <c r="AD1056" s="65">
        <f t="shared" si="40"/>
        <v>192.58298333333332</v>
      </c>
      <c r="AE1056" s="64"/>
    </row>
    <row r="1057" spans="2:31" x14ac:dyDescent="0.3">
      <c r="B1057" s="15" t="s">
        <v>12</v>
      </c>
      <c r="C1057" s="15"/>
      <c r="D1057" s="15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</v>
      </c>
      <c r="N1057" s="49">
        <v>0</v>
      </c>
      <c r="O1057" s="48">
        <v>2.2749999999999999</v>
      </c>
      <c r="P1057" s="49">
        <v>5.8999999999999959</v>
      </c>
      <c r="Q1057" s="48">
        <v>8.3999999999999897</v>
      </c>
      <c r="R1057" s="49">
        <v>10.899999999999988</v>
      </c>
      <c r="S1057" s="48">
        <v>12.100000000000014</v>
      </c>
      <c r="T1057" s="49">
        <v>6.6999999999999931</v>
      </c>
      <c r="U1057" s="48">
        <v>4.5999999999999979</v>
      </c>
      <c r="V1057" s="49">
        <v>4.4900000000000038</v>
      </c>
      <c r="W1057" s="48">
        <v>5.2549999999999972</v>
      </c>
      <c r="X1057" s="49">
        <v>2.2166666666666668</v>
      </c>
      <c r="Y1057" s="48">
        <v>0</v>
      </c>
      <c r="Z1057" s="49">
        <v>0</v>
      </c>
      <c r="AA1057" s="48">
        <v>0</v>
      </c>
      <c r="AB1057" s="49">
        <v>0</v>
      </c>
      <c r="AC1057" s="64"/>
      <c r="AD1057" s="65">
        <f t="shared" si="40"/>
        <v>62.836666666666652</v>
      </c>
      <c r="AE1057" s="64"/>
    </row>
    <row r="1058" spans="2:31" x14ac:dyDescent="0.3">
      <c r="B1058" s="15" t="s">
        <v>13</v>
      </c>
      <c r="C1058" s="15"/>
      <c r="D1058" s="15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0</v>
      </c>
      <c r="M1058" s="48">
        <v>0</v>
      </c>
      <c r="N1058" s="49">
        <v>0</v>
      </c>
      <c r="O1058" s="48">
        <v>6.5650000000000031</v>
      </c>
      <c r="P1058" s="49">
        <v>9.452499999999997</v>
      </c>
      <c r="Q1058" s="48">
        <v>3.253166666666667</v>
      </c>
      <c r="R1058" s="49">
        <v>1.3020000000000005</v>
      </c>
      <c r="S1058" s="48">
        <v>2.6648333333333336</v>
      </c>
      <c r="T1058" s="49">
        <v>4.5136666666666674</v>
      </c>
      <c r="U1058" s="48">
        <v>9.272833333333331</v>
      </c>
      <c r="V1058" s="49">
        <v>14.92516666666668</v>
      </c>
      <c r="W1058" s="48">
        <v>14.993250000000014</v>
      </c>
      <c r="X1058" s="49">
        <v>5.2256666666666662</v>
      </c>
      <c r="Y1058" s="48">
        <v>0</v>
      </c>
      <c r="Z1058" s="49">
        <v>0</v>
      </c>
      <c r="AA1058" s="48">
        <v>0</v>
      </c>
      <c r="AB1058" s="49">
        <v>0</v>
      </c>
      <c r="AC1058" s="64"/>
      <c r="AD1058" s="65">
        <f t="shared" si="40"/>
        <v>72.168083333333357</v>
      </c>
      <c r="AE1058" s="64"/>
    </row>
    <row r="1059" spans="2:31" x14ac:dyDescent="0.3">
      <c r="B1059" s="15" t="s">
        <v>14</v>
      </c>
      <c r="C1059" s="15"/>
      <c r="D1059" s="15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0</v>
      </c>
      <c r="N1059" s="49">
        <v>0</v>
      </c>
      <c r="O1059" s="48">
        <v>0</v>
      </c>
      <c r="P1059" s="49">
        <v>0</v>
      </c>
      <c r="Q1059" s="48">
        <v>0</v>
      </c>
      <c r="R1059" s="49">
        <v>0</v>
      </c>
      <c r="S1059" s="48">
        <v>0.19999999999999987</v>
      </c>
      <c r="T1059" s="49">
        <v>0</v>
      </c>
      <c r="U1059" s="48">
        <v>0</v>
      </c>
      <c r="V1059" s="49">
        <v>0</v>
      </c>
      <c r="W1059" s="48">
        <v>0</v>
      </c>
      <c r="X1059" s="49">
        <v>6.3333333333333394E-2</v>
      </c>
      <c r="Y1059" s="48">
        <v>0</v>
      </c>
      <c r="Z1059" s="49">
        <v>0</v>
      </c>
      <c r="AA1059" s="48">
        <v>0</v>
      </c>
      <c r="AB1059" s="49">
        <v>0</v>
      </c>
      <c r="AC1059" s="64"/>
      <c r="AD1059" s="65">
        <f t="shared" si="40"/>
        <v>0.26333333333333325</v>
      </c>
      <c r="AE1059" s="64"/>
    </row>
    <row r="1060" spans="2:31" x14ac:dyDescent="0.3">
      <c r="B1060" s="15" t="s">
        <v>15</v>
      </c>
      <c r="C1060" s="15"/>
      <c r="D1060" s="15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0</v>
      </c>
      <c r="N1060" s="49">
        <v>0</v>
      </c>
      <c r="O1060" s="48">
        <v>0</v>
      </c>
      <c r="P1060" s="49">
        <v>0</v>
      </c>
      <c r="Q1060" s="48">
        <v>0</v>
      </c>
      <c r="R1060" s="49">
        <v>0</v>
      </c>
      <c r="S1060" s="48">
        <v>0</v>
      </c>
      <c r="T1060" s="49">
        <v>0</v>
      </c>
      <c r="U1060" s="48">
        <v>0</v>
      </c>
      <c r="V1060" s="49">
        <v>0</v>
      </c>
      <c r="W1060" s="48">
        <v>0</v>
      </c>
      <c r="X1060" s="49">
        <v>0</v>
      </c>
      <c r="Y1060" s="48">
        <v>0</v>
      </c>
      <c r="Z1060" s="49">
        <v>0</v>
      </c>
      <c r="AA1060" s="48">
        <v>0</v>
      </c>
      <c r="AB1060" s="49">
        <v>0</v>
      </c>
      <c r="AC1060" s="64"/>
      <c r="AD1060" s="65">
        <f t="shared" si="40"/>
        <v>0</v>
      </c>
      <c r="AE1060" s="64"/>
    </row>
    <row r="1061" spans="2:31" x14ac:dyDescent="0.3">
      <c r="B1061" s="15" t="s">
        <v>16</v>
      </c>
      <c r="C1061" s="15"/>
      <c r="D1061" s="15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</v>
      </c>
      <c r="X1061" s="49">
        <v>0</v>
      </c>
      <c r="Y1061" s="48">
        <v>0</v>
      </c>
      <c r="Z1061" s="49">
        <v>0</v>
      </c>
      <c r="AA1061" s="48">
        <v>0</v>
      </c>
      <c r="AB1061" s="49">
        <v>0</v>
      </c>
      <c r="AC1061" s="64"/>
      <c r="AD1061" s="65">
        <f t="shared" si="40"/>
        <v>0</v>
      </c>
      <c r="AE1061" s="64"/>
    </row>
    <row r="1062" spans="2:31" x14ac:dyDescent="0.3">
      <c r="B1062" s="15" t="s">
        <v>17</v>
      </c>
      <c r="C1062" s="15"/>
      <c r="D1062" s="15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</v>
      </c>
      <c r="M1062" s="48">
        <v>0</v>
      </c>
      <c r="N1062" s="49">
        <v>0</v>
      </c>
      <c r="O1062" s="48">
        <v>0</v>
      </c>
      <c r="P1062" s="49">
        <v>0</v>
      </c>
      <c r="Q1062" s="48">
        <v>1.8799999999999986</v>
      </c>
      <c r="R1062" s="49">
        <v>6.180000000000005</v>
      </c>
      <c r="S1062" s="48">
        <v>12.659999999999997</v>
      </c>
      <c r="T1062" s="49">
        <v>15.769999999999987</v>
      </c>
      <c r="U1062" s="48">
        <v>14.860000000000012</v>
      </c>
      <c r="V1062" s="49">
        <v>12.245000000000003</v>
      </c>
      <c r="W1062" s="48">
        <v>10.466499999999998</v>
      </c>
      <c r="X1062" s="49">
        <v>3.5434999999999999</v>
      </c>
      <c r="Y1062" s="48">
        <v>0</v>
      </c>
      <c r="Z1062" s="49">
        <v>0</v>
      </c>
      <c r="AA1062" s="48">
        <v>0</v>
      </c>
      <c r="AB1062" s="49">
        <v>0</v>
      </c>
      <c r="AC1062" s="64"/>
      <c r="AD1062" s="65">
        <f t="shared" si="40"/>
        <v>77.605000000000004</v>
      </c>
      <c r="AE1062" s="64"/>
    </row>
    <row r="1063" spans="2:31" x14ac:dyDescent="0.3">
      <c r="B1063" s="15" t="s">
        <v>18</v>
      </c>
      <c r="C1063" s="15"/>
      <c r="D1063" s="15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4"/>
      <c r="AD1063" s="65">
        <f t="shared" si="40"/>
        <v>0</v>
      </c>
      <c r="AE1063" s="64"/>
    </row>
    <row r="1064" spans="2:31" x14ac:dyDescent="0.3">
      <c r="B1064" s="15" t="s">
        <v>19</v>
      </c>
      <c r="C1064" s="15"/>
      <c r="D1064" s="15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</v>
      </c>
      <c r="M1064" s="48">
        <v>0</v>
      </c>
      <c r="N1064" s="49">
        <v>0</v>
      </c>
      <c r="O1064" s="48">
        <v>0.32200000000000001</v>
      </c>
      <c r="P1064" s="49">
        <v>0.37283333333333335</v>
      </c>
      <c r="Q1064" s="48">
        <v>1.2743333333333335</v>
      </c>
      <c r="R1064" s="49">
        <v>2.8338333333333332</v>
      </c>
      <c r="S1064" s="48">
        <v>3.473333333333334</v>
      </c>
      <c r="T1064" s="49">
        <v>2.9741666666666671</v>
      </c>
      <c r="U1064" s="48">
        <v>1.5131666666666665</v>
      </c>
      <c r="V1064" s="49">
        <v>0.1139333333333333</v>
      </c>
      <c r="W1064" s="48">
        <v>0.10187499999999998</v>
      </c>
      <c r="X1064" s="49">
        <v>0.74216666666666653</v>
      </c>
      <c r="Y1064" s="48">
        <v>0</v>
      </c>
      <c r="Z1064" s="49">
        <v>0</v>
      </c>
      <c r="AA1064" s="48">
        <v>0</v>
      </c>
      <c r="AB1064" s="49">
        <v>0</v>
      </c>
      <c r="AC1064" s="64"/>
      <c r="AD1064" s="65">
        <f t="shared" si="40"/>
        <v>13.721641666666667</v>
      </c>
      <c r="AE1064" s="64"/>
    </row>
    <row r="1065" spans="2:31" x14ac:dyDescent="0.3">
      <c r="B1065" s="4" t="s">
        <v>20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4"/>
      <c r="AD1065" s="65">
        <f t="shared" si="40"/>
        <v>0</v>
      </c>
      <c r="AE1065" s="64"/>
    </row>
    <row r="1066" spans="2:31" x14ac:dyDescent="0.3">
      <c r="B1066" s="4" t="s">
        <v>21</v>
      </c>
      <c r="C1066" s="4"/>
      <c r="D1066" s="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4"/>
      <c r="AD1066" s="65">
        <f t="shared" si="40"/>
        <v>0</v>
      </c>
      <c r="AE1066" s="64"/>
    </row>
    <row r="1067" spans="2:31" x14ac:dyDescent="0.3">
      <c r="B1067" s="4" t="s">
        <v>22</v>
      </c>
      <c r="C1067" s="4"/>
      <c r="D1067" s="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0</v>
      </c>
      <c r="N1067" s="49">
        <v>0</v>
      </c>
      <c r="O1067" s="48">
        <v>0</v>
      </c>
      <c r="P1067" s="49">
        <v>0</v>
      </c>
      <c r="Q1067" s="48">
        <v>0</v>
      </c>
      <c r="R1067" s="49">
        <v>0</v>
      </c>
      <c r="S1067" s="48">
        <v>0</v>
      </c>
      <c r="T1067" s="49">
        <v>0</v>
      </c>
      <c r="U1067" s="48">
        <v>0</v>
      </c>
      <c r="V1067" s="49">
        <v>0</v>
      </c>
      <c r="W1067" s="48">
        <v>0</v>
      </c>
      <c r="X1067" s="49">
        <v>0</v>
      </c>
      <c r="Y1067" s="48">
        <v>0</v>
      </c>
      <c r="Z1067" s="49">
        <v>0</v>
      </c>
      <c r="AA1067" s="48">
        <v>0</v>
      </c>
      <c r="AB1067" s="49">
        <v>0</v>
      </c>
      <c r="AC1067" s="64"/>
      <c r="AD1067" s="65">
        <f t="shared" si="40"/>
        <v>0</v>
      </c>
      <c r="AE1067" s="64"/>
    </row>
    <row r="1068" spans="2:31" x14ac:dyDescent="0.3">
      <c r="B1068" s="4" t="s">
        <v>23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0</v>
      </c>
      <c r="N1068" s="49">
        <v>0</v>
      </c>
      <c r="O1068" s="48">
        <v>0</v>
      </c>
      <c r="P1068" s="49">
        <v>0</v>
      </c>
      <c r="Q1068" s="48">
        <v>0</v>
      </c>
      <c r="R1068" s="49">
        <v>0</v>
      </c>
      <c r="S1068" s="48">
        <v>0</v>
      </c>
      <c r="T1068" s="49">
        <v>0</v>
      </c>
      <c r="U1068" s="48">
        <v>0</v>
      </c>
      <c r="V1068" s="49">
        <v>0</v>
      </c>
      <c r="W1068" s="48">
        <v>0</v>
      </c>
      <c r="X1068" s="49">
        <v>0</v>
      </c>
      <c r="Y1068" s="48">
        <v>0</v>
      </c>
      <c r="Z1068" s="49">
        <v>0</v>
      </c>
      <c r="AA1068" s="48">
        <v>0</v>
      </c>
      <c r="AB1068" s="49">
        <v>0</v>
      </c>
      <c r="AC1068" s="64"/>
      <c r="AD1068" s="65">
        <f t="shared" si="40"/>
        <v>0</v>
      </c>
      <c r="AE1068" s="64"/>
    </row>
    <row r="1069" spans="2:31" x14ac:dyDescent="0.3">
      <c r="B1069" s="4" t="s">
        <v>24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0</v>
      </c>
      <c r="N1069" s="49">
        <v>0</v>
      </c>
      <c r="O1069" s="48">
        <v>0</v>
      </c>
      <c r="P1069" s="49">
        <v>0.14316666666666666</v>
      </c>
      <c r="Q1069" s="48">
        <v>0</v>
      </c>
      <c r="R1069" s="49">
        <v>0</v>
      </c>
      <c r="S1069" s="48">
        <v>0</v>
      </c>
      <c r="T1069" s="49">
        <v>4.000000000000001E-3</v>
      </c>
      <c r="U1069" s="48">
        <v>0</v>
      </c>
      <c r="V1069" s="49">
        <v>0</v>
      </c>
      <c r="W1069" s="48">
        <v>0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4"/>
      <c r="AD1069" s="65">
        <f t="shared" si="40"/>
        <v>0.14716666666666667</v>
      </c>
      <c r="AE1069" s="64"/>
    </row>
    <row r="1070" spans="2:31" x14ac:dyDescent="0.3">
      <c r="B1070" s="4" t="s">
        <v>25</v>
      </c>
      <c r="C1070" s="4"/>
      <c r="D1070" s="4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0</v>
      </c>
      <c r="M1070" s="48">
        <v>0</v>
      </c>
      <c r="N1070" s="49">
        <v>0</v>
      </c>
      <c r="O1070" s="48">
        <v>2.9165666666666681</v>
      </c>
      <c r="P1070" s="49">
        <v>4.8476666666666679</v>
      </c>
      <c r="Q1070" s="48">
        <v>0.64568333333333316</v>
      </c>
      <c r="R1070" s="49">
        <v>0</v>
      </c>
      <c r="S1070" s="48">
        <v>0</v>
      </c>
      <c r="T1070" s="49">
        <v>0</v>
      </c>
      <c r="U1070" s="48">
        <v>0</v>
      </c>
      <c r="V1070" s="49">
        <v>0</v>
      </c>
      <c r="W1070" s="48">
        <v>0</v>
      </c>
      <c r="X1070" s="49">
        <v>0</v>
      </c>
      <c r="Y1070" s="48">
        <v>0</v>
      </c>
      <c r="Z1070" s="49">
        <v>0</v>
      </c>
      <c r="AA1070" s="48">
        <v>0</v>
      </c>
      <c r="AB1070" s="49">
        <v>0</v>
      </c>
      <c r="AC1070" s="64"/>
      <c r="AD1070" s="65">
        <f t="shared" si="40"/>
        <v>8.4099166666666694</v>
      </c>
      <c r="AE1070" s="64"/>
    </row>
    <row r="1071" spans="2:31" x14ac:dyDescent="0.3">
      <c r="B1071" s="4" t="s">
        <v>26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5.8499999999999976E-2</v>
      </c>
      <c r="P1071" s="49">
        <v>0.33999999999999991</v>
      </c>
      <c r="Q1071" s="48">
        <v>1.2700000000000005</v>
      </c>
      <c r="R1071" s="49">
        <v>2.6350000000000002</v>
      </c>
      <c r="S1071" s="48">
        <v>2.6084999999999998</v>
      </c>
      <c r="T1071" s="49">
        <v>1.1216666666666664</v>
      </c>
      <c r="U1071" s="48">
        <v>1.3513333333333335</v>
      </c>
      <c r="V1071" s="49">
        <v>1.3513333333333335</v>
      </c>
      <c r="W1071" s="48">
        <v>1.3518666666666668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4"/>
      <c r="AD1071" s="65">
        <f t="shared" si="40"/>
        <v>12.088199999999999</v>
      </c>
      <c r="AE1071" s="64"/>
    </row>
    <row r="1072" spans="2:31" x14ac:dyDescent="0.3">
      <c r="B1072" s="4" t="s">
        <v>27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0.76050000000000062</v>
      </c>
      <c r="P1072" s="49">
        <v>1.07</v>
      </c>
      <c r="Q1072" s="48">
        <v>3.1200000000000028</v>
      </c>
      <c r="R1072" s="49">
        <v>7.1399999999999908</v>
      </c>
      <c r="S1072" s="48">
        <v>12.600000000000014</v>
      </c>
      <c r="T1072" s="49">
        <v>18.460000000000015</v>
      </c>
      <c r="U1072" s="48">
        <v>23.849999999999984</v>
      </c>
      <c r="V1072" s="49">
        <v>24.916</v>
      </c>
      <c r="W1072" s="48">
        <v>24.90399166666667</v>
      </c>
      <c r="X1072" s="49">
        <v>24.891983333333336</v>
      </c>
      <c r="Y1072" s="48">
        <v>0</v>
      </c>
      <c r="Z1072" s="49">
        <v>0</v>
      </c>
      <c r="AA1072" s="48">
        <v>0</v>
      </c>
      <c r="AB1072" s="49">
        <v>0</v>
      </c>
      <c r="AC1072" s="64"/>
      <c r="AD1072" s="65">
        <f t="shared" si="40"/>
        <v>141.71247500000001</v>
      </c>
      <c r="AE1072" s="64"/>
    </row>
    <row r="1073" spans="2:31" x14ac:dyDescent="0.3">
      <c r="B1073" s="4" t="s">
        <v>28</v>
      </c>
      <c r="C1073" s="4"/>
      <c r="D1073" s="4"/>
      <c r="E1073" s="48">
        <v>0</v>
      </c>
      <c r="F1073" s="49">
        <v>0</v>
      </c>
      <c r="G1073" s="48">
        <v>0</v>
      </c>
      <c r="H1073" s="49">
        <v>0</v>
      </c>
      <c r="I1073" s="48">
        <v>0</v>
      </c>
      <c r="J1073" s="49">
        <v>0</v>
      </c>
      <c r="K1073" s="48">
        <v>0</v>
      </c>
      <c r="L1073" s="49">
        <v>0</v>
      </c>
      <c r="M1073" s="48">
        <v>0</v>
      </c>
      <c r="N1073" s="49">
        <v>0</v>
      </c>
      <c r="O1073" s="48">
        <v>0.54416666666666669</v>
      </c>
      <c r="P1073" s="49">
        <v>1.9854999999999996</v>
      </c>
      <c r="Q1073" s="48">
        <v>6.4284999999999997</v>
      </c>
      <c r="R1073" s="49">
        <v>12.499333333333334</v>
      </c>
      <c r="S1073" s="48">
        <v>14.636166666666679</v>
      </c>
      <c r="T1073" s="49">
        <v>20.978499999999997</v>
      </c>
      <c r="U1073" s="48">
        <v>22.117000000000001</v>
      </c>
      <c r="V1073" s="49">
        <v>16.835833333333337</v>
      </c>
      <c r="W1073" s="48">
        <v>12.437500000000004</v>
      </c>
      <c r="X1073" s="49">
        <v>2.8273333333333333</v>
      </c>
      <c r="Y1073" s="48">
        <v>0</v>
      </c>
      <c r="Z1073" s="49">
        <v>0</v>
      </c>
      <c r="AA1073" s="48">
        <v>0</v>
      </c>
      <c r="AB1073" s="49">
        <v>0</v>
      </c>
      <c r="AC1073" s="64"/>
      <c r="AD1073" s="65">
        <f t="shared" si="40"/>
        <v>111.28983333333335</v>
      </c>
      <c r="AE1073" s="64"/>
    </row>
    <row r="1074" spans="2:31" x14ac:dyDescent="0.3">
      <c r="B1074" s="4" t="s">
        <v>114</v>
      </c>
      <c r="C1074" s="4"/>
      <c r="D1074" s="4"/>
      <c r="E1074" s="48">
        <v>0</v>
      </c>
      <c r="F1074" s="49">
        <v>0</v>
      </c>
      <c r="G1074" s="48">
        <v>0</v>
      </c>
      <c r="H1074" s="49">
        <v>0</v>
      </c>
      <c r="I1074" s="48">
        <v>0</v>
      </c>
      <c r="J1074" s="49">
        <v>0</v>
      </c>
      <c r="K1074" s="48">
        <v>0</v>
      </c>
      <c r="L1074" s="49">
        <v>0</v>
      </c>
      <c r="M1074" s="48">
        <v>0</v>
      </c>
      <c r="N1074" s="49">
        <v>0</v>
      </c>
      <c r="O1074" s="48">
        <v>0.98399999999999999</v>
      </c>
      <c r="P1074" s="49">
        <v>4.7010000000000023</v>
      </c>
      <c r="Q1074" s="48">
        <v>5.5546666666666678</v>
      </c>
      <c r="R1074" s="49">
        <v>1.2915000000000005</v>
      </c>
      <c r="S1074" s="48">
        <v>8.5664999999999978</v>
      </c>
      <c r="T1074" s="49">
        <v>4.4226666666666681</v>
      </c>
      <c r="U1074" s="48">
        <v>9.1451666666666647</v>
      </c>
      <c r="V1074" s="49">
        <v>3.5898333333333401</v>
      </c>
      <c r="W1074" s="48">
        <v>1.2293333333333332</v>
      </c>
      <c r="X1074" s="49">
        <v>1.1203333333333341</v>
      </c>
      <c r="Y1074" s="48">
        <v>0</v>
      </c>
      <c r="Z1074" s="49">
        <v>0</v>
      </c>
      <c r="AA1074" s="48">
        <v>0</v>
      </c>
      <c r="AB1074" s="49">
        <v>0</v>
      </c>
      <c r="AC1074" s="64"/>
      <c r="AD1074" s="65">
        <f t="shared" si="40"/>
        <v>40.605000000000011</v>
      </c>
      <c r="AE1074" s="64"/>
    </row>
    <row r="1075" spans="2:31" x14ac:dyDescent="0.3">
      <c r="B1075" s="4" t="s">
        <v>29</v>
      </c>
      <c r="C1075" s="4"/>
      <c r="D1075" s="4"/>
      <c r="E1075" s="48">
        <v>0</v>
      </c>
      <c r="F1075" s="49">
        <v>0</v>
      </c>
      <c r="G1075" s="48">
        <v>0</v>
      </c>
      <c r="H1075" s="49">
        <v>0</v>
      </c>
      <c r="I1075" s="48">
        <v>0</v>
      </c>
      <c r="J1075" s="49">
        <v>0</v>
      </c>
      <c r="K1075" s="48">
        <v>0</v>
      </c>
      <c r="L1075" s="49">
        <v>0</v>
      </c>
      <c r="M1075" s="48">
        <v>0</v>
      </c>
      <c r="N1075" s="49">
        <v>0</v>
      </c>
      <c r="O1075" s="48">
        <v>1.5716666666666668</v>
      </c>
      <c r="P1075" s="49">
        <v>4.6173333333333328</v>
      </c>
      <c r="Q1075" s="48">
        <v>3.2973333333333334</v>
      </c>
      <c r="R1075" s="49">
        <v>0.86099999999999999</v>
      </c>
      <c r="S1075" s="48">
        <v>5.2110000000000012</v>
      </c>
      <c r="T1075" s="49">
        <v>0.85783333333333289</v>
      </c>
      <c r="U1075" s="48">
        <v>4.8563333333333354</v>
      </c>
      <c r="V1075" s="49">
        <v>4.4439999999999982</v>
      </c>
      <c r="W1075" s="48">
        <v>4.4230083333333319</v>
      </c>
      <c r="X1075" s="49">
        <v>2.7826666666666666</v>
      </c>
      <c r="Y1075" s="48">
        <v>0</v>
      </c>
      <c r="Z1075" s="49">
        <v>0</v>
      </c>
      <c r="AA1075" s="48">
        <v>0</v>
      </c>
      <c r="AB1075" s="49">
        <v>0</v>
      </c>
      <c r="AC1075" s="64"/>
      <c r="AD1075" s="65">
        <f t="shared" si="40"/>
        <v>32.922175000000003</v>
      </c>
      <c r="AE1075" s="64"/>
    </row>
    <row r="1076" spans="2:31" x14ac:dyDescent="0.3">
      <c r="B1076" s="4" t="s">
        <v>30</v>
      </c>
      <c r="C1076" s="4"/>
      <c r="D1076" s="4"/>
      <c r="E1076" s="48">
        <v>0</v>
      </c>
      <c r="F1076" s="49">
        <v>0</v>
      </c>
      <c r="G1076" s="48">
        <v>0</v>
      </c>
      <c r="H1076" s="49">
        <v>0</v>
      </c>
      <c r="I1076" s="48">
        <v>0</v>
      </c>
      <c r="J1076" s="49">
        <v>0</v>
      </c>
      <c r="K1076" s="48">
        <v>0</v>
      </c>
      <c r="L1076" s="49">
        <v>0</v>
      </c>
      <c r="M1076" s="48">
        <v>0</v>
      </c>
      <c r="N1076" s="49">
        <v>0</v>
      </c>
      <c r="O1076" s="48">
        <v>0</v>
      </c>
      <c r="P1076" s="49">
        <v>0</v>
      </c>
      <c r="Q1076" s="48">
        <v>4.7299999999999986</v>
      </c>
      <c r="R1076" s="49">
        <v>14.043666666666667</v>
      </c>
      <c r="S1076" s="48">
        <v>25.233000000000008</v>
      </c>
      <c r="T1076" s="49">
        <v>31.713666666666661</v>
      </c>
      <c r="U1076" s="48">
        <v>39.048500000000004</v>
      </c>
      <c r="V1076" s="49">
        <v>25.370833333333337</v>
      </c>
      <c r="W1076" s="48">
        <v>27.475333333333346</v>
      </c>
      <c r="X1076" s="49">
        <v>8.7441666666666684</v>
      </c>
      <c r="Y1076" s="48">
        <v>0</v>
      </c>
      <c r="Z1076" s="49">
        <v>0</v>
      </c>
      <c r="AA1076" s="48">
        <v>0</v>
      </c>
      <c r="AB1076" s="49">
        <v>0</v>
      </c>
      <c r="AC1076" s="64"/>
      <c r="AD1076" s="65">
        <f t="shared" si="40"/>
        <v>176.35916666666671</v>
      </c>
      <c r="AE1076" s="64"/>
    </row>
    <row r="1077" spans="2:31" x14ac:dyDescent="0.3">
      <c r="B1077" s="4" t="s">
        <v>31</v>
      </c>
      <c r="C1077" s="4"/>
      <c r="D1077" s="4"/>
      <c r="E1077" s="48">
        <v>0</v>
      </c>
      <c r="F1077" s="49">
        <v>0</v>
      </c>
      <c r="G1077" s="48">
        <v>0</v>
      </c>
      <c r="H1077" s="49">
        <v>0</v>
      </c>
      <c r="I1077" s="48">
        <v>0</v>
      </c>
      <c r="J1077" s="49">
        <v>0</v>
      </c>
      <c r="K1077" s="48">
        <v>0</v>
      </c>
      <c r="L1077" s="49">
        <v>0</v>
      </c>
      <c r="M1077" s="48">
        <v>0</v>
      </c>
      <c r="N1077" s="49">
        <v>0</v>
      </c>
      <c r="O1077" s="48">
        <v>0.26000000000000012</v>
      </c>
      <c r="P1077" s="49">
        <v>2.0999999999999974</v>
      </c>
      <c r="Q1077" s="48">
        <v>4.6999999999999948</v>
      </c>
      <c r="R1077" s="49">
        <v>5.300000000000006</v>
      </c>
      <c r="S1077" s="48">
        <v>7.3999999999999924</v>
      </c>
      <c r="T1077" s="49">
        <v>9.8000000000000025</v>
      </c>
      <c r="U1077" s="48">
        <v>11.5</v>
      </c>
      <c r="V1077" s="49">
        <v>11.519999999999991</v>
      </c>
      <c r="W1077" s="48">
        <v>10.455000000000004</v>
      </c>
      <c r="X1077" s="49">
        <v>3.1983333333333324</v>
      </c>
      <c r="Y1077" s="48">
        <v>0</v>
      </c>
      <c r="Z1077" s="49">
        <v>0</v>
      </c>
      <c r="AA1077" s="48">
        <v>0</v>
      </c>
      <c r="AB1077" s="49">
        <v>0</v>
      </c>
      <c r="AC1077" s="64"/>
      <c r="AD1077" s="65">
        <f t="shared" si="40"/>
        <v>66.23333333333332</v>
      </c>
      <c r="AE1077" s="64"/>
    </row>
    <row r="1078" spans="2:31" x14ac:dyDescent="0.3">
      <c r="B1078" s="4" t="s">
        <v>32</v>
      </c>
      <c r="C1078" s="4"/>
      <c r="D1078" s="4"/>
      <c r="E1078" s="48">
        <v>0</v>
      </c>
      <c r="F1078" s="49">
        <v>0</v>
      </c>
      <c r="G1078" s="48">
        <v>0</v>
      </c>
      <c r="H1078" s="49">
        <v>0</v>
      </c>
      <c r="I1078" s="48">
        <v>0</v>
      </c>
      <c r="J1078" s="49">
        <v>0</v>
      </c>
      <c r="K1078" s="48">
        <v>0</v>
      </c>
      <c r="L1078" s="49">
        <v>0</v>
      </c>
      <c r="M1078" s="48">
        <v>0</v>
      </c>
      <c r="N1078" s="49">
        <v>0</v>
      </c>
      <c r="O1078" s="48">
        <v>1.9500000000000003E-2</v>
      </c>
      <c r="P1078" s="49">
        <v>0.82999999999999885</v>
      </c>
      <c r="Q1078" s="48">
        <v>4.430000000000005</v>
      </c>
      <c r="R1078" s="49">
        <v>10.529999999999983</v>
      </c>
      <c r="S1078" s="48">
        <v>17.230000000000011</v>
      </c>
      <c r="T1078" s="49">
        <v>23.829999999999991</v>
      </c>
      <c r="U1078" s="48">
        <v>28.230000000000015</v>
      </c>
      <c r="V1078" s="49">
        <v>26.27999999999998</v>
      </c>
      <c r="W1078" s="48">
        <v>23.700000000000028</v>
      </c>
      <c r="X1078" s="49">
        <v>7.8945000000000016</v>
      </c>
      <c r="Y1078" s="48">
        <v>0</v>
      </c>
      <c r="Z1078" s="49">
        <v>0</v>
      </c>
      <c r="AA1078" s="48">
        <v>0</v>
      </c>
      <c r="AB1078" s="49">
        <v>0</v>
      </c>
      <c r="AC1078" s="64"/>
      <c r="AD1078" s="65">
        <f t="shared" si="40"/>
        <v>142.97399999999999</v>
      </c>
      <c r="AE1078" s="64"/>
    </row>
    <row r="1079" spans="2:31" x14ac:dyDescent="0.3">
      <c r="B1079" s="4" t="s">
        <v>33</v>
      </c>
      <c r="C1079" s="4"/>
      <c r="D1079" s="4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0</v>
      </c>
      <c r="N1079" s="49">
        <v>0</v>
      </c>
      <c r="O1079" s="48">
        <v>7.0499999999999965E-2</v>
      </c>
      <c r="P1079" s="49">
        <v>0.29383333333333356</v>
      </c>
      <c r="Q1079" s="48">
        <v>1.2808333333333346</v>
      </c>
      <c r="R1079" s="49">
        <v>1.0680000000000003</v>
      </c>
      <c r="S1079" s="48">
        <v>0.86616666666666686</v>
      </c>
      <c r="T1079" s="49">
        <v>2.9629999999999992</v>
      </c>
      <c r="U1079" s="48">
        <v>4.923</v>
      </c>
      <c r="V1079" s="49">
        <v>5.8806666666666665</v>
      </c>
      <c r="W1079" s="48">
        <v>0.73666666666666647</v>
      </c>
      <c r="X1079" s="49">
        <v>0</v>
      </c>
      <c r="Y1079" s="48">
        <v>0</v>
      </c>
      <c r="Z1079" s="49">
        <v>0</v>
      </c>
      <c r="AA1079" s="48">
        <v>0</v>
      </c>
      <c r="AB1079" s="49">
        <v>0</v>
      </c>
      <c r="AC1079" s="64"/>
      <c r="AD1079" s="65">
        <f t="shared" si="40"/>
        <v>18.082666666666672</v>
      </c>
      <c r="AE1079" s="64"/>
    </row>
    <row r="1080" spans="2:31" x14ac:dyDescent="0.3">
      <c r="B1080" s="4" t="s">
        <v>34</v>
      </c>
      <c r="C1080" s="4"/>
      <c r="D1080" s="4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</v>
      </c>
      <c r="N1080" s="49">
        <v>0</v>
      </c>
      <c r="O1080" s="48">
        <v>5.2000000000000025E-2</v>
      </c>
      <c r="P1080" s="49">
        <v>0.17999999999999985</v>
      </c>
      <c r="Q1080" s="48">
        <v>0.48000000000000037</v>
      </c>
      <c r="R1080" s="49">
        <v>1.0799999999999987</v>
      </c>
      <c r="S1080" s="48">
        <v>2.0799999999999987</v>
      </c>
      <c r="T1080" s="49">
        <v>2.8799999999999977</v>
      </c>
      <c r="U1080" s="48">
        <v>3.1800000000000046</v>
      </c>
      <c r="V1080" s="49">
        <v>3.0399999999999996</v>
      </c>
      <c r="W1080" s="48">
        <v>2.8700000000000023</v>
      </c>
      <c r="X1080" s="49">
        <v>0.88033333333333352</v>
      </c>
      <c r="Y1080" s="48">
        <v>0</v>
      </c>
      <c r="Z1080" s="49">
        <v>0</v>
      </c>
      <c r="AA1080" s="48">
        <v>0</v>
      </c>
      <c r="AB1080" s="49">
        <v>0</v>
      </c>
      <c r="AC1080" s="64"/>
      <c r="AD1080" s="65">
        <f t="shared" si="40"/>
        <v>16.722333333333335</v>
      </c>
      <c r="AE1080" s="64"/>
    </row>
    <row r="1081" spans="2:31" x14ac:dyDescent="0.3">
      <c r="B1081" s="4" t="s">
        <v>35</v>
      </c>
      <c r="C1081" s="4"/>
      <c r="D1081" s="4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0</v>
      </c>
      <c r="N1081" s="49">
        <v>0</v>
      </c>
      <c r="O1081" s="48">
        <v>10.625499999999999</v>
      </c>
      <c r="P1081" s="49">
        <v>16.798166666666667</v>
      </c>
      <c r="Q1081" s="48">
        <v>9.0456666666666692</v>
      </c>
      <c r="R1081" s="49">
        <v>2.0514999999999999</v>
      </c>
      <c r="S1081" s="48">
        <v>1.8450000000000009</v>
      </c>
      <c r="T1081" s="49">
        <v>2.2845000000000009</v>
      </c>
      <c r="U1081" s="48">
        <v>0.63200000000000001</v>
      </c>
      <c r="V1081" s="49">
        <v>13.366333333333332</v>
      </c>
      <c r="W1081" s="48">
        <v>0</v>
      </c>
      <c r="X1081" s="49">
        <v>0</v>
      </c>
      <c r="Y1081" s="48">
        <v>0</v>
      </c>
      <c r="Z1081" s="49">
        <v>0</v>
      </c>
      <c r="AA1081" s="48">
        <v>0</v>
      </c>
      <c r="AB1081" s="49">
        <v>0</v>
      </c>
      <c r="AC1081" s="64"/>
      <c r="AD1081" s="65">
        <f t="shared" si="40"/>
        <v>56.648666666666664</v>
      </c>
      <c r="AE1081" s="64"/>
    </row>
    <row r="1082" spans="2:31" x14ac:dyDescent="0.3">
      <c r="B1082" s="4" t="s">
        <v>36</v>
      </c>
      <c r="C1082" s="4"/>
      <c r="D1082" s="4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0</v>
      </c>
      <c r="N1082" s="49">
        <v>0</v>
      </c>
      <c r="O1082" s="48">
        <v>0</v>
      </c>
      <c r="P1082" s="49">
        <v>0</v>
      </c>
      <c r="Q1082" s="48">
        <v>0</v>
      </c>
      <c r="R1082" s="49">
        <v>0</v>
      </c>
      <c r="S1082" s="48">
        <v>0</v>
      </c>
      <c r="T1082" s="49">
        <v>0</v>
      </c>
      <c r="U1082" s="48">
        <v>0</v>
      </c>
      <c r="V1082" s="49">
        <v>0</v>
      </c>
      <c r="W1082" s="48">
        <v>0</v>
      </c>
      <c r="X1082" s="49">
        <v>0</v>
      </c>
      <c r="Y1082" s="48">
        <v>0</v>
      </c>
      <c r="Z1082" s="49">
        <v>0</v>
      </c>
      <c r="AA1082" s="48">
        <v>0</v>
      </c>
      <c r="AB1082" s="49">
        <v>0</v>
      </c>
      <c r="AC1082" s="64"/>
      <c r="AD1082" s="65">
        <f t="shared" si="40"/>
        <v>0</v>
      </c>
      <c r="AE1082" s="64"/>
    </row>
    <row r="1083" spans="2:31" x14ac:dyDescent="0.3">
      <c r="B1083" s="4" t="s">
        <v>115</v>
      </c>
      <c r="C1083" s="4"/>
      <c r="D1083" s="4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0</v>
      </c>
      <c r="Q1083" s="48">
        <v>0</v>
      </c>
      <c r="R1083" s="49">
        <v>0</v>
      </c>
      <c r="S1083" s="48">
        <v>0</v>
      </c>
      <c r="T1083" s="49">
        <v>0</v>
      </c>
      <c r="U1083" s="48">
        <v>0</v>
      </c>
      <c r="V1083" s="49">
        <v>0</v>
      </c>
      <c r="W1083" s="48">
        <v>0</v>
      </c>
      <c r="X1083" s="49">
        <v>0</v>
      </c>
      <c r="Y1083" s="48">
        <v>0</v>
      </c>
      <c r="Z1083" s="49">
        <v>0</v>
      </c>
      <c r="AA1083" s="48">
        <v>0</v>
      </c>
      <c r="AB1083" s="49">
        <v>0</v>
      </c>
      <c r="AC1083" s="64"/>
      <c r="AD1083" s="65">
        <f t="shared" si="40"/>
        <v>0</v>
      </c>
      <c r="AE1083" s="64"/>
    </row>
    <row r="1084" spans="2:31" x14ac:dyDescent="0.3">
      <c r="B1084" s="4" t="s">
        <v>86</v>
      </c>
      <c r="C1084" s="4"/>
      <c r="D1084" s="4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0</v>
      </c>
      <c r="N1084" s="49">
        <v>0</v>
      </c>
      <c r="O1084" s="48">
        <v>0.24200000000000005</v>
      </c>
      <c r="P1084" s="49">
        <v>0.19900000000000018</v>
      </c>
      <c r="Q1084" s="48">
        <v>0.3600000000000001</v>
      </c>
      <c r="R1084" s="49">
        <v>0.40133333333333332</v>
      </c>
      <c r="S1084" s="48">
        <v>0.96399999999999997</v>
      </c>
      <c r="T1084" s="49">
        <v>2.9626666666666668</v>
      </c>
      <c r="U1084" s="48">
        <v>6.6463333333333345</v>
      </c>
      <c r="V1084" s="49">
        <v>9.0273333333333348</v>
      </c>
      <c r="W1084" s="48">
        <v>6.8201666666666654</v>
      </c>
      <c r="X1084" s="49">
        <v>2.0255000000000001</v>
      </c>
      <c r="Y1084" s="48">
        <v>0</v>
      </c>
      <c r="Z1084" s="49">
        <v>0</v>
      </c>
      <c r="AA1084" s="48">
        <v>0</v>
      </c>
      <c r="AB1084" s="49">
        <v>0</v>
      </c>
      <c r="AC1084" s="64"/>
      <c r="AD1084" s="65">
        <f t="shared" si="40"/>
        <v>29.648333333333337</v>
      </c>
      <c r="AE1084" s="64"/>
    </row>
    <row r="1085" spans="2:31" x14ac:dyDescent="0.3">
      <c r="B1085" s="4" t="s">
        <v>87</v>
      </c>
      <c r="C1085" s="4"/>
      <c r="D1085" s="4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0</v>
      </c>
      <c r="N1085" s="49">
        <v>0</v>
      </c>
      <c r="O1085" s="48">
        <v>0.21124999999999985</v>
      </c>
      <c r="P1085" s="49">
        <v>2.7860000000000009</v>
      </c>
      <c r="Q1085" s="48">
        <v>6.7250000000000059</v>
      </c>
      <c r="R1085" s="49">
        <v>8.6875</v>
      </c>
      <c r="S1085" s="48">
        <v>9.2579999999999973</v>
      </c>
      <c r="T1085" s="49">
        <v>7.6120000000000028</v>
      </c>
      <c r="U1085" s="48">
        <v>5.0785000000000018</v>
      </c>
      <c r="V1085" s="49">
        <v>3.2039666666666671</v>
      </c>
      <c r="W1085" s="48">
        <v>2.8726333333333338</v>
      </c>
      <c r="X1085" s="49">
        <v>1.8777666666666668</v>
      </c>
      <c r="Y1085" s="48">
        <v>0</v>
      </c>
      <c r="Z1085" s="49">
        <v>0</v>
      </c>
      <c r="AA1085" s="48">
        <v>0</v>
      </c>
      <c r="AB1085" s="49">
        <v>0</v>
      </c>
      <c r="AC1085" s="64"/>
      <c r="AD1085" s="65">
        <f t="shared" si="40"/>
        <v>48.312616666666678</v>
      </c>
      <c r="AE1085" s="64"/>
    </row>
    <row r="1086" spans="2:31" x14ac:dyDescent="0.3">
      <c r="B1086" s="4" t="s">
        <v>95</v>
      </c>
      <c r="C1086" s="4"/>
      <c r="D1086" s="4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</v>
      </c>
      <c r="N1086" s="49">
        <v>0</v>
      </c>
      <c r="O1086" s="48">
        <v>0.26000000000000012</v>
      </c>
      <c r="P1086" s="49">
        <v>1.5</v>
      </c>
      <c r="Q1086" s="48">
        <v>3.9000000000000039</v>
      </c>
      <c r="R1086" s="49">
        <v>6.8000000000000069</v>
      </c>
      <c r="S1086" s="48">
        <v>9.6000000000000121</v>
      </c>
      <c r="T1086" s="49">
        <v>11.558000000000002</v>
      </c>
      <c r="U1086" s="48">
        <v>12.466999999999995</v>
      </c>
      <c r="V1086" s="49">
        <v>9.6213333333333342</v>
      </c>
      <c r="W1086" s="48">
        <v>9.5488333333333362</v>
      </c>
      <c r="X1086" s="49">
        <v>0</v>
      </c>
      <c r="Y1086" s="48">
        <v>0</v>
      </c>
      <c r="Z1086" s="49">
        <v>0</v>
      </c>
      <c r="AA1086" s="48">
        <v>0</v>
      </c>
      <c r="AB1086" s="49">
        <v>0</v>
      </c>
      <c r="AC1086" s="64"/>
      <c r="AD1086" s="65">
        <f t="shared" si="40"/>
        <v>65.255166666666696</v>
      </c>
      <c r="AE1086" s="64"/>
    </row>
    <row r="1087" spans="2:31" x14ac:dyDescent="0.3">
      <c r="B1087" s="4" t="s">
        <v>106</v>
      </c>
      <c r="C1087" s="4"/>
      <c r="D1087" s="4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0</v>
      </c>
      <c r="N1087" s="49">
        <v>0</v>
      </c>
      <c r="O1087" s="48">
        <v>6.4999999999999693E-3</v>
      </c>
      <c r="P1087" s="49">
        <v>0.36166666666666664</v>
      </c>
      <c r="Q1087" s="48">
        <v>1.4099999999999997</v>
      </c>
      <c r="R1087" s="49">
        <v>1.8988333333333343</v>
      </c>
      <c r="S1087" s="48">
        <v>5.871833333333333</v>
      </c>
      <c r="T1087" s="49">
        <v>8.3989999999999991</v>
      </c>
      <c r="U1087" s="48">
        <v>13.070833333333331</v>
      </c>
      <c r="V1087" s="49">
        <v>13.11873333333333</v>
      </c>
      <c r="W1087" s="48">
        <v>13.170133333333329</v>
      </c>
      <c r="X1087" s="49">
        <v>4.8133333333333326</v>
      </c>
      <c r="Y1087" s="48">
        <v>0</v>
      </c>
      <c r="Z1087" s="49">
        <v>0</v>
      </c>
      <c r="AA1087" s="48">
        <v>0</v>
      </c>
      <c r="AB1087" s="49">
        <v>0</v>
      </c>
      <c r="AC1087" s="64"/>
      <c r="AD1087" s="65">
        <f t="shared" si="40"/>
        <v>62.120866666666657</v>
      </c>
      <c r="AE1087" s="64"/>
    </row>
    <row r="1088" spans="2:31" x14ac:dyDescent="0.3">
      <c r="B1088" s="4" t="s">
        <v>107</v>
      </c>
      <c r="C1088" s="4"/>
      <c r="D1088" s="4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0</v>
      </c>
      <c r="N1088" s="49">
        <v>0</v>
      </c>
      <c r="O1088" s="48">
        <v>20.36849999999999</v>
      </c>
      <c r="P1088" s="49">
        <v>34.866000000000007</v>
      </c>
      <c r="Q1088" s="48">
        <v>28.663833333333333</v>
      </c>
      <c r="R1088" s="49">
        <v>3.3926666666666683</v>
      </c>
      <c r="S1088" s="48">
        <v>0.35733333333333317</v>
      </c>
      <c r="T1088" s="49">
        <v>12.112</v>
      </c>
      <c r="U1088" s="48">
        <v>49.429666666666655</v>
      </c>
      <c r="V1088" s="49">
        <v>8.0850000000000009</v>
      </c>
      <c r="W1088" s="48">
        <v>14.197833333333335</v>
      </c>
      <c r="X1088" s="49">
        <v>15.074166666666663</v>
      </c>
      <c r="Y1088" s="48">
        <v>0</v>
      </c>
      <c r="Z1088" s="49">
        <v>0</v>
      </c>
      <c r="AA1088" s="48">
        <v>0</v>
      </c>
      <c r="AB1088" s="49">
        <v>0</v>
      </c>
      <c r="AC1088" s="64"/>
      <c r="AD1088" s="65">
        <f t="shared" si="40"/>
        <v>186.54699999999997</v>
      </c>
      <c r="AE1088" s="64"/>
    </row>
    <row r="1089" spans="2:31" x14ac:dyDescent="0.3">
      <c r="B1089" s="4" t="s">
        <v>108</v>
      </c>
      <c r="C1089" s="4"/>
      <c r="D1089" s="4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0</v>
      </c>
      <c r="N1089" s="49">
        <v>0</v>
      </c>
      <c r="O1089" s="48">
        <v>9.6113333333333362</v>
      </c>
      <c r="P1089" s="49">
        <v>18.475666666666676</v>
      </c>
      <c r="Q1089" s="48">
        <v>51.019166666666663</v>
      </c>
      <c r="R1089" s="49">
        <v>30.826499999999996</v>
      </c>
      <c r="S1089" s="48">
        <v>15.901333333333328</v>
      </c>
      <c r="T1089" s="49">
        <v>0.58666666666667788</v>
      </c>
      <c r="U1089" s="48">
        <v>10.604500000000007</v>
      </c>
      <c r="V1089" s="49">
        <v>6.3316666666666723</v>
      </c>
      <c r="W1089" s="48">
        <v>15.489666666666663</v>
      </c>
      <c r="X1089" s="49">
        <v>14.938166666666666</v>
      </c>
      <c r="Y1089" s="48">
        <v>0</v>
      </c>
      <c r="Z1089" s="49">
        <v>0</v>
      </c>
      <c r="AA1089" s="48">
        <v>0</v>
      </c>
      <c r="AB1089" s="49">
        <v>0</v>
      </c>
      <c r="AC1089" s="64"/>
      <c r="AD1089" s="65">
        <f t="shared" si="40"/>
        <v>173.78466666666668</v>
      </c>
      <c r="AE1089" s="64"/>
    </row>
    <row r="1090" spans="2:31" x14ac:dyDescent="0.3">
      <c r="B1090" s="4" t="s">
        <v>109</v>
      </c>
      <c r="C1090" s="4"/>
      <c r="D1090" s="4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0</v>
      </c>
      <c r="N1090" s="49">
        <v>0</v>
      </c>
      <c r="O1090" s="48">
        <v>0.19916666666666666</v>
      </c>
      <c r="P1090" s="49">
        <v>0.65200000000000002</v>
      </c>
      <c r="Q1090" s="48">
        <v>2.0675000000000003</v>
      </c>
      <c r="R1090" s="49">
        <v>0.66166666666666696</v>
      </c>
      <c r="S1090" s="48">
        <v>1.5201666666666649</v>
      </c>
      <c r="T1090" s="49">
        <v>4.9643333333333368</v>
      </c>
      <c r="U1090" s="48">
        <v>8.1566666666666681</v>
      </c>
      <c r="V1090" s="49">
        <v>8.0036666666666676</v>
      </c>
      <c r="W1090" s="48">
        <v>7.9860750000000014</v>
      </c>
      <c r="X1090" s="49">
        <v>7.9679833333333354</v>
      </c>
      <c r="Y1090" s="48">
        <v>0</v>
      </c>
      <c r="Z1090" s="49">
        <v>0</v>
      </c>
      <c r="AA1090" s="48">
        <v>0</v>
      </c>
      <c r="AB1090" s="49">
        <v>0</v>
      </c>
      <c r="AC1090" s="64"/>
      <c r="AD1090" s="65">
        <f t="shared" si="40"/>
        <v>42.17922500000001</v>
      </c>
      <c r="AE1090" s="64"/>
    </row>
    <row r="1091" spans="2:31" x14ac:dyDescent="0.3">
      <c r="B1091" s="4" t="s">
        <v>116</v>
      </c>
      <c r="C1091" s="4"/>
      <c r="D1091" s="4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</v>
      </c>
      <c r="N1091" s="49">
        <v>0</v>
      </c>
      <c r="O1091" s="48">
        <v>1.3519999999999992</v>
      </c>
      <c r="P1091" s="49">
        <v>1.0563333333333336</v>
      </c>
      <c r="Q1091" s="48">
        <v>2.8373333333333339</v>
      </c>
      <c r="R1091" s="49">
        <v>4.8906666666666645</v>
      </c>
      <c r="S1091" s="48">
        <v>9.6468333333333316</v>
      </c>
      <c r="T1091" s="49">
        <v>19.275333333333329</v>
      </c>
      <c r="U1091" s="48">
        <v>11.209999999999999</v>
      </c>
      <c r="V1091" s="49">
        <v>0</v>
      </c>
      <c r="W1091" s="48">
        <v>0</v>
      </c>
      <c r="X1091" s="49">
        <v>0</v>
      </c>
      <c r="Y1091" s="48">
        <v>0</v>
      </c>
      <c r="Z1091" s="49">
        <v>0</v>
      </c>
      <c r="AA1091" s="48">
        <v>0</v>
      </c>
      <c r="AB1091" s="49">
        <v>0</v>
      </c>
      <c r="AC1091" s="64"/>
      <c r="AD1091" s="65">
        <f t="shared" si="40"/>
        <v>50.268499999999996</v>
      </c>
      <c r="AE1091" s="64"/>
    </row>
    <row r="1092" spans="2:31" x14ac:dyDescent="0.3">
      <c r="B1092" s="4" t="s">
        <v>122</v>
      </c>
      <c r="C1092" s="4"/>
      <c r="D1092" s="4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0</v>
      </c>
      <c r="N1092" s="49">
        <v>0</v>
      </c>
      <c r="O1092" s="48">
        <v>0</v>
      </c>
      <c r="P1092" s="49">
        <v>0</v>
      </c>
      <c r="Q1092" s="48">
        <v>0</v>
      </c>
      <c r="R1092" s="49">
        <v>0</v>
      </c>
      <c r="S1092" s="48">
        <v>0</v>
      </c>
      <c r="T1092" s="49">
        <v>0</v>
      </c>
      <c r="U1092" s="48">
        <v>0</v>
      </c>
      <c r="V1092" s="49">
        <v>0</v>
      </c>
      <c r="W1092" s="48">
        <v>0</v>
      </c>
      <c r="X1092" s="49">
        <v>0</v>
      </c>
      <c r="Y1092" s="48">
        <v>0</v>
      </c>
      <c r="Z1092" s="49">
        <v>0</v>
      </c>
      <c r="AA1092" s="48">
        <v>0</v>
      </c>
      <c r="AB1092" s="49">
        <v>0</v>
      </c>
      <c r="AC1092" s="64"/>
      <c r="AD1092" s="65">
        <f t="shared" si="40"/>
        <v>0</v>
      </c>
      <c r="AE1092" s="64"/>
    </row>
    <row r="1093" spans="2:31" x14ac:dyDescent="0.3">
      <c r="B1093" s="4" t="s">
        <v>130</v>
      </c>
      <c r="C1093" s="4"/>
      <c r="D1093" s="4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</v>
      </c>
      <c r="N1093" s="49">
        <v>0</v>
      </c>
      <c r="O1093" s="48">
        <v>0</v>
      </c>
      <c r="P1093" s="49">
        <v>0</v>
      </c>
      <c r="Q1093" s="48">
        <v>0</v>
      </c>
      <c r="R1093" s="49">
        <v>0</v>
      </c>
      <c r="S1093" s="48">
        <v>0</v>
      </c>
      <c r="T1093" s="49">
        <v>0</v>
      </c>
      <c r="U1093" s="48">
        <v>0</v>
      </c>
      <c r="V1093" s="49">
        <v>0</v>
      </c>
      <c r="W1093" s="48">
        <v>0</v>
      </c>
      <c r="X1093" s="49">
        <v>0</v>
      </c>
      <c r="Y1093" s="48">
        <v>0</v>
      </c>
      <c r="Z1093" s="49">
        <v>0</v>
      </c>
      <c r="AA1093" s="48">
        <v>0</v>
      </c>
      <c r="AB1093" s="49">
        <v>0</v>
      </c>
      <c r="AC1093" s="64"/>
      <c r="AD1093" s="65">
        <f t="shared" si="40"/>
        <v>0</v>
      </c>
      <c r="AE1093" s="64"/>
    </row>
    <row r="1094" spans="2:31" x14ac:dyDescent="0.3">
      <c r="B1094" s="13" t="s">
        <v>2</v>
      </c>
      <c r="C1094" s="13"/>
      <c r="D1094" s="13"/>
      <c r="E1094" s="14">
        <f>SUM(E1048:E1093)</f>
        <v>0</v>
      </c>
      <c r="F1094" s="14">
        <f t="shared" ref="F1094:AB1094" si="41">SUM(F1048:F1093)</f>
        <v>0</v>
      </c>
      <c r="G1094" s="14">
        <f t="shared" si="41"/>
        <v>0</v>
      </c>
      <c r="H1094" s="14">
        <f t="shared" si="41"/>
        <v>0</v>
      </c>
      <c r="I1094" s="14">
        <f t="shared" si="41"/>
        <v>0</v>
      </c>
      <c r="J1094" s="14">
        <f t="shared" si="41"/>
        <v>0</v>
      </c>
      <c r="K1094" s="14">
        <f t="shared" si="41"/>
        <v>0</v>
      </c>
      <c r="L1094" s="14">
        <f t="shared" si="41"/>
        <v>0</v>
      </c>
      <c r="M1094" s="14">
        <f t="shared" si="41"/>
        <v>0</v>
      </c>
      <c r="N1094" s="14">
        <f t="shared" si="41"/>
        <v>0</v>
      </c>
      <c r="O1094" s="14">
        <f t="shared" si="41"/>
        <v>85.700283333333346</v>
      </c>
      <c r="P1094" s="14">
        <f t="shared" si="41"/>
        <v>169.87233333333336</v>
      </c>
      <c r="Q1094" s="14">
        <f t="shared" si="41"/>
        <v>245.28351666666669</v>
      </c>
      <c r="R1094" s="14">
        <f t="shared" si="41"/>
        <v>278.31960000000009</v>
      </c>
      <c r="S1094" s="14">
        <f t="shared" si="41"/>
        <v>337.01370000000009</v>
      </c>
      <c r="T1094" s="14">
        <f t="shared" si="41"/>
        <v>425.84446666666668</v>
      </c>
      <c r="U1094" s="14">
        <f t="shared" si="41"/>
        <v>524.97490000000016</v>
      </c>
      <c r="V1094" s="14">
        <f t="shared" si="41"/>
        <v>377.9458166666667</v>
      </c>
      <c r="W1094" s="14">
        <f t="shared" si="41"/>
        <v>404.86275000000006</v>
      </c>
      <c r="X1094" s="14">
        <f t="shared" si="41"/>
        <v>183.97021666666666</v>
      </c>
      <c r="Y1094" s="14">
        <f t="shared" si="41"/>
        <v>0</v>
      </c>
      <c r="Z1094" s="14">
        <f t="shared" si="41"/>
        <v>0</v>
      </c>
      <c r="AA1094" s="14">
        <f t="shared" si="41"/>
        <v>0</v>
      </c>
      <c r="AB1094" s="14">
        <f t="shared" si="41"/>
        <v>0</v>
      </c>
      <c r="AC1094" s="94">
        <f>SUM(AC1048:AE1093)</f>
        <v>3033.7875833333337</v>
      </c>
      <c r="AD1094" s="94"/>
      <c r="AE1094" s="94"/>
    </row>
    <row r="1097" spans="2:31" x14ac:dyDescent="0.3">
      <c r="B1097" s="8">
        <f>'Resumen-Mensual'!$Z$22</f>
        <v>45344</v>
      </c>
    </row>
    <row r="1098" spans="2:31" x14ac:dyDescent="0.3">
      <c r="B1098" s="8"/>
    </row>
    <row r="1099" spans="2:31" x14ac:dyDescent="0.3">
      <c r="B1099" s="9" t="s">
        <v>81</v>
      </c>
      <c r="C1099" s="10"/>
      <c r="D1099" s="10"/>
      <c r="E1099" s="11">
        <v>1</v>
      </c>
      <c r="F1099" s="11">
        <v>2</v>
      </c>
      <c r="G1099" s="11">
        <v>3</v>
      </c>
      <c r="H1099" s="11">
        <v>4</v>
      </c>
      <c r="I1099" s="11">
        <v>5</v>
      </c>
      <c r="J1099" s="11">
        <v>6</v>
      </c>
      <c r="K1099" s="11">
        <v>7</v>
      </c>
      <c r="L1099" s="11">
        <v>8</v>
      </c>
      <c r="M1099" s="11">
        <v>9</v>
      </c>
      <c r="N1099" s="11">
        <v>10</v>
      </c>
      <c r="O1099" s="11">
        <v>11</v>
      </c>
      <c r="P1099" s="11">
        <v>12</v>
      </c>
      <c r="Q1099" s="11">
        <v>13</v>
      </c>
      <c r="R1099" s="11">
        <v>14</v>
      </c>
      <c r="S1099" s="11">
        <v>15</v>
      </c>
      <c r="T1099" s="11">
        <v>16</v>
      </c>
      <c r="U1099" s="11">
        <v>17</v>
      </c>
      <c r="V1099" s="11">
        <v>18</v>
      </c>
      <c r="W1099" s="11">
        <v>19</v>
      </c>
      <c r="X1099" s="11">
        <v>20</v>
      </c>
      <c r="Y1099" s="11">
        <v>21</v>
      </c>
      <c r="Z1099" s="11">
        <v>22</v>
      </c>
      <c r="AA1099" s="11">
        <v>23</v>
      </c>
      <c r="AB1099" s="11">
        <v>24</v>
      </c>
      <c r="AC1099" s="83" t="s">
        <v>2</v>
      </c>
      <c r="AD1099" s="83"/>
      <c r="AE1099" s="83"/>
    </row>
    <row r="1100" spans="2:31" x14ac:dyDescent="0.3">
      <c r="B1100" s="15" t="s">
        <v>4</v>
      </c>
      <c r="C1100" s="52"/>
      <c r="D1100" s="52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0</v>
      </c>
      <c r="N1100" s="49">
        <v>0</v>
      </c>
      <c r="O1100" s="48">
        <v>0</v>
      </c>
      <c r="P1100" s="49">
        <v>0</v>
      </c>
      <c r="Q1100" s="48">
        <v>0</v>
      </c>
      <c r="R1100" s="49">
        <v>0</v>
      </c>
      <c r="S1100" s="48">
        <v>0</v>
      </c>
      <c r="T1100" s="49">
        <v>0</v>
      </c>
      <c r="U1100" s="48">
        <v>0</v>
      </c>
      <c r="V1100" s="49">
        <v>0</v>
      </c>
      <c r="W1100" s="48">
        <v>0</v>
      </c>
      <c r="X1100" s="49">
        <v>0</v>
      </c>
      <c r="Y1100" s="48">
        <v>0</v>
      </c>
      <c r="Z1100" s="49">
        <v>0</v>
      </c>
      <c r="AA1100" s="48">
        <v>0</v>
      </c>
      <c r="AB1100" s="49">
        <v>0</v>
      </c>
      <c r="AC1100" s="66"/>
      <c r="AD1100" s="67">
        <f>SUM(E1100:AB1100)</f>
        <v>0</v>
      </c>
      <c r="AE1100" s="66"/>
    </row>
    <row r="1101" spans="2:31" x14ac:dyDescent="0.3">
      <c r="B1101" s="15" t="s">
        <v>5</v>
      </c>
      <c r="C1101" s="15"/>
      <c r="D1101" s="15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0</v>
      </c>
      <c r="N1101" s="49">
        <v>0</v>
      </c>
      <c r="O1101" s="48">
        <v>0</v>
      </c>
      <c r="P1101" s="49">
        <v>0</v>
      </c>
      <c r="Q1101" s="48">
        <v>4.1538333333333313</v>
      </c>
      <c r="R1101" s="49">
        <v>4.9718333333333344</v>
      </c>
      <c r="S1101" s="48">
        <v>10.058833333333336</v>
      </c>
      <c r="T1101" s="49">
        <v>5.8216666666666699</v>
      </c>
      <c r="U1101" s="48">
        <v>10.614499999999996</v>
      </c>
      <c r="V1101" s="49">
        <v>9.6706666666666639</v>
      </c>
      <c r="W1101" s="48">
        <v>1.9411416666666661</v>
      </c>
      <c r="X1101" s="49">
        <v>0</v>
      </c>
      <c r="Y1101" s="48">
        <v>0</v>
      </c>
      <c r="Z1101" s="49">
        <v>0</v>
      </c>
      <c r="AA1101" s="48">
        <v>0</v>
      </c>
      <c r="AB1101" s="49">
        <v>0</v>
      </c>
      <c r="AC1101" s="64"/>
      <c r="AD1101" s="65">
        <f>SUM(E1101:AB1101)</f>
        <v>47.232474999999994</v>
      </c>
      <c r="AE1101" s="64"/>
    </row>
    <row r="1102" spans="2:31" x14ac:dyDescent="0.3">
      <c r="B1102" s="15" t="s">
        <v>6</v>
      </c>
      <c r="C1102" s="15"/>
      <c r="D1102" s="15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0</v>
      </c>
      <c r="N1102" s="49">
        <v>0</v>
      </c>
      <c r="O1102" s="48">
        <v>0</v>
      </c>
      <c r="P1102" s="49">
        <v>0</v>
      </c>
      <c r="Q1102" s="48">
        <v>0</v>
      </c>
      <c r="R1102" s="49">
        <v>0</v>
      </c>
      <c r="S1102" s="48">
        <v>9.6120000000000037</v>
      </c>
      <c r="T1102" s="49">
        <v>16.02200000000002</v>
      </c>
      <c r="U1102" s="48">
        <v>18.938999999999997</v>
      </c>
      <c r="V1102" s="49">
        <v>16.680500000000023</v>
      </c>
      <c r="W1102" s="48">
        <v>20.737000000000005</v>
      </c>
      <c r="X1102" s="49">
        <v>0</v>
      </c>
      <c r="Y1102" s="48">
        <v>0</v>
      </c>
      <c r="Z1102" s="49">
        <v>0</v>
      </c>
      <c r="AA1102" s="48">
        <v>0</v>
      </c>
      <c r="AB1102" s="49">
        <v>0</v>
      </c>
      <c r="AC1102" s="64"/>
      <c r="AD1102" s="65">
        <f t="shared" ref="AD1102:AD1145" si="42">SUM(E1102:AB1102)</f>
        <v>81.990500000000054</v>
      </c>
      <c r="AE1102" s="64"/>
    </row>
    <row r="1103" spans="2:31" x14ac:dyDescent="0.3">
      <c r="B1103" s="15" t="s">
        <v>113</v>
      </c>
      <c r="C1103" s="15"/>
      <c r="D1103" s="15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0</v>
      </c>
      <c r="N1103" s="49">
        <v>0</v>
      </c>
      <c r="O1103" s="48">
        <v>0</v>
      </c>
      <c r="P1103" s="49">
        <v>0</v>
      </c>
      <c r="Q1103" s="48">
        <v>0</v>
      </c>
      <c r="R1103" s="49">
        <v>0</v>
      </c>
      <c r="S1103" s="48">
        <v>20.30999999999997</v>
      </c>
      <c r="T1103" s="49">
        <v>0</v>
      </c>
      <c r="U1103" s="48">
        <v>0</v>
      </c>
      <c r="V1103" s="49">
        <v>38.505299999999998</v>
      </c>
      <c r="W1103" s="48">
        <v>36.102350000000065</v>
      </c>
      <c r="X1103" s="49">
        <v>10.527118333333332</v>
      </c>
      <c r="Y1103" s="48">
        <v>0</v>
      </c>
      <c r="Z1103" s="49">
        <v>0</v>
      </c>
      <c r="AA1103" s="48">
        <v>0</v>
      </c>
      <c r="AB1103" s="49">
        <v>0</v>
      </c>
      <c r="AC1103" s="64"/>
      <c r="AD1103" s="65">
        <f t="shared" si="42"/>
        <v>105.44476833333337</v>
      </c>
      <c r="AE1103" s="64"/>
    </row>
    <row r="1104" spans="2:31" x14ac:dyDescent="0.3">
      <c r="B1104" s="15" t="s">
        <v>7</v>
      </c>
      <c r="C1104" s="15"/>
      <c r="D1104" s="15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0</v>
      </c>
      <c r="N1104" s="49">
        <v>0</v>
      </c>
      <c r="O1104" s="48">
        <v>0</v>
      </c>
      <c r="P1104" s="49">
        <v>0</v>
      </c>
      <c r="Q1104" s="48">
        <v>0</v>
      </c>
      <c r="R1104" s="49">
        <v>0.27471666666666672</v>
      </c>
      <c r="S1104" s="48">
        <v>0.54943333333333344</v>
      </c>
      <c r="T1104" s="49">
        <v>0.82415000000000016</v>
      </c>
      <c r="U1104" s="48">
        <v>1.0988666666666669</v>
      </c>
      <c r="V1104" s="49">
        <v>1.3735833333333336</v>
      </c>
      <c r="W1104" s="48">
        <v>1.6483000000000003</v>
      </c>
      <c r="X1104" s="49">
        <v>1.923016666666667</v>
      </c>
      <c r="Y1104" s="48">
        <v>0</v>
      </c>
      <c r="Z1104" s="49">
        <v>0</v>
      </c>
      <c r="AA1104" s="48">
        <v>0</v>
      </c>
      <c r="AB1104" s="49">
        <v>0</v>
      </c>
      <c r="AC1104" s="64"/>
      <c r="AD1104" s="65">
        <f t="shared" si="42"/>
        <v>7.6920666666666691</v>
      </c>
      <c r="AE1104" s="64"/>
    </row>
    <row r="1105" spans="2:31" x14ac:dyDescent="0.3">
      <c r="B1105" s="15" t="s">
        <v>8</v>
      </c>
      <c r="C1105" s="15"/>
      <c r="D1105" s="15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0</v>
      </c>
      <c r="N1105" s="49">
        <v>0</v>
      </c>
      <c r="O1105" s="48">
        <v>0</v>
      </c>
      <c r="P1105" s="49">
        <v>0</v>
      </c>
      <c r="Q1105" s="48">
        <v>0</v>
      </c>
      <c r="R1105" s="49">
        <v>0</v>
      </c>
      <c r="S1105" s="48">
        <v>0</v>
      </c>
      <c r="T1105" s="49">
        <v>5.9669999999999899</v>
      </c>
      <c r="U1105" s="48">
        <v>0</v>
      </c>
      <c r="V1105" s="49">
        <v>0</v>
      </c>
      <c r="W1105" s="48">
        <v>0</v>
      </c>
      <c r="X1105" s="49">
        <v>0</v>
      </c>
      <c r="Y1105" s="48">
        <v>0</v>
      </c>
      <c r="Z1105" s="49">
        <v>0</v>
      </c>
      <c r="AA1105" s="48">
        <v>0</v>
      </c>
      <c r="AB1105" s="49">
        <v>0</v>
      </c>
      <c r="AC1105" s="64"/>
      <c r="AD1105" s="65">
        <f t="shared" si="42"/>
        <v>5.9669999999999899</v>
      </c>
      <c r="AE1105" s="64"/>
    </row>
    <row r="1106" spans="2:31" x14ac:dyDescent="0.3">
      <c r="B1106" s="15" t="s">
        <v>9</v>
      </c>
      <c r="C1106" s="15"/>
      <c r="D1106" s="15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0</v>
      </c>
      <c r="N1106" s="49">
        <v>0</v>
      </c>
      <c r="O1106" s="48">
        <v>0</v>
      </c>
      <c r="P1106" s="49">
        <v>0</v>
      </c>
      <c r="Q1106" s="48">
        <v>3.6717500000000025</v>
      </c>
      <c r="R1106" s="49">
        <v>5.6920000000000055</v>
      </c>
      <c r="S1106" s="48">
        <v>6.1019999999999941</v>
      </c>
      <c r="T1106" s="49">
        <v>10.631999999999994</v>
      </c>
      <c r="U1106" s="48">
        <v>17.738000000000032</v>
      </c>
      <c r="V1106" s="49">
        <v>23.748199999999997</v>
      </c>
      <c r="W1106" s="48">
        <v>34.72620000000002</v>
      </c>
      <c r="X1106" s="49">
        <v>13.468238333333336</v>
      </c>
      <c r="Y1106" s="48">
        <v>0</v>
      </c>
      <c r="Z1106" s="49">
        <v>0</v>
      </c>
      <c r="AA1106" s="48">
        <v>0</v>
      </c>
      <c r="AB1106" s="49">
        <v>0</v>
      </c>
      <c r="AC1106" s="64"/>
      <c r="AD1106" s="65">
        <f t="shared" si="42"/>
        <v>115.77838833333338</v>
      </c>
      <c r="AE1106" s="64"/>
    </row>
    <row r="1107" spans="2:31" x14ac:dyDescent="0.3">
      <c r="B1107" s="15" t="s">
        <v>10</v>
      </c>
      <c r="C1107" s="15"/>
      <c r="D1107" s="15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0</v>
      </c>
      <c r="N1107" s="49">
        <v>0</v>
      </c>
      <c r="O1107" s="48">
        <v>0</v>
      </c>
      <c r="P1107" s="49">
        <v>0</v>
      </c>
      <c r="Q1107" s="48">
        <v>5.8415499999999998</v>
      </c>
      <c r="R1107" s="49">
        <v>9.1419999999999995</v>
      </c>
      <c r="S1107" s="48">
        <v>14.037000000000008</v>
      </c>
      <c r="T1107" s="49">
        <v>19.230999999999998</v>
      </c>
      <c r="U1107" s="48">
        <v>26.671000000000031</v>
      </c>
      <c r="V1107" s="49">
        <v>32.279299999999971</v>
      </c>
      <c r="W1107" s="48">
        <v>37.801099999999977</v>
      </c>
      <c r="X1107" s="49">
        <v>10.264117499999998</v>
      </c>
      <c r="Y1107" s="48">
        <v>0</v>
      </c>
      <c r="Z1107" s="49">
        <v>0</v>
      </c>
      <c r="AA1107" s="48">
        <v>0</v>
      </c>
      <c r="AB1107" s="49">
        <v>0</v>
      </c>
      <c r="AC1107" s="64"/>
      <c r="AD1107" s="65">
        <f t="shared" si="42"/>
        <v>155.2670675</v>
      </c>
      <c r="AE1107" s="64"/>
    </row>
    <row r="1108" spans="2:31" x14ac:dyDescent="0.3">
      <c r="B1108" s="15" t="s">
        <v>11</v>
      </c>
      <c r="C1108" s="15"/>
      <c r="D1108" s="15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0</v>
      </c>
      <c r="O1108" s="48">
        <v>0</v>
      </c>
      <c r="P1108" s="49">
        <v>0</v>
      </c>
      <c r="Q1108" s="48">
        <v>9.4259000000000128</v>
      </c>
      <c r="R1108" s="49">
        <v>11.817999999999991</v>
      </c>
      <c r="S1108" s="48">
        <v>16.453999999999979</v>
      </c>
      <c r="T1108" s="49">
        <v>21.855000000000011</v>
      </c>
      <c r="U1108" s="48">
        <v>24.968000000000011</v>
      </c>
      <c r="V1108" s="49">
        <v>25.760500000000022</v>
      </c>
      <c r="W1108" s="48">
        <v>29.796049999999976</v>
      </c>
      <c r="X1108" s="49">
        <v>7.9391974999999997</v>
      </c>
      <c r="Y1108" s="48">
        <v>0</v>
      </c>
      <c r="Z1108" s="49">
        <v>0</v>
      </c>
      <c r="AA1108" s="48">
        <v>0</v>
      </c>
      <c r="AB1108" s="49">
        <v>0</v>
      </c>
      <c r="AC1108" s="64"/>
      <c r="AD1108" s="65">
        <f t="shared" si="42"/>
        <v>148.0166475</v>
      </c>
      <c r="AE1108" s="64"/>
    </row>
    <row r="1109" spans="2:31" x14ac:dyDescent="0.3">
      <c r="B1109" s="15" t="s">
        <v>12</v>
      </c>
      <c r="C1109" s="15"/>
      <c r="D1109" s="15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0</v>
      </c>
      <c r="N1109" s="49">
        <v>0</v>
      </c>
      <c r="O1109" s="48">
        <v>0</v>
      </c>
      <c r="P1109" s="49">
        <v>0</v>
      </c>
      <c r="Q1109" s="48">
        <v>0.47499999999999998</v>
      </c>
      <c r="R1109" s="49">
        <v>1.4000000000000008</v>
      </c>
      <c r="S1109" s="48">
        <v>7.6999999999999922</v>
      </c>
      <c r="T1109" s="49">
        <v>12.5</v>
      </c>
      <c r="U1109" s="48">
        <v>22</v>
      </c>
      <c r="V1109" s="49">
        <v>32.210000000000022</v>
      </c>
      <c r="W1109" s="48">
        <v>39</v>
      </c>
      <c r="X1109" s="49">
        <v>10.969833333333332</v>
      </c>
      <c r="Y1109" s="48">
        <v>0</v>
      </c>
      <c r="Z1109" s="49">
        <v>0</v>
      </c>
      <c r="AA1109" s="48">
        <v>0</v>
      </c>
      <c r="AB1109" s="49">
        <v>0</v>
      </c>
      <c r="AC1109" s="64"/>
      <c r="AD1109" s="65">
        <f t="shared" si="42"/>
        <v>126.25483333333334</v>
      </c>
      <c r="AE1109" s="64"/>
    </row>
    <row r="1110" spans="2:31" x14ac:dyDescent="0.3">
      <c r="B1110" s="15" t="s">
        <v>13</v>
      </c>
      <c r="C1110" s="15"/>
      <c r="D1110" s="15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0</v>
      </c>
      <c r="N1110" s="49">
        <v>0</v>
      </c>
      <c r="O1110" s="48">
        <v>0</v>
      </c>
      <c r="P1110" s="49">
        <v>0</v>
      </c>
      <c r="Q1110" s="48">
        <v>5.1686666666666676</v>
      </c>
      <c r="R1110" s="49">
        <v>8.450666666666665</v>
      </c>
      <c r="S1110" s="48">
        <v>2.1520000000000001</v>
      </c>
      <c r="T1110" s="49">
        <v>7.6416666666666675</v>
      </c>
      <c r="U1110" s="48">
        <v>22.945166666666662</v>
      </c>
      <c r="V1110" s="49">
        <v>29.579333333333331</v>
      </c>
      <c r="W1110" s="48">
        <v>29.667083333333327</v>
      </c>
      <c r="X1110" s="49">
        <v>2.8759166666666678</v>
      </c>
      <c r="Y1110" s="48">
        <v>0</v>
      </c>
      <c r="Z1110" s="49">
        <v>0</v>
      </c>
      <c r="AA1110" s="48">
        <v>0</v>
      </c>
      <c r="AB1110" s="49">
        <v>0</v>
      </c>
      <c r="AC1110" s="64"/>
      <c r="AD1110" s="65">
        <f t="shared" si="42"/>
        <v>108.48049999999999</v>
      </c>
      <c r="AE1110" s="64"/>
    </row>
    <row r="1111" spans="2:31" x14ac:dyDescent="0.3">
      <c r="B1111" s="15" t="s">
        <v>14</v>
      </c>
      <c r="C1111" s="15"/>
      <c r="D1111" s="15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0</v>
      </c>
      <c r="N1111" s="49">
        <v>0</v>
      </c>
      <c r="O1111" s="48">
        <v>0</v>
      </c>
      <c r="P1111" s="49">
        <v>0</v>
      </c>
      <c r="Q1111" s="48">
        <v>0</v>
      </c>
      <c r="R1111" s="49">
        <v>0</v>
      </c>
      <c r="S1111" s="48">
        <v>0</v>
      </c>
      <c r="T1111" s="49">
        <v>0</v>
      </c>
      <c r="U1111" s="48">
        <v>0</v>
      </c>
      <c r="V1111" s="49">
        <v>0</v>
      </c>
      <c r="W1111" s="48">
        <v>0</v>
      </c>
      <c r="X1111" s="49">
        <v>0</v>
      </c>
      <c r="Y1111" s="48">
        <v>0</v>
      </c>
      <c r="Z1111" s="49">
        <v>0</v>
      </c>
      <c r="AA1111" s="48">
        <v>0</v>
      </c>
      <c r="AB1111" s="49">
        <v>0</v>
      </c>
      <c r="AC1111" s="64"/>
      <c r="AD1111" s="65">
        <f t="shared" si="42"/>
        <v>0</v>
      </c>
      <c r="AE1111" s="64"/>
    </row>
    <row r="1112" spans="2:31" x14ac:dyDescent="0.3">
      <c r="B1112" s="15" t="s">
        <v>15</v>
      </c>
      <c r="C1112" s="15"/>
      <c r="D1112" s="15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</v>
      </c>
      <c r="N1112" s="49">
        <v>0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0</v>
      </c>
      <c r="W1112" s="48">
        <v>0</v>
      </c>
      <c r="X1112" s="49">
        <v>0</v>
      </c>
      <c r="Y1112" s="48">
        <v>0</v>
      </c>
      <c r="Z1112" s="49">
        <v>0</v>
      </c>
      <c r="AA1112" s="48">
        <v>0</v>
      </c>
      <c r="AB1112" s="49">
        <v>0</v>
      </c>
      <c r="AC1112" s="64"/>
      <c r="AD1112" s="65">
        <f t="shared" si="42"/>
        <v>0</v>
      </c>
      <c r="AE1112" s="64"/>
    </row>
    <row r="1113" spans="2:31" x14ac:dyDescent="0.3">
      <c r="B1113" s="15" t="s">
        <v>16</v>
      </c>
      <c r="C1113" s="15"/>
      <c r="D1113" s="15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</v>
      </c>
      <c r="M1113" s="48">
        <v>0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2.8000000000000016</v>
      </c>
      <c r="T1113" s="49">
        <v>6.6999999999999931</v>
      </c>
      <c r="U1113" s="48">
        <v>9.8000000000000025</v>
      </c>
      <c r="V1113" s="49">
        <v>10.69000000000001</v>
      </c>
      <c r="W1113" s="48">
        <v>13.274999999999986</v>
      </c>
      <c r="X1113" s="49">
        <v>4.5218333333333334</v>
      </c>
      <c r="Y1113" s="48">
        <v>0</v>
      </c>
      <c r="Z1113" s="49">
        <v>0</v>
      </c>
      <c r="AA1113" s="48">
        <v>0</v>
      </c>
      <c r="AB1113" s="49">
        <v>0</v>
      </c>
      <c r="AC1113" s="64"/>
      <c r="AD1113" s="65">
        <f t="shared" si="42"/>
        <v>47.786833333333327</v>
      </c>
      <c r="AE1113" s="64"/>
    </row>
    <row r="1114" spans="2:31" x14ac:dyDescent="0.3">
      <c r="B1114" s="15" t="s">
        <v>17</v>
      </c>
      <c r="C1114" s="15"/>
      <c r="D1114" s="15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4.484</v>
      </c>
      <c r="R1114" s="49">
        <v>8.8299999999999965</v>
      </c>
      <c r="S1114" s="48">
        <v>15.289999999999988</v>
      </c>
      <c r="T1114" s="49">
        <v>23.829999999999991</v>
      </c>
      <c r="U1114" s="48">
        <v>32.920000000000023</v>
      </c>
      <c r="V1114" s="49">
        <v>37.652000000000029</v>
      </c>
      <c r="W1114" s="48">
        <v>40.547999999999966</v>
      </c>
      <c r="X1114" s="49">
        <v>10.405633333333332</v>
      </c>
      <c r="Y1114" s="48">
        <v>0</v>
      </c>
      <c r="Z1114" s="49">
        <v>0</v>
      </c>
      <c r="AA1114" s="48">
        <v>0</v>
      </c>
      <c r="AB1114" s="49">
        <v>0</v>
      </c>
      <c r="AC1114" s="64"/>
      <c r="AD1114" s="65">
        <f t="shared" si="42"/>
        <v>173.95963333333333</v>
      </c>
      <c r="AE1114" s="64"/>
    </row>
    <row r="1115" spans="2:31" x14ac:dyDescent="0.3">
      <c r="B1115" s="15" t="s">
        <v>18</v>
      </c>
      <c r="C1115" s="15"/>
      <c r="D1115" s="15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0</v>
      </c>
      <c r="N1115" s="49">
        <v>0</v>
      </c>
      <c r="O1115" s="48">
        <v>0</v>
      </c>
      <c r="P1115" s="49">
        <v>0</v>
      </c>
      <c r="Q1115" s="48">
        <v>0</v>
      </c>
      <c r="R1115" s="49">
        <v>0</v>
      </c>
      <c r="S1115" s="48">
        <v>0</v>
      </c>
      <c r="T1115" s="49">
        <v>0</v>
      </c>
      <c r="U1115" s="48">
        <v>0</v>
      </c>
      <c r="V1115" s="49">
        <v>0</v>
      </c>
      <c r="W1115" s="48">
        <v>0</v>
      </c>
      <c r="X1115" s="49">
        <v>0</v>
      </c>
      <c r="Y1115" s="48">
        <v>0</v>
      </c>
      <c r="Z1115" s="49">
        <v>0</v>
      </c>
      <c r="AA1115" s="48">
        <v>0</v>
      </c>
      <c r="AB1115" s="49">
        <v>0</v>
      </c>
      <c r="AC1115" s="64"/>
      <c r="AD1115" s="65">
        <f t="shared" si="42"/>
        <v>0</v>
      </c>
      <c r="AE1115" s="64"/>
    </row>
    <row r="1116" spans="2:31" x14ac:dyDescent="0.3">
      <c r="B1116" s="15" t="s">
        <v>19</v>
      </c>
      <c r="C1116" s="15"/>
      <c r="D1116" s="15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0</v>
      </c>
      <c r="O1116" s="48">
        <v>0</v>
      </c>
      <c r="P1116" s="49">
        <v>0</v>
      </c>
      <c r="Q1116" s="48">
        <v>6.5923333333333307</v>
      </c>
      <c r="R1116" s="49">
        <v>7.6076666666666588</v>
      </c>
      <c r="S1116" s="48">
        <v>9.0504999999999995</v>
      </c>
      <c r="T1116" s="49">
        <v>14.112500000000001</v>
      </c>
      <c r="U1116" s="48">
        <v>17.686833333333333</v>
      </c>
      <c r="V1116" s="49">
        <v>22.408666666666665</v>
      </c>
      <c r="W1116" s="48">
        <v>22.47795</v>
      </c>
      <c r="X1116" s="49">
        <v>0.7489583333333335</v>
      </c>
      <c r="Y1116" s="48">
        <v>0</v>
      </c>
      <c r="Z1116" s="49">
        <v>0</v>
      </c>
      <c r="AA1116" s="48">
        <v>0</v>
      </c>
      <c r="AB1116" s="49">
        <v>0</v>
      </c>
      <c r="AC1116" s="64"/>
      <c r="AD1116" s="65">
        <f t="shared" si="42"/>
        <v>100.68540833333331</v>
      </c>
      <c r="AE1116" s="64"/>
    </row>
    <row r="1117" spans="2:31" x14ac:dyDescent="0.3">
      <c r="B1117" s="4" t="s">
        <v>20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0</v>
      </c>
      <c r="N1117" s="49">
        <v>0</v>
      </c>
      <c r="O1117" s="48">
        <v>0</v>
      </c>
      <c r="P1117" s="49">
        <v>0</v>
      </c>
      <c r="Q1117" s="48">
        <v>0</v>
      </c>
      <c r="R1117" s="49">
        <v>0</v>
      </c>
      <c r="S1117" s="48">
        <v>0</v>
      </c>
      <c r="T1117" s="49">
        <v>0</v>
      </c>
      <c r="U1117" s="48">
        <v>0</v>
      </c>
      <c r="V1117" s="49">
        <v>0</v>
      </c>
      <c r="W1117" s="48">
        <v>0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4"/>
      <c r="AD1117" s="65">
        <f t="shared" si="42"/>
        <v>0</v>
      </c>
      <c r="AE1117" s="64"/>
    </row>
    <row r="1118" spans="2:31" x14ac:dyDescent="0.3">
      <c r="B1118" s="4" t="s">
        <v>21</v>
      </c>
      <c r="C1118" s="4"/>
      <c r="D1118" s="4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0</v>
      </c>
      <c r="N1118" s="49">
        <v>0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0</v>
      </c>
      <c r="V1118" s="49">
        <v>0</v>
      </c>
      <c r="W1118" s="48">
        <v>0</v>
      </c>
      <c r="X1118" s="49">
        <v>0</v>
      </c>
      <c r="Y1118" s="48">
        <v>0</v>
      </c>
      <c r="Z1118" s="49">
        <v>0</v>
      </c>
      <c r="AA1118" s="48">
        <v>0</v>
      </c>
      <c r="AB1118" s="49">
        <v>0</v>
      </c>
      <c r="AC1118" s="64"/>
      <c r="AD1118" s="65">
        <f t="shared" si="42"/>
        <v>0</v>
      </c>
      <c r="AE1118" s="64"/>
    </row>
    <row r="1119" spans="2:31" x14ac:dyDescent="0.3">
      <c r="B1119" s="4" t="s">
        <v>22</v>
      </c>
      <c r="C1119" s="4"/>
      <c r="D1119" s="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0</v>
      </c>
      <c r="V1119" s="49">
        <v>0</v>
      </c>
      <c r="W1119" s="48">
        <v>0</v>
      </c>
      <c r="X1119" s="49">
        <v>0</v>
      </c>
      <c r="Y1119" s="48">
        <v>0</v>
      </c>
      <c r="Z1119" s="49">
        <v>0</v>
      </c>
      <c r="AA1119" s="48">
        <v>0</v>
      </c>
      <c r="AB1119" s="49">
        <v>0</v>
      </c>
      <c r="AC1119" s="64"/>
      <c r="AD1119" s="65">
        <f t="shared" si="42"/>
        <v>0</v>
      </c>
      <c r="AE1119" s="64"/>
    </row>
    <row r="1120" spans="2:31" x14ac:dyDescent="0.3">
      <c r="B1120" s="4" t="s">
        <v>23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0</v>
      </c>
      <c r="N1120" s="49">
        <v>0</v>
      </c>
      <c r="O1120" s="48">
        <v>0</v>
      </c>
      <c r="P1120" s="49">
        <v>0</v>
      </c>
      <c r="Q1120" s="48">
        <v>0</v>
      </c>
      <c r="R1120" s="49">
        <v>0</v>
      </c>
      <c r="S1120" s="48">
        <v>0</v>
      </c>
      <c r="T1120" s="49">
        <v>0</v>
      </c>
      <c r="U1120" s="48">
        <v>0</v>
      </c>
      <c r="V1120" s="49">
        <v>0</v>
      </c>
      <c r="W1120" s="48">
        <v>5.8499999999998664E-2</v>
      </c>
      <c r="X1120" s="49">
        <v>1.1030499999999992</v>
      </c>
      <c r="Y1120" s="48">
        <v>0</v>
      </c>
      <c r="Z1120" s="49">
        <v>0</v>
      </c>
      <c r="AA1120" s="48">
        <v>0</v>
      </c>
      <c r="AB1120" s="49">
        <v>0</v>
      </c>
      <c r="AC1120" s="64"/>
      <c r="AD1120" s="65">
        <f t="shared" si="42"/>
        <v>1.1615499999999979</v>
      </c>
      <c r="AE1120" s="64"/>
    </row>
    <row r="1121" spans="2:31" x14ac:dyDescent="0.3">
      <c r="B1121" s="4" t="s">
        <v>24</v>
      </c>
      <c r="C1121" s="4"/>
      <c r="D1121" s="4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0</v>
      </c>
      <c r="N1121" s="49">
        <v>0</v>
      </c>
      <c r="O1121" s="48">
        <v>0</v>
      </c>
      <c r="P1121" s="49">
        <v>0</v>
      </c>
      <c r="Q1121" s="48">
        <v>0.64416666666666667</v>
      </c>
      <c r="R1121" s="49">
        <v>3.1009999999999991</v>
      </c>
      <c r="S1121" s="48">
        <v>2.9283333333333337</v>
      </c>
      <c r="T1121" s="49">
        <v>1.3778333333333335</v>
      </c>
      <c r="U1121" s="48">
        <v>0</v>
      </c>
      <c r="V1121" s="49">
        <v>2.808333333333337E-2</v>
      </c>
      <c r="W1121" s="48">
        <v>2.808333333333337E-2</v>
      </c>
      <c r="X1121" s="49">
        <v>0.1732500000000001</v>
      </c>
      <c r="Y1121" s="48">
        <v>0</v>
      </c>
      <c r="Z1121" s="49">
        <v>0</v>
      </c>
      <c r="AA1121" s="48">
        <v>0</v>
      </c>
      <c r="AB1121" s="49">
        <v>0</v>
      </c>
      <c r="AC1121" s="64"/>
      <c r="AD1121" s="65">
        <f t="shared" si="42"/>
        <v>8.2807499999999976</v>
      </c>
      <c r="AE1121" s="64"/>
    </row>
    <row r="1122" spans="2:31" x14ac:dyDescent="0.3">
      <c r="B1122" s="4" t="s">
        <v>25</v>
      </c>
      <c r="C1122" s="4"/>
      <c r="D1122" s="4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3.1729000000000003</v>
      </c>
      <c r="R1122" s="49">
        <v>3.6196666666666664</v>
      </c>
      <c r="S1122" s="48">
        <v>0.60566666666666658</v>
      </c>
      <c r="T1122" s="49">
        <v>0</v>
      </c>
      <c r="U1122" s="48">
        <v>0</v>
      </c>
      <c r="V1122" s="49">
        <v>0</v>
      </c>
      <c r="W1122" s="48">
        <v>0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4"/>
      <c r="AD1122" s="65">
        <f t="shared" si="42"/>
        <v>7.3982333333333337</v>
      </c>
      <c r="AE1122" s="64"/>
    </row>
    <row r="1123" spans="2:31" x14ac:dyDescent="0.3">
      <c r="B1123" s="4" t="s">
        <v>26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3.3333333333333327E-3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4"/>
      <c r="AD1123" s="65">
        <f t="shared" si="42"/>
        <v>3.3333333333333327E-3</v>
      </c>
      <c r="AE1123" s="64"/>
    </row>
    <row r="1124" spans="2:31" x14ac:dyDescent="0.3">
      <c r="B1124" s="4" t="s">
        <v>27</v>
      </c>
      <c r="C1124" s="4"/>
      <c r="D1124" s="4"/>
      <c r="E1124" s="48">
        <v>0</v>
      </c>
      <c r="F1124" s="49">
        <v>0</v>
      </c>
      <c r="G1124" s="48">
        <v>0</v>
      </c>
      <c r="H1124" s="49">
        <v>0</v>
      </c>
      <c r="I1124" s="48">
        <v>0</v>
      </c>
      <c r="J1124" s="49">
        <v>0</v>
      </c>
      <c r="K1124" s="48">
        <v>0</v>
      </c>
      <c r="L1124" s="49">
        <v>0</v>
      </c>
      <c r="M1124" s="48">
        <v>0</v>
      </c>
      <c r="N1124" s="49">
        <v>0</v>
      </c>
      <c r="O1124" s="48">
        <v>0</v>
      </c>
      <c r="P1124" s="49">
        <v>0</v>
      </c>
      <c r="Q1124" s="48">
        <v>4.5789999999999953</v>
      </c>
      <c r="R1124" s="49">
        <v>4.1999999999999948</v>
      </c>
      <c r="S1124" s="48">
        <v>1.6785000000000001</v>
      </c>
      <c r="T1124" s="49">
        <v>0</v>
      </c>
      <c r="U1124" s="48">
        <v>0</v>
      </c>
      <c r="V1124" s="49">
        <v>0</v>
      </c>
      <c r="W1124" s="48">
        <v>0</v>
      </c>
      <c r="X1124" s="49">
        <v>0</v>
      </c>
      <c r="Y1124" s="48">
        <v>0</v>
      </c>
      <c r="Z1124" s="49">
        <v>0</v>
      </c>
      <c r="AA1124" s="48">
        <v>0</v>
      </c>
      <c r="AB1124" s="49">
        <v>0</v>
      </c>
      <c r="AC1124" s="64"/>
      <c r="AD1124" s="65">
        <f t="shared" si="42"/>
        <v>10.457499999999989</v>
      </c>
      <c r="AE1124" s="64"/>
    </row>
    <row r="1125" spans="2:31" x14ac:dyDescent="0.3">
      <c r="B1125" s="4" t="s">
        <v>28</v>
      </c>
      <c r="C1125" s="4"/>
      <c r="D1125" s="4"/>
      <c r="E1125" s="48">
        <v>0</v>
      </c>
      <c r="F1125" s="49">
        <v>0</v>
      </c>
      <c r="G1125" s="48">
        <v>0</v>
      </c>
      <c r="H1125" s="49">
        <v>0</v>
      </c>
      <c r="I1125" s="48">
        <v>0</v>
      </c>
      <c r="J1125" s="49">
        <v>0</v>
      </c>
      <c r="K1125" s="48">
        <v>0</v>
      </c>
      <c r="L1125" s="49">
        <v>0</v>
      </c>
      <c r="M1125" s="48">
        <v>0</v>
      </c>
      <c r="N1125" s="49">
        <v>0</v>
      </c>
      <c r="O1125" s="48">
        <v>0</v>
      </c>
      <c r="P1125" s="49">
        <v>0</v>
      </c>
      <c r="Q1125" s="48">
        <v>0</v>
      </c>
      <c r="R1125" s="49">
        <v>0</v>
      </c>
      <c r="S1125" s="48">
        <v>8.8333333333333233E-3</v>
      </c>
      <c r="T1125" s="49">
        <v>0</v>
      </c>
      <c r="U1125" s="48">
        <v>0</v>
      </c>
      <c r="V1125" s="49">
        <v>0</v>
      </c>
      <c r="W1125" s="48">
        <v>0</v>
      </c>
      <c r="X1125" s="49">
        <v>0</v>
      </c>
      <c r="Y1125" s="48">
        <v>0</v>
      </c>
      <c r="Z1125" s="49">
        <v>0</v>
      </c>
      <c r="AA1125" s="48">
        <v>0</v>
      </c>
      <c r="AB1125" s="49">
        <v>0</v>
      </c>
      <c r="AC1125" s="64"/>
      <c r="AD1125" s="65">
        <f t="shared" si="42"/>
        <v>8.8333333333333233E-3</v>
      </c>
      <c r="AE1125" s="64"/>
    </row>
    <row r="1126" spans="2:31" x14ac:dyDescent="0.3">
      <c r="B1126" s="4" t="s">
        <v>114</v>
      </c>
      <c r="C1126" s="4"/>
      <c r="D1126" s="4"/>
      <c r="E1126" s="48">
        <v>0</v>
      </c>
      <c r="F1126" s="49">
        <v>0</v>
      </c>
      <c r="G1126" s="48">
        <v>0</v>
      </c>
      <c r="H1126" s="49">
        <v>0</v>
      </c>
      <c r="I1126" s="48">
        <v>0</v>
      </c>
      <c r="J1126" s="49">
        <v>0</v>
      </c>
      <c r="K1126" s="48">
        <v>0</v>
      </c>
      <c r="L1126" s="49">
        <v>0</v>
      </c>
      <c r="M1126" s="48">
        <v>0</v>
      </c>
      <c r="N1126" s="49">
        <v>0</v>
      </c>
      <c r="O1126" s="48">
        <v>0</v>
      </c>
      <c r="P1126" s="49">
        <v>0</v>
      </c>
      <c r="Q1126" s="48">
        <v>0</v>
      </c>
      <c r="R1126" s="49">
        <v>0</v>
      </c>
      <c r="S1126" s="48">
        <v>0</v>
      </c>
      <c r="T1126" s="49">
        <v>0</v>
      </c>
      <c r="U1126" s="48">
        <v>0</v>
      </c>
      <c r="V1126" s="49">
        <v>0</v>
      </c>
      <c r="W1126" s="48">
        <v>0</v>
      </c>
      <c r="X1126" s="49">
        <v>0</v>
      </c>
      <c r="Y1126" s="48">
        <v>0</v>
      </c>
      <c r="Z1126" s="49">
        <v>0</v>
      </c>
      <c r="AA1126" s="48">
        <v>0</v>
      </c>
      <c r="AB1126" s="49">
        <v>0</v>
      </c>
      <c r="AC1126" s="64"/>
      <c r="AD1126" s="65">
        <f t="shared" si="42"/>
        <v>0</v>
      </c>
      <c r="AE1126" s="64"/>
    </row>
    <row r="1127" spans="2:31" x14ac:dyDescent="0.3">
      <c r="B1127" s="4" t="s">
        <v>29</v>
      </c>
      <c r="C1127" s="4"/>
      <c r="D1127" s="4"/>
      <c r="E1127" s="48">
        <v>0</v>
      </c>
      <c r="F1127" s="49">
        <v>0</v>
      </c>
      <c r="G1127" s="48">
        <v>0</v>
      </c>
      <c r="H1127" s="49">
        <v>0</v>
      </c>
      <c r="I1127" s="48">
        <v>0</v>
      </c>
      <c r="J1127" s="49">
        <v>0</v>
      </c>
      <c r="K1127" s="48">
        <v>0</v>
      </c>
      <c r="L1127" s="49">
        <v>0</v>
      </c>
      <c r="M1127" s="48">
        <v>0</v>
      </c>
      <c r="N1127" s="49">
        <v>0</v>
      </c>
      <c r="O1127" s="48">
        <v>0</v>
      </c>
      <c r="P1127" s="49">
        <v>0</v>
      </c>
      <c r="Q1127" s="48">
        <v>0</v>
      </c>
      <c r="R1127" s="49">
        <v>0</v>
      </c>
      <c r="S1127" s="48">
        <v>0</v>
      </c>
      <c r="T1127" s="49">
        <v>0</v>
      </c>
      <c r="U1127" s="48">
        <v>0</v>
      </c>
      <c r="V1127" s="49">
        <v>0</v>
      </c>
      <c r="W1127" s="48">
        <v>0</v>
      </c>
      <c r="X1127" s="49">
        <v>0</v>
      </c>
      <c r="Y1127" s="48">
        <v>0</v>
      </c>
      <c r="Z1127" s="49">
        <v>0</v>
      </c>
      <c r="AA1127" s="48">
        <v>0</v>
      </c>
      <c r="AB1127" s="49">
        <v>0</v>
      </c>
      <c r="AC1127" s="64"/>
      <c r="AD1127" s="65">
        <f t="shared" si="42"/>
        <v>0</v>
      </c>
      <c r="AE1127" s="64"/>
    </row>
    <row r="1128" spans="2:31" x14ac:dyDescent="0.3">
      <c r="B1128" s="4" t="s">
        <v>30</v>
      </c>
      <c r="C1128" s="4"/>
      <c r="D1128" s="4"/>
      <c r="E1128" s="48">
        <v>0</v>
      </c>
      <c r="F1128" s="49">
        <v>0</v>
      </c>
      <c r="G1128" s="48">
        <v>0</v>
      </c>
      <c r="H1128" s="49">
        <v>0</v>
      </c>
      <c r="I1128" s="48">
        <v>0</v>
      </c>
      <c r="J1128" s="49">
        <v>0</v>
      </c>
      <c r="K1128" s="48">
        <v>0</v>
      </c>
      <c r="L1128" s="49">
        <v>0</v>
      </c>
      <c r="M1128" s="48">
        <v>0</v>
      </c>
      <c r="N1128" s="49">
        <v>0</v>
      </c>
      <c r="O1128" s="48">
        <v>0</v>
      </c>
      <c r="P1128" s="49">
        <v>0</v>
      </c>
      <c r="Q1128" s="48">
        <v>0</v>
      </c>
      <c r="R1128" s="49">
        <v>0</v>
      </c>
      <c r="S1128" s="48">
        <v>0</v>
      </c>
      <c r="T1128" s="49">
        <v>0</v>
      </c>
      <c r="U1128" s="48">
        <v>0</v>
      </c>
      <c r="V1128" s="49">
        <v>0</v>
      </c>
      <c r="W1128" s="48">
        <v>0</v>
      </c>
      <c r="X1128" s="49">
        <v>0</v>
      </c>
      <c r="Y1128" s="48">
        <v>0</v>
      </c>
      <c r="Z1128" s="49">
        <v>0</v>
      </c>
      <c r="AA1128" s="48">
        <v>0</v>
      </c>
      <c r="AB1128" s="49">
        <v>0</v>
      </c>
      <c r="AC1128" s="64"/>
      <c r="AD1128" s="65">
        <f t="shared" si="42"/>
        <v>0</v>
      </c>
      <c r="AE1128" s="64"/>
    </row>
    <row r="1129" spans="2:31" x14ac:dyDescent="0.3">
      <c r="B1129" s="4" t="s">
        <v>31</v>
      </c>
      <c r="C1129" s="4"/>
      <c r="D1129" s="4"/>
      <c r="E1129" s="48">
        <v>0</v>
      </c>
      <c r="F1129" s="49">
        <v>0</v>
      </c>
      <c r="G1129" s="48">
        <v>0</v>
      </c>
      <c r="H1129" s="49">
        <v>0</v>
      </c>
      <c r="I1129" s="48">
        <v>0</v>
      </c>
      <c r="J1129" s="49">
        <v>0</v>
      </c>
      <c r="K1129" s="48">
        <v>0</v>
      </c>
      <c r="L1129" s="49">
        <v>0</v>
      </c>
      <c r="M1129" s="48">
        <v>0</v>
      </c>
      <c r="N1129" s="49">
        <v>0</v>
      </c>
      <c r="O1129" s="48">
        <v>0</v>
      </c>
      <c r="P1129" s="49">
        <v>0</v>
      </c>
      <c r="Q1129" s="48">
        <v>5.7950000000000035</v>
      </c>
      <c r="R1129" s="49">
        <v>3.5999999999999961</v>
      </c>
      <c r="S1129" s="48">
        <v>1.35</v>
      </c>
      <c r="T1129" s="49">
        <v>0</v>
      </c>
      <c r="U1129" s="48">
        <v>0</v>
      </c>
      <c r="V1129" s="49">
        <v>0</v>
      </c>
      <c r="W1129" s="48">
        <v>0</v>
      </c>
      <c r="X1129" s="49">
        <v>0</v>
      </c>
      <c r="Y1129" s="48">
        <v>0</v>
      </c>
      <c r="Z1129" s="49">
        <v>0</v>
      </c>
      <c r="AA1129" s="48">
        <v>0</v>
      </c>
      <c r="AB1129" s="49">
        <v>0</v>
      </c>
      <c r="AC1129" s="64"/>
      <c r="AD1129" s="65">
        <f t="shared" si="42"/>
        <v>10.744999999999999</v>
      </c>
      <c r="AE1129" s="64"/>
    </row>
    <row r="1130" spans="2:31" x14ac:dyDescent="0.3">
      <c r="B1130" s="4" t="s">
        <v>32</v>
      </c>
      <c r="C1130" s="4"/>
      <c r="D1130" s="4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0</v>
      </c>
      <c r="N1130" s="49">
        <v>0</v>
      </c>
      <c r="O1130" s="48">
        <v>0</v>
      </c>
      <c r="P1130" s="49">
        <v>0</v>
      </c>
      <c r="Q1130" s="48">
        <v>10.288500000000003</v>
      </c>
      <c r="R1130" s="49">
        <v>8.6299999999999972</v>
      </c>
      <c r="S1130" s="48">
        <v>2.8935000000000017</v>
      </c>
      <c r="T1130" s="49">
        <v>0</v>
      </c>
      <c r="U1130" s="48">
        <v>0</v>
      </c>
      <c r="V1130" s="49">
        <v>0</v>
      </c>
      <c r="W1130" s="48">
        <v>0</v>
      </c>
      <c r="X1130" s="49">
        <v>0</v>
      </c>
      <c r="Y1130" s="48">
        <v>0</v>
      </c>
      <c r="Z1130" s="49">
        <v>0</v>
      </c>
      <c r="AA1130" s="48">
        <v>0</v>
      </c>
      <c r="AB1130" s="49">
        <v>0</v>
      </c>
      <c r="AC1130" s="64"/>
      <c r="AD1130" s="65">
        <f t="shared" si="42"/>
        <v>21.812000000000005</v>
      </c>
      <c r="AE1130" s="64"/>
    </row>
    <row r="1131" spans="2:31" x14ac:dyDescent="0.3">
      <c r="B1131" s="4" t="s">
        <v>33</v>
      </c>
      <c r="C1131" s="4"/>
      <c r="D1131" s="4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0</v>
      </c>
      <c r="O1131" s="48">
        <v>0</v>
      </c>
      <c r="P1131" s="49">
        <v>0</v>
      </c>
      <c r="Q1131" s="48">
        <v>2.3333333333333353E-3</v>
      </c>
      <c r="R1131" s="49">
        <v>2.6666666666666618E-3</v>
      </c>
      <c r="S1131" s="48">
        <v>1.1166666666666662E-2</v>
      </c>
      <c r="T1131" s="49">
        <v>0</v>
      </c>
      <c r="U1131" s="48">
        <v>0</v>
      </c>
      <c r="V1131" s="49">
        <v>0</v>
      </c>
      <c r="W1131" s="48">
        <v>0</v>
      </c>
      <c r="X1131" s="49">
        <v>0</v>
      </c>
      <c r="Y1131" s="48">
        <v>0</v>
      </c>
      <c r="Z1131" s="49">
        <v>0</v>
      </c>
      <c r="AA1131" s="48">
        <v>0</v>
      </c>
      <c r="AB1131" s="49">
        <v>0</v>
      </c>
      <c r="AC1131" s="64"/>
      <c r="AD1131" s="65">
        <f t="shared" si="42"/>
        <v>1.6166666666666659E-2</v>
      </c>
      <c r="AE1131" s="64"/>
    </row>
    <row r="1132" spans="2:31" x14ac:dyDescent="0.3">
      <c r="B1132" s="4" t="s">
        <v>34</v>
      </c>
      <c r="C1132" s="4"/>
      <c r="D1132" s="4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0</v>
      </c>
      <c r="N1132" s="49">
        <v>0</v>
      </c>
      <c r="O1132" s="48">
        <v>0</v>
      </c>
      <c r="P1132" s="49">
        <v>0</v>
      </c>
      <c r="Q1132" s="48">
        <v>1.0259999999999989</v>
      </c>
      <c r="R1132" s="49">
        <v>0.67999999999999983</v>
      </c>
      <c r="S1132" s="48">
        <v>0.30599999999999994</v>
      </c>
      <c r="T1132" s="49">
        <v>0</v>
      </c>
      <c r="U1132" s="48">
        <v>0</v>
      </c>
      <c r="V1132" s="49">
        <v>0</v>
      </c>
      <c r="W1132" s="48">
        <v>0</v>
      </c>
      <c r="X1132" s="49">
        <v>0</v>
      </c>
      <c r="Y1132" s="48">
        <v>0</v>
      </c>
      <c r="Z1132" s="49">
        <v>0</v>
      </c>
      <c r="AA1132" s="48">
        <v>0</v>
      </c>
      <c r="AB1132" s="49">
        <v>0</v>
      </c>
      <c r="AC1132" s="64"/>
      <c r="AD1132" s="65">
        <f t="shared" si="42"/>
        <v>2.0119999999999987</v>
      </c>
      <c r="AE1132" s="64"/>
    </row>
    <row r="1133" spans="2:31" x14ac:dyDescent="0.3">
      <c r="B1133" s="4" t="s">
        <v>35</v>
      </c>
      <c r="C1133" s="4"/>
      <c r="D1133" s="4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0</v>
      </c>
      <c r="N1133" s="49">
        <v>0</v>
      </c>
      <c r="O1133" s="48">
        <v>0</v>
      </c>
      <c r="P1133" s="49">
        <v>0</v>
      </c>
      <c r="Q1133" s="48">
        <v>2.3215000000000003</v>
      </c>
      <c r="R1133" s="49">
        <v>0.7161666666666674</v>
      </c>
      <c r="S1133" s="48">
        <v>0.96299999999999997</v>
      </c>
      <c r="T1133" s="49">
        <v>0</v>
      </c>
      <c r="U1133" s="48">
        <v>0</v>
      </c>
      <c r="V1133" s="49">
        <v>0</v>
      </c>
      <c r="W1133" s="48">
        <v>0</v>
      </c>
      <c r="X1133" s="49">
        <v>0</v>
      </c>
      <c r="Y1133" s="48">
        <v>0</v>
      </c>
      <c r="Z1133" s="49">
        <v>0</v>
      </c>
      <c r="AA1133" s="48">
        <v>0</v>
      </c>
      <c r="AB1133" s="49">
        <v>0</v>
      </c>
      <c r="AC1133" s="64"/>
      <c r="AD1133" s="65">
        <f t="shared" si="42"/>
        <v>4.0006666666666675</v>
      </c>
      <c r="AE1133" s="64"/>
    </row>
    <row r="1134" spans="2:31" x14ac:dyDescent="0.3">
      <c r="B1134" s="4" t="s">
        <v>36</v>
      </c>
      <c r="C1134" s="4"/>
      <c r="D1134" s="4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0</v>
      </c>
      <c r="Q1134" s="48">
        <v>0</v>
      </c>
      <c r="R1134" s="49">
        <v>0</v>
      </c>
      <c r="S1134" s="48">
        <v>0</v>
      </c>
      <c r="T1134" s="49">
        <v>0</v>
      </c>
      <c r="U1134" s="48">
        <v>0</v>
      </c>
      <c r="V1134" s="49">
        <v>0</v>
      </c>
      <c r="W1134" s="48">
        <v>0</v>
      </c>
      <c r="X1134" s="49">
        <v>0</v>
      </c>
      <c r="Y1134" s="48">
        <v>0</v>
      </c>
      <c r="Z1134" s="49">
        <v>0</v>
      </c>
      <c r="AA1134" s="48">
        <v>0</v>
      </c>
      <c r="AB1134" s="49">
        <v>0</v>
      </c>
      <c r="AC1134" s="64"/>
      <c r="AD1134" s="65">
        <f t="shared" si="42"/>
        <v>0</v>
      </c>
      <c r="AE1134" s="64"/>
    </row>
    <row r="1135" spans="2:31" x14ac:dyDescent="0.3">
      <c r="B1135" s="4" t="s">
        <v>115</v>
      </c>
      <c r="C1135" s="4"/>
      <c r="D1135" s="4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0</v>
      </c>
      <c r="O1135" s="48">
        <v>0</v>
      </c>
      <c r="P1135" s="49">
        <v>0</v>
      </c>
      <c r="Q1135" s="48">
        <v>0</v>
      </c>
      <c r="R1135" s="49">
        <v>0</v>
      </c>
      <c r="S1135" s="48">
        <v>0</v>
      </c>
      <c r="T1135" s="49">
        <v>0</v>
      </c>
      <c r="U1135" s="48">
        <v>0</v>
      </c>
      <c r="V1135" s="49">
        <v>0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4"/>
      <c r="AD1135" s="65">
        <f t="shared" si="42"/>
        <v>0</v>
      </c>
      <c r="AE1135" s="64"/>
    </row>
    <row r="1136" spans="2:31" x14ac:dyDescent="0.3">
      <c r="B1136" s="4" t="s">
        <v>86</v>
      </c>
      <c r="C1136" s="4"/>
      <c r="D1136" s="4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0</v>
      </c>
      <c r="N1136" s="49">
        <v>0</v>
      </c>
      <c r="O1136" s="48">
        <v>0</v>
      </c>
      <c r="P1136" s="49">
        <v>0</v>
      </c>
      <c r="Q1136" s="48">
        <v>0.38450000000000001</v>
      </c>
      <c r="R1136" s="49">
        <v>0.22266666666666671</v>
      </c>
      <c r="S1136" s="48">
        <v>0</v>
      </c>
      <c r="T1136" s="49">
        <v>0</v>
      </c>
      <c r="U1136" s="48">
        <v>0</v>
      </c>
      <c r="V1136" s="49">
        <v>0</v>
      </c>
      <c r="W1136" s="48">
        <v>0</v>
      </c>
      <c r="X1136" s="49">
        <v>0</v>
      </c>
      <c r="Y1136" s="48">
        <v>0</v>
      </c>
      <c r="Z1136" s="49">
        <v>0</v>
      </c>
      <c r="AA1136" s="48">
        <v>0</v>
      </c>
      <c r="AB1136" s="49">
        <v>0</v>
      </c>
      <c r="AC1136" s="64"/>
      <c r="AD1136" s="65">
        <f t="shared" si="42"/>
        <v>0.60716666666666674</v>
      </c>
      <c r="AE1136" s="64"/>
    </row>
    <row r="1137" spans="2:31" x14ac:dyDescent="0.3">
      <c r="B1137" s="4" t="s">
        <v>87</v>
      </c>
      <c r="C1137" s="4"/>
      <c r="D1137" s="4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0</v>
      </c>
      <c r="N1137" s="49">
        <v>0</v>
      </c>
      <c r="O1137" s="48">
        <v>0</v>
      </c>
      <c r="P1137" s="49">
        <v>0</v>
      </c>
      <c r="Q1137" s="48">
        <v>0</v>
      </c>
      <c r="R1137" s="49">
        <v>0</v>
      </c>
      <c r="S1137" s="48">
        <v>0</v>
      </c>
      <c r="T1137" s="49">
        <v>0</v>
      </c>
      <c r="U1137" s="48">
        <v>0</v>
      </c>
      <c r="V1137" s="49">
        <v>0</v>
      </c>
      <c r="W1137" s="48">
        <v>0</v>
      </c>
      <c r="X1137" s="49">
        <v>0</v>
      </c>
      <c r="Y1137" s="48">
        <v>0</v>
      </c>
      <c r="Z1137" s="49">
        <v>0</v>
      </c>
      <c r="AA1137" s="48">
        <v>0</v>
      </c>
      <c r="AB1137" s="49">
        <v>0</v>
      </c>
      <c r="AC1137" s="64"/>
      <c r="AD1137" s="65">
        <f t="shared" si="42"/>
        <v>0</v>
      </c>
      <c r="AE1137" s="64"/>
    </row>
    <row r="1138" spans="2:31" x14ac:dyDescent="0.3">
      <c r="B1138" s="4" t="s">
        <v>95</v>
      </c>
      <c r="C1138" s="4"/>
      <c r="D1138" s="4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0</v>
      </c>
      <c r="M1138" s="48">
        <v>0</v>
      </c>
      <c r="N1138" s="49">
        <v>0</v>
      </c>
      <c r="O1138" s="48">
        <v>0</v>
      </c>
      <c r="P1138" s="49">
        <v>0</v>
      </c>
      <c r="Q1138" s="48">
        <v>0</v>
      </c>
      <c r="R1138" s="49">
        <v>0</v>
      </c>
      <c r="S1138" s="48">
        <v>0</v>
      </c>
      <c r="T1138" s="49">
        <v>0</v>
      </c>
      <c r="U1138" s="48">
        <v>0</v>
      </c>
      <c r="V1138" s="49">
        <v>0</v>
      </c>
      <c r="W1138" s="48">
        <v>0</v>
      </c>
      <c r="X1138" s="49">
        <v>0</v>
      </c>
      <c r="Y1138" s="48">
        <v>0</v>
      </c>
      <c r="Z1138" s="49">
        <v>0</v>
      </c>
      <c r="AA1138" s="48">
        <v>0</v>
      </c>
      <c r="AB1138" s="49">
        <v>0</v>
      </c>
      <c r="AC1138" s="64"/>
      <c r="AD1138" s="65">
        <f t="shared" si="42"/>
        <v>0</v>
      </c>
      <c r="AE1138" s="64"/>
    </row>
    <row r="1139" spans="2:31" x14ac:dyDescent="0.3">
      <c r="B1139" s="4" t="s">
        <v>106</v>
      </c>
      <c r="C1139" s="4"/>
      <c r="D1139" s="4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</v>
      </c>
      <c r="M1139" s="48">
        <v>0</v>
      </c>
      <c r="N1139" s="49">
        <v>0</v>
      </c>
      <c r="O1139" s="48">
        <v>0</v>
      </c>
      <c r="P1139" s="49">
        <v>0</v>
      </c>
      <c r="Q1139" s="48">
        <v>0</v>
      </c>
      <c r="R1139" s="49">
        <v>8.1666666666666658E-3</v>
      </c>
      <c r="S1139" s="48">
        <v>0</v>
      </c>
      <c r="T1139" s="49">
        <v>0</v>
      </c>
      <c r="U1139" s="48">
        <v>0</v>
      </c>
      <c r="V1139" s="49">
        <v>0</v>
      </c>
      <c r="W1139" s="48">
        <v>0</v>
      </c>
      <c r="X1139" s="49">
        <v>0</v>
      </c>
      <c r="Y1139" s="48">
        <v>0</v>
      </c>
      <c r="Z1139" s="49">
        <v>0</v>
      </c>
      <c r="AA1139" s="48">
        <v>0</v>
      </c>
      <c r="AB1139" s="49">
        <v>0</v>
      </c>
      <c r="AC1139" s="64"/>
      <c r="AD1139" s="65">
        <f t="shared" si="42"/>
        <v>8.1666666666666658E-3</v>
      </c>
      <c r="AE1139" s="64"/>
    </row>
    <row r="1140" spans="2:31" x14ac:dyDescent="0.3">
      <c r="B1140" s="4" t="s">
        <v>107</v>
      </c>
      <c r="C1140" s="4"/>
      <c r="D1140" s="4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0</v>
      </c>
      <c r="N1140" s="49">
        <v>0</v>
      </c>
      <c r="O1140" s="48">
        <v>0</v>
      </c>
      <c r="P1140" s="49">
        <v>0</v>
      </c>
      <c r="Q1140" s="48">
        <v>60.865166666666667</v>
      </c>
      <c r="R1140" s="49">
        <v>57.309999999999988</v>
      </c>
      <c r="S1140" s="48">
        <v>17.771833333333333</v>
      </c>
      <c r="T1140" s="49">
        <v>0</v>
      </c>
      <c r="U1140" s="48">
        <v>0</v>
      </c>
      <c r="V1140" s="49">
        <v>0</v>
      </c>
      <c r="W1140" s="48">
        <v>0</v>
      </c>
      <c r="X1140" s="49">
        <v>0</v>
      </c>
      <c r="Y1140" s="48">
        <v>0</v>
      </c>
      <c r="Z1140" s="49">
        <v>0</v>
      </c>
      <c r="AA1140" s="48">
        <v>0</v>
      </c>
      <c r="AB1140" s="49">
        <v>0</v>
      </c>
      <c r="AC1140" s="64"/>
      <c r="AD1140" s="65">
        <f t="shared" si="42"/>
        <v>135.947</v>
      </c>
      <c r="AE1140" s="64"/>
    </row>
    <row r="1141" spans="2:31" x14ac:dyDescent="0.3">
      <c r="B1141" s="4" t="s">
        <v>108</v>
      </c>
      <c r="C1141" s="4"/>
      <c r="D1141" s="4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23.183333333333337</v>
      </c>
      <c r="R1141" s="49">
        <v>17.874166666666664</v>
      </c>
      <c r="S1141" s="48">
        <v>0</v>
      </c>
      <c r="T1141" s="49">
        <v>0</v>
      </c>
      <c r="U1141" s="48">
        <v>22.801166666666681</v>
      </c>
      <c r="V1141" s="49">
        <v>32.373333333333321</v>
      </c>
      <c r="W1141" s="48">
        <v>34.590499999999999</v>
      </c>
      <c r="X1141" s="49">
        <v>2.9746666666666659</v>
      </c>
      <c r="Y1141" s="48">
        <v>0</v>
      </c>
      <c r="Z1141" s="49">
        <v>0</v>
      </c>
      <c r="AA1141" s="48">
        <v>0</v>
      </c>
      <c r="AB1141" s="49">
        <v>0</v>
      </c>
      <c r="AC1141" s="64"/>
      <c r="AD1141" s="65">
        <f t="shared" si="42"/>
        <v>133.79716666666667</v>
      </c>
      <c r="AE1141" s="64"/>
    </row>
    <row r="1142" spans="2:31" x14ac:dyDescent="0.3">
      <c r="B1142" s="4" t="s">
        <v>109</v>
      </c>
      <c r="C1142" s="4"/>
      <c r="D1142" s="4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</v>
      </c>
      <c r="N1142" s="49">
        <v>0</v>
      </c>
      <c r="O1142" s="48">
        <v>0</v>
      </c>
      <c r="P1142" s="49">
        <v>0</v>
      </c>
      <c r="Q1142" s="48">
        <v>0</v>
      </c>
      <c r="R1142" s="49">
        <v>1.5333333333333326E-2</v>
      </c>
      <c r="S1142" s="48">
        <v>0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4"/>
      <c r="AD1142" s="65">
        <f t="shared" si="42"/>
        <v>1.5333333333333326E-2</v>
      </c>
      <c r="AE1142" s="64"/>
    </row>
    <row r="1143" spans="2:31" x14ac:dyDescent="0.3">
      <c r="B1143" s="4" t="s">
        <v>116</v>
      </c>
      <c r="C1143" s="4"/>
      <c r="D1143" s="4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0</v>
      </c>
      <c r="N1143" s="49">
        <v>0</v>
      </c>
      <c r="O1143" s="48">
        <v>0</v>
      </c>
      <c r="P1143" s="49">
        <v>0</v>
      </c>
      <c r="Q1143" s="48">
        <v>0</v>
      </c>
      <c r="R1143" s="49">
        <v>0</v>
      </c>
      <c r="S1143" s="48">
        <v>0</v>
      </c>
      <c r="T1143" s="49">
        <v>0</v>
      </c>
      <c r="U1143" s="48">
        <v>0</v>
      </c>
      <c r="V1143" s="49">
        <v>0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4"/>
      <c r="AD1143" s="65">
        <f t="shared" si="42"/>
        <v>0</v>
      </c>
      <c r="AE1143" s="64"/>
    </row>
    <row r="1144" spans="2:31" x14ac:dyDescent="0.3">
      <c r="B1144" s="4" t="s">
        <v>122</v>
      </c>
      <c r="C1144" s="4"/>
      <c r="D1144" s="4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</v>
      </c>
      <c r="M1144" s="48">
        <v>0</v>
      </c>
      <c r="N1144" s="49">
        <v>0</v>
      </c>
      <c r="O1144" s="48">
        <v>0</v>
      </c>
      <c r="P1144" s="49">
        <v>0</v>
      </c>
      <c r="Q1144" s="48">
        <v>0</v>
      </c>
      <c r="R1144" s="49">
        <v>0</v>
      </c>
      <c r="S1144" s="48">
        <v>0</v>
      </c>
      <c r="T1144" s="49">
        <v>0</v>
      </c>
      <c r="U1144" s="48">
        <v>0</v>
      </c>
      <c r="V1144" s="49">
        <v>0</v>
      </c>
      <c r="W1144" s="48">
        <v>0</v>
      </c>
      <c r="X1144" s="49">
        <v>0</v>
      </c>
      <c r="Y1144" s="48">
        <v>0</v>
      </c>
      <c r="Z1144" s="49">
        <v>0</v>
      </c>
      <c r="AA1144" s="48">
        <v>0</v>
      </c>
      <c r="AB1144" s="49">
        <v>0</v>
      </c>
      <c r="AC1144" s="64"/>
      <c r="AD1144" s="65">
        <f t="shared" si="42"/>
        <v>0</v>
      </c>
      <c r="AE1144" s="64"/>
    </row>
    <row r="1145" spans="2:31" x14ac:dyDescent="0.3">
      <c r="B1145" s="4" t="s">
        <v>130</v>
      </c>
      <c r="C1145" s="4"/>
      <c r="D1145" s="4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</v>
      </c>
      <c r="M1145" s="48">
        <v>0</v>
      </c>
      <c r="N1145" s="49">
        <v>0</v>
      </c>
      <c r="O1145" s="48">
        <v>0</v>
      </c>
      <c r="P1145" s="49">
        <v>0</v>
      </c>
      <c r="Q1145" s="48">
        <v>0</v>
      </c>
      <c r="R1145" s="49">
        <v>0</v>
      </c>
      <c r="S1145" s="48">
        <v>0</v>
      </c>
      <c r="T1145" s="49">
        <v>0</v>
      </c>
      <c r="U1145" s="48">
        <v>0</v>
      </c>
      <c r="V1145" s="49">
        <v>0</v>
      </c>
      <c r="W1145" s="48">
        <v>0</v>
      </c>
      <c r="X1145" s="49">
        <v>0</v>
      </c>
      <c r="Y1145" s="48">
        <v>0</v>
      </c>
      <c r="Z1145" s="49">
        <v>0</v>
      </c>
      <c r="AA1145" s="48">
        <v>0</v>
      </c>
      <c r="AB1145" s="49">
        <v>0</v>
      </c>
      <c r="AC1145" s="64"/>
      <c r="AD1145" s="65">
        <f t="shared" si="42"/>
        <v>0</v>
      </c>
      <c r="AE1145" s="64"/>
    </row>
    <row r="1146" spans="2:31" x14ac:dyDescent="0.3">
      <c r="B1146" s="13" t="s">
        <v>2</v>
      </c>
      <c r="C1146" s="13"/>
      <c r="D1146" s="13"/>
      <c r="E1146" s="14">
        <f>SUM(E1100:E1145)</f>
        <v>0</v>
      </c>
      <c r="F1146" s="14">
        <f t="shared" ref="F1146:AB1146" si="43">SUM(F1100:F1145)</f>
        <v>0</v>
      </c>
      <c r="G1146" s="14">
        <f t="shared" si="43"/>
        <v>0</v>
      </c>
      <c r="H1146" s="14">
        <f t="shared" si="43"/>
        <v>0</v>
      </c>
      <c r="I1146" s="14">
        <f t="shared" si="43"/>
        <v>0</v>
      </c>
      <c r="J1146" s="14">
        <f t="shared" si="43"/>
        <v>0</v>
      </c>
      <c r="K1146" s="14">
        <f t="shared" si="43"/>
        <v>0</v>
      </c>
      <c r="L1146" s="14">
        <f t="shared" si="43"/>
        <v>0</v>
      </c>
      <c r="M1146" s="14">
        <f t="shared" si="43"/>
        <v>0</v>
      </c>
      <c r="N1146" s="14">
        <f t="shared" si="43"/>
        <v>0</v>
      </c>
      <c r="O1146" s="14">
        <f t="shared" si="43"/>
        <v>0</v>
      </c>
      <c r="P1146" s="14">
        <f t="shared" si="43"/>
        <v>0</v>
      </c>
      <c r="Q1146" s="14">
        <f t="shared" si="43"/>
        <v>152.07543333333336</v>
      </c>
      <c r="R1146" s="14">
        <f t="shared" si="43"/>
        <v>158.16671666666662</v>
      </c>
      <c r="S1146" s="14">
        <f t="shared" si="43"/>
        <v>142.63593333333324</v>
      </c>
      <c r="T1146" s="14">
        <f t="shared" si="43"/>
        <v>146.51481666666669</v>
      </c>
      <c r="U1146" s="14">
        <f t="shared" si="43"/>
        <v>228.18253333333345</v>
      </c>
      <c r="V1146" s="14">
        <f t="shared" si="43"/>
        <v>312.95946666666669</v>
      </c>
      <c r="W1146" s="14">
        <f t="shared" si="43"/>
        <v>342.3972583333333</v>
      </c>
      <c r="X1146" s="14">
        <f t="shared" si="43"/>
        <v>77.894829999999985</v>
      </c>
      <c r="Y1146" s="14">
        <f t="shared" si="43"/>
        <v>0</v>
      </c>
      <c r="Z1146" s="14">
        <f t="shared" si="43"/>
        <v>0</v>
      </c>
      <c r="AA1146" s="14">
        <f t="shared" si="43"/>
        <v>0</v>
      </c>
      <c r="AB1146" s="14">
        <f t="shared" si="43"/>
        <v>0</v>
      </c>
      <c r="AC1146" s="94">
        <f>SUM(AC1100:AE1145)</f>
        <v>1560.8269883333332</v>
      </c>
      <c r="AD1146" s="94"/>
      <c r="AE1146" s="94"/>
    </row>
    <row r="1149" spans="2:31" x14ac:dyDescent="0.3">
      <c r="B1149" s="8">
        <f>'Resumen-Mensual'!$AA$22</f>
        <v>45345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83" t="s">
        <v>2</v>
      </c>
      <c r="AD1151" s="83"/>
      <c r="AE1151" s="83"/>
    </row>
    <row r="1152" spans="2:31" x14ac:dyDescent="0.3">
      <c r="B1152" s="15" t="s">
        <v>4</v>
      </c>
      <c r="C1152" s="52"/>
      <c r="D1152" s="52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0</v>
      </c>
      <c r="N1152" s="49">
        <v>0</v>
      </c>
      <c r="O1152" s="48">
        <v>0</v>
      </c>
      <c r="P1152" s="49">
        <v>0</v>
      </c>
      <c r="Q1152" s="48">
        <v>0</v>
      </c>
      <c r="R1152" s="49">
        <v>0</v>
      </c>
      <c r="S1152" s="48">
        <v>0</v>
      </c>
      <c r="T1152" s="49">
        <v>0</v>
      </c>
      <c r="U1152" s="48">
        <v>0</v>
      </c>
      <c r="V1152" s="49">
        <v>0</v>
      </c>
      <c r="W1152" s="48">
        <v>0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6"/>
      <c r="AD1152" s="67">
        <f>SUM(E1152:AB1152)</f>
        <v>0</v>
      </c>
      <c r="AE1152" s="66"/>
    </row>
    <row r="1153" spans="2:31" x14ac:dyDescent="0.3">
      <c r="B1153" s="15" t="s">
        <v>5</v>
      </c>
      <c r="C1153" s="15"/>
      <c r="D1153" s="15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0</v>
      </c>
      <c r="N1153" s="49">
        <v>0</v>
      </c>
      <c r="O1153" s="48">
        <v>0.66550000000000009</v>
      </c>
      <c r="P1153" s="49">
        <v>4.6200000000000028</v>
      </c>
      <c r="Q1153" s="48">
        <v>8.9086666666666652</v>
      </c>
      <c r="R1153" s="49">
        <v>7.127666666666669</v>
      </c>
      <c r="S1153" s="48">
        <v>21.776500000000002</v>
      </c>
      <c r="T1153" s="49">
        <v>39.179166666666667</v>
      </c>
      <c r="U1153" s="48">
        <v>50.913166666666676</v>
      </c>
      <c r="V1153" s="49">
        <v>0.26139999999999619</v>
      </c>
      <c r="W1153" s="48">
        <v>22.107166666666664</v>
      </c>
      <c r="X1153" s="49">
        <v>20.545266666666667</v>
      </c>
      <c r="Y1153" s="48">
        <v>0</v>
      </c>
      <c r="Z1153" s="49">
        <v>0</v>
      </c>
      <c r="AA1153" s="48">
        <v>0</v>
      </c>
      <c r="AB1153" s="49">
        <v>0</v>
      </c>
      <c r="AC1153" s="64"/>
      <c r="AD1153" s="65">
        <f>SUM(E1153:AB1153)</f>
        <v>176.10450000000003</v>
      </c>
      <c r="AE1153" s="64"/>
    </row>
    <row r="1154" spans="2:31" x14ac:dyDescent="0.3">
      <c r="B1154" s="15" t="s">
        <v>6</v>
      </c>
      <c r="C1154" s="15"/>
      <c r="D1154" s="15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0</v>
      </c>
      <c r="N1154" s="49">
        <v>0</v>
      </c>
      <c r="O1154" s="48">
        <v>0</v>
      </c>
      <c r="P1154" s="49">
        <v>0</v>
      </c>
      <c r="Q1154" s="48">
        <v>0</v>
      </c>
      <c r="R1154" s="49">
        <v>0</v>
      </c>
      <c r="S1154" s="48">
        <v>7.1510000000000069</v>
      </c>
      <c r="T1154" s="49">
        <v>14.626999999999985</v>
      </c>
      <c r="U1154" s="48">
        <v>17.479000000000021</v>
      </c>
      <c r="V1154" s="49">
        <v>14.986639999999991</v>
      </c>
      <c r="W1154" s="48">
        <v>17.987250000000007</v>
      </c>
      <c r="X1154" s="49">
        <v>13.02578166666666</v>
      </c>
      <c r="Y1154" s="48">
        <v>0</v>
      </c>
      <c r="Z1154" s="49">
        <v>0</v>
      </c>
      <c r="AA1154" s="48">
        <v>0</v>
      </c>
      <c r="AB1154" s="49">
        <v>0</v>
      </c>
      <c r="AC1154" s="64"/>
      <c r="AD1154" s="65">
        <f t="shared" ref="AD1154:AD1197" si="44">SUM(E1154:AB1154)</f>
        <v>85.256671666666662</v>
      </c>
      <c r="AE1154" s="64"/>
    </row>
    <row r="1155" spans="2:31" x14ac:dyDescent="0.3">
      <c r="B1155" s="15" t="s">
        <v>113</v>
      </c>
      <c r="C1155" s="15"/>
      <c r="D1155" s="15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0</v>
      </c>
      <c r="N1155" s="49">
        <v>0</v>
      </c>
      <c r="O1155" s="48">
        <v>0</v>
      </c>
      <c r="P1155" s="49">
        <v>0</v>
      </c>
      <c r="Q1155" s="48">
        <v>0</v>
      </c>
      <c r="R1155" s="49">
        <v>0</v>
      </c>
      <c r="S1155" s="48">
        <v>5.8430000000000124</v>
      </c>
      <c r="T1155" s="49">
        <v>36.057000000000002</v>
      </c>
      <c r="U1155" s="48">
        <v>45.159000000000063</v>
      </c>
      <c r="V1155" s="49">
        <v>33.714400000000026</v>
      </c>
      <c r="W1155" s="48">
        <v>34.278250000000028</v>
      </c>
      <c r="X1155" s="49">
        <v>20.692145500000006</v>
      </c>
      <c r="Y1155" s="48">
        <v>0</v>
      </c>
      <c r="Z1155" s="49">
        <v>0</v>
      </c>
      <c r="AA1155" s="48">
        <v>0</v>
      </c>
      <c r="AB1155" s="49">
        <v>0</v>
      </c>
      <c r="AC1155" s="64"/>
      <c r="AD1155" s="65">
        <f t="shared" si="44"/>
        <v>175.74379550000015</v>
      </c>
      <c r="AE1155" s="64"/>
    </row>
    <row r="1156" spans="2:31" x14ac:dyDescent="0.3">
      <c r="B1156" s="15" t="s">
        <v>7</v>
      </c>
      <c r="C1156" s="15"/>
      <c r="D1156" s="15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0</v>
      </c>
      <c r="N1156" s="49">
        <v>0</v>
      </c>
      <c r="O1156" s="48">
        <v>0</v>
      </c>
      <c r="P1156" s="49">
        <v>0</v>
      </c>
      <c r="Q1156" s="48">
        <v>0</v>
      </c>
      <c r="R1156" s="49">
        <v>0.26211666666666672</v>
      </c>
      <c r="S1156" s="48">
        <v>0.52423333333333344</v>
      </c>
      <c r="T1156" s="49">
        <v>0.78635000000000022</v>
      </c>
      <c r="U1156" s="48">
        <v>1.0484666666666669</v>
      </c>
      <c r="V1156" s="49">
        <v>1.3105833333333337</v>
      </c>
      <c r="W1156" s="48">
        <v>1.5727000000000004</v>
      </c>
      <c r="X1156" s="49">
        <v>1.8348166666666672</v>
      </c>
      <c r="Y1156" s="48">
        <v>0</v>
      </c>
      <c r="Z1156" s="49">
        <v>0</v>
      </c>
      <c r="AA1156" s="48">
        <v>0</v>
      </c>
      <c r="AB1156" s="49">
        <v>0</v>
      </c>
      <c r="AC1156" s="64"/>
      <c r="AD1156" s="65">
        <f t="shared" si="44"/>
        <v>7.3392666666666688</v>
      </c>
      <c r="AE1156" s="64"/>
    </row>
    <row r="1157" spans="2:31" x14ac:dyDescent="0.3">
      <c r="B1157" s="15" t="s">
        <v>8</v>
      </c>
      <c r="C1157" s="15"/>
      <c r="D1157" s="15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0</v>
      </c>
      <c r="N1157" s="49">
        <v>13.557999999999993</v>
      </c>
      <c r="O1157" s="48">
        <v>35.969000000000037</v>
      </c>
      <c r="P1157" s="49">
        <v>28.822000000000049</v>
      </c>
      <c r="Q1157" s="48">
        <v>15.165999999999974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0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4"/>
      <c r="AD1157" s="65">
        <f t="shared" si="44"/>
        <v>93.515000000000043</v>
      </c>
      <c r="AE1157" s="64"/>
    </row>
    <row r="1158" spans="2:31" x14ac:dyDescent="0.3">
      <c r="B1158" s="15" t="s">
        <v>9</v>
      </c>
      <c r="C1158" s="15"/>
      <c r="D1158" s="15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0</v>
      </c>
      <c r="M1158" s="48">
        <v>1.2917999999999996</v>
      </c>
      <c r="N1158" s="49">
        <v>4.4250000000000052</v>
      </c>
      <c r="O1158" s="48">
        <v>3.363</v>
      </c>
      <c r="P1158" s="49">
        <v>2.5949999999999993</v>
      </c>
      <c r="Q1158" s="48">
        <v>3.2959999999999994</v>
      </c>
      <c r="R1158" s="49">
        <v>6.329000000000006</v>
      </c>
      <c r="S1158" s="48">
        <v>6.1549999999999914</v>
      </c>
      <c r="T1158" s="49">
        <v>8.7989999999999906</v>
      </c>
      <c r="U1158" s="48">
        <v>11.86000000000001</v>
      </c>
      <c r="V1158" s="49">
        <v>13.408879999999987</v>
      </c>
      <c r="W1158" s="48">
        <v>16.245499999999996</v>
      </c>
      <c r="X1158" s="49">
        <v>12.20637216666667</v>
      </c>
      <c r="Y1158" s="48">
        <v>0</v>
      </c>
      <c r="Z1158" s="49">
        <v>0</v>
      </c>
      <c r="AA1158" s="48">
        <v>0</v>
      </c>
      <c r="AB1158" s="49">
        <v>0</v>
      </c>
      <c r="AC1158" s="64"/>
      <c r="AD1158" s="65">
        <f t="shared" si="44"/>
        <v>89.974552166666655</v>
      </c>
      <c r="AE1158" s="64"/>
    </row>
    <row r="1159" spans="2:31" x14ac:dyDescent="0.3">
      <c r="B1159" s="15" t="s">
        <v>10</v>
      </c>
      <c r="C1159" s="15"/>
      <c r="D1159" s="15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</v>
      </c>
      <c r="M1159" s="48">
        <v>0.2346</v>
      </c>
      <c r="N1159" s="49">
        <v>1.7699999999999994</v>
      </c>
      <c r="O1159" s="48">
        <v>2.8029999999999982</v>
      </c>
      <c r="P1159" s="49">
        <v>5.0670000000000055</v>
      </c>
      <c r="Q1159" s="48">
        <v>8.1820000000000057</v>
      </c>
      <c r="R1159" s="49">
        <v>10.951000000000011</v>
      </c>
      <c r="S1159" s="48">
        <v>12.93100000000001</v>
      </c>
      <c r="T1159" s="49">
        <v>14.58100000000001</v>
      </c>
      <c r="U1159" s="48">
        <v>16.587999999999987</v>
      </c>
      <c r="V1159" s="49">
        <v>17.299759999999996</v>
      </c>
      <c r="W1159" s="48">
        <v>20.40499999999998</v>
      </c>
      <c r="X1159" s="49">
        <v>9.8295636666666653</v>
      </c>
      <c r="Y1159" s="48">
        <v>0</v>
      </c>
      <c r="Z1159" s="49">
        <v>0</v>
      </c>
      <c r="AA1159" s="48">
        <v>0</v>
      </c>
      <c r="AB1159" s="49">
        <v>0</v>
      </c>
      <c r="AC1159" s="64"/>
      <c r="AD1159" s="65">
        <f t="shared" si="44"/>
        <v>120.64192366666666</v>
      </c>
      <c r="AE1159" s="64"/>
    </row>
    <row r="1160" spans="2:31" x14ac:dyDescent="0.3">
      <c r="B1160" s="15" t="s">
        <v>11</v>
      </c>
      <c r="C1160" s="15"/>
      <c r="D1160" s="15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</v>
      </c>
      <c r="M1160" s="48">
        <v>0.75540000000000007</v>
      </c>
      <c r="N1160" s="49">
        <v>2.9219999999999979</v>
      </c>
      <c r="O1160" s="48">
        <v>3.9170000000000011</v>
      </c>
      <c r="P1160" s="49">
        <v>6.7139999999999995</v>
      </c>
      <c r="Q1160" s="48">
        <v>11.080000000000005</v>
      </c>
      <c r="R1160" s="49">
        <v>14.313999999999991</v>
      </c>
      <c r="S1160" s="48">
        <v>15.621999999999986</v>
      </c>
      <c r="T1160" s="49">
        <v>16.472999999999985</v>
      </c>
      <c r="U1160" s="48">
        <v>16.803999999999981</v>
      </c>
      <c r="V1160" s="49">
        <v>14.527919999999996</v>
      </c>
      <c r="W1160" s="48">
        <v>15.369000000000021</v>
      </c>
      <c r="X1160" s="49">
        <v>6.8860428333333354</v>
      </c>
      <c r="Y1160" s="48">
        <v>0</v>
      </c>
      <c r="Z1160" s="49">
        <v>0</v>
      </c>
      <c r="AA1160" s="48">
        <v>0</v>
      </c>
      <c r="AB1160" s="49">
        <v>0</v>
      </c>
      <c r="AC1160" s="64"/>
      <c r="AD1160" s="65">
        <f t="shared" si="44"/>
        <v>125.38436283333331</v>
      </c>
      <c r="AE1160" s="64"/>
    </row>
    <row r="1161" spans="2:31" x14ac:dyDescent="0.3">
      <c r="B1161" s="15" t="s">
        <v>12</v>
      </c>
      <c r="C1161" s="15"/>
      <c r="D1161" s="15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0.3</v>
      </c>
      <c r="N1161" s="49">
        <v>1</v>
      </c>
      <c r="O1161" s="48">
        <v>0.5</v>
      </c>
      <c r="P1161" s="49">
        <v>0.39999999999999963</v>
      </c>
      <c r="Q1161" s="48">
        <v>1.2000000000000015</v>
      </c>
      <c r="R1161" s="49">
        <v>2.900000000000003</v>
      </c>
      <c r="S1161" s="48">
        <v>5.3999999999999977</v>
      </c>
      <c r="T1161" s="49">
        <v>5.8000000000000069</v>
      </c>
      <c r="U1161" s="48">
        <v>7.8000000000000078</v>
      </c>
      <c r="V1161" s="49">
        <v>10.372000000000002</v>
      </c>
      <c r="W1161" s="48">
        <v>16.134999999999994</v>
      </c>
      <c r="X1161" s="49">
        <v>9.5515166666666627</v>
      </c>
      <c r="Y1161" s="48">
        <v>0</v>
      </c>
      <c r="Z1161" s="49">
        <v>0</v>
      </c>
      <c r="AA1161" s="48">
        <v>0</v>
      </c>
      <c r="AB1161" s="49">
        <v>0</v>
      </c>
      <c r="AC1161" s="64"/>
      <c r="AD1161" s="65">
        <f t="shared" si="44"/>
        <v>61.358516666666681</v>
      </c>
      <c r="AE1161" s="64"/>
    </row>
    <row r="1162" spans="2:31" x14ac:dyDescent="0.3">
      <c r="B1162" s="15" t="s">
        <v>13</v>
      </c>
      <c r="C1162" s="15"/>
      <c r="D1162" s="15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0</v>
      </c>
      <c r="M1162" s="48">
        <v>1.9309999999999998</v>
      </c>
      <c r="N1162" s="49">
        <v>4.9550000000000001</v>
      </c>
      <c r="O1162" s="48">
        <v>2.8791666666666678</v>
      </c>
      <c r="P1162" s="49">
        <v>0.1615</v>
      </c>
      <c r="Q1162" s="48">
        <v>1.289333333333333</v>
      </c>
      <c r="R1162" s="49">
        <v>0.27300000000000002</v>
      </c>
      <c r="S1162" s="48">
        <v>8.2166666666666749E-2</v>
      </c>
      <c r="T1162" s="49">
        <v>4.9759999999999991</v>
      </c>
      <c r="U1162" s="48">
        <v>13.148999999999996</v>
      </c>
      <c r="V1162" s="49">
        <v>18.11</v>
      </c>
      <c r="W1162" s="48">
        <v>18.213833333333341</v>
      </c>
      <c r="X1162" s="49">
        <v>12.316266666666669</v>
      </c>
      <c r="Y1162" s="48">
        <v>0</v>
      </c>
      <c r="Z1162" s="49">
        <v>0</v>
      </c>
      <c r="AA1162" s="48">
        <v>0</v>
      </c>
      <c r="AB1162" s="49">
        <v>0</v>
      </c>
      <c r="AC1162" s="64"/>
      <c r="AD1162" s="65">
        <f t="shared" si="44"/>
        <v>78.336266666666674</v>
      </c>
      <c r="AE1162" s="64"/>
    </row>
    <row r="1163" spans="2:31" x14ac:dyDescent="0.3">
      <c r="B1163" s="15" t="s">
        <v>14</v>
      </c>
      <c r="C1163" s="15"/>
      <c r="D1163" s="15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0</v>
      </c>
      <c r="N1163" s="49">
        <v>0</v>
      </c>
      <c r="O1163" s="48">
        <v>0</v>
      </c>
      <c r="P1163" s="49">
        <v>0</v>
      </c>
      <c r="Q1163" s="48">
        <v>0</v>
      </c>
      <c r="R1163" s="49">
        <v>0</v>
      </c>
      <c r="S1163" s="48">
        <v>0</v>
      </c>
      <c r="T1163" s="49">
        <v>0</v>
      </c>
      <c r="U1163" s="48">
        <v>0</v>
      </c>
      <c r="V1163" s="49">
        <v>0</v>
      </c>
      <c r="W1163" s="48">
        <v>0</v>
      </c>
      <c r="X1163" s="49">
        <v>0</v>
      </c>
      <c r="Y1163" s="48">
        <v>0</v>
      </c>
      <c r="Z1163" s="49">
        <v>0</v>
      </c>
      <c r="AA1163" s="48">
        <v>0</v>
      </c>
      <c r="AB1163" s="49">
        <v>0</v>
      </c>
      <c r="AC1163" s="64"/>
      <c r="AD1163" s="65">
        <f t="shared" si="44"/>
        <v>0</v>
      </c>
      <c r="AE1163" s="64"/>
    </row>
    <row r="1164" spans="2:31" x14ac:dyDescent="0.3">
      <c r="B1164" s="15" t="s">
        <v>15</v>
      </c>
      <c r="C1164" s="15"/>
      <c r="D1164" s="15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0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0</v>
      </c>
      <c r="T1164" s="49">
        <v>0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4"/>
      <c r="AD1164" s="65">
        <f t="shared" si="44"/>
        <v>0</v>
      </c>
      <c r="AE1164" s="64"/>
    </row>
    <row r="1165" spans="2:31" x14ac:dyDescent="0.3">
      <c r="B1165" s="15" t="s">
        <v>16</v>
      </c>
      <c r="C1165" s="15"/>
      <c r="D1165" s="15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0</v>
      </c>
      <c r="N1165" s="49">
        <v>0</v>
      </c>
      <c r="O1165" s="48">
        <v>0</v>
      </c>
      <c r="P1165" s="49">
        <v>0</v>
      </c>
      <c r="Q1165" s="48">
        <v>0</v>
      </c>
      <c r="R1165" s="49">
        <v>0</v>
      </c>
      <c r="S1165" s="48">
        <v>1.1000000000000008</v>
      </c>
      <c r="T1165" s="49">
        <v>3</v>
      </c>
      <c r="U1165" s="48">
        <v>4.3000000000000052</v>
      </c>
      <c r="V1165" s="49">
        <v>4.7719999999999958</v>
      </c>
      <c r="W1165" s="48">
        <v>6.5600000000000014</v>
      </c>
      <c r="X1165" s="49">
        <v>3.436583333333334</v>
      </c>
      <c r="Y1165" s="48">
        <v>0</v>
      </c>
      <c r="Z1165" s="49">
        <v>0</v>
      </c>
      <c r="AA1165" s="48">
        <v>0</v>
      </c>
      <c r="AB1165" s="49">
        <v>0</v>
      </c>
      <c r="AC1165" s="64"/>
      <c r="AD1165" s="65">
        <f t="shared" si="44"/>
        <v>23.168583333333338</v>
      </c>
      <c r="AE1165" s="64"/>
    </row>
    <row r="1166" spans="2:31" x14ac:dyDescent="0.3">
      <c r="B1166" s="15" t="s">
        <v>17</v>
      </c>
      <c r="C1166" s="15"/>
      <c r="D1166" s="15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0</v>
      </c>
      <c r="N1166" s="49">
        <v>0</v>
      </c>
      <c r="O1166" s="48">
        <v>0</v>
      </c>
      <c r="P1166" s="49">
        <v>1.9000000000000019</v>
      </c>
      <c r="Q1166" s="48">
        <v>7.2300000000000049</v>
      </c>
      <c r="R1166" s="49">
        <v>12.840000000000003</v>
      </c>
      <c r="S1166" s="48">
        <v>17.97000000000002</v>
      </c>
      <c r="T1166" s="49">
        <v>22.640000000000018</v>
      </c>
      <c r="U1166" s="48">
        <v>25.829999999999988</v>
      </c>
      <c r="V1166" s="49">
        <v>24.063200000000034</v>
      </c>
      <c r="W1166" s="48">
        <v>22.57050000000002</v>
      </c>
      <c r="X1166" s="49">
        <v>8.1773816666666637</v>
      </c>
      <c r="Y1166" s="48">
        <v>0</v>
      </c>
      <c r="Z1166" s="49">
        <v>0</v>
      </c>
      <c r="AA1166" s="48">
        <v>0</v>
      </c>
      <c r="AB1166" s="49">
        <v>0</v>
      </c>
      <c r="AC1166" s="64"/>
      <c r="AD1166" s="65">
        <f t="shared" si="44"/>
        <v>143.22108166666675</v>
      </c>
      <c r="AE1166" s="64"/>
    </row>
    <row r="1167" spans="2:31" x14ac:dyDescent="0.3">
      <c r="B1167" s="15" t="s">
        <v>18</v>
      </c>
      <c r="C1167" s="15"/>
      <c r="D1167" s="15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0</v>
      </c>
      <c r="N1167" s="49">
        <v>0</v>
      </c>
      <c r="O1167" s="48">
        <v>0</v>
      </c>
      <c r="P1167" s="49">
        <v>0</v>
      </c>
      <c r="Q1167" s="48">
        <v>0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4"/>
      <c r="AD1167" s="65">
        <f t="shared" si="44"/>
        <v>0</v>
      </c>
      <c r="AE1167" s="64"/>
    </row>
    <row r="1168" spans="2:31" x14ac:dyDescent="0.3">
      <c r="B1168" s="15" t="s">
        <v>19</v>
      </c>
      <c r="C1168" s="15"/>
      <c r="D1168" s="15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1.2000000000000011E-2</v>
      </c>
      <c r="N1168" s="49">
        <v>0.22000000000000022</v>
      </c>
      <c r="O1168" s="48">
        <v>1.8245000000000002</v>
      </c>
      <c r="P1168" s="49">
        <v>4.0503333333333318</v>
      </c>
      <c r="Q1168" s="48">
        <v>6.3151666666666664</v>
      </c>
      <c r="R1168" s="49">
        <v>7.8353333333333337</v>
      </c>
      <c r="S1168" s="48">
        <v>8.6513333333333353</v>
      </c>
      <c r="T1168" s="49">
        <v>2.7221666666666668</v>
      </c>
      <c r="U1168" s="48">
        <v>4.9646666666666688</v>
      </c>
      <c r="V1168" s="49">
        <v>4.7997666666666658</v>
      </c>
      <c r="W1168" s="48">
        <v>4.7278416666666665</v>
      </c>
      <c r="X1168" s="49">
        <v>3.5552549999999998</v>
      </c>
      <c r="Y1168" s="48">
        <v>0</v>
      </c>
      <c r="Z1168" s="49">
        <v>0</v>
      </c>
      <c r="AA1168" s="48">
        <v>0</v>
      </c>
      <c r="AB1168" s="49">
        <v>0</v>
      </c>
      <c r="AC1168" s="64"/>
      <c r="AD1168" s="65">
        <f t="shared" si="44"/>
        <v>49.678363333333337</v>
      </c>
      <c r="AE1168" s="64"/>
    </row>
    <row r="1169" spans="2:31" x14ac:dyDescent="0.3">
      <c r="B1169" s="4" t="s">
        <v>20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0</v>
      </c>
      <c r="N1169" s="49">
        <v>0</v>
      </c>
      <c r="O1169" s="48">
        <v>0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</v>
      </c>
      <c r="W1169" s="48">
        <v>0</v>
      </c>
      <c r="X1169" s="49">
        <v>0</v>
      </c>
      <c r="Y1169" s="48">
        <v>0</v>
      </c>
      <c r="Z1169" s="49">
        <v>0</v>
      </c>
      <c r="AA1169" s="48">
        <v>0</v>
      </c>
      <c r="AB1169" s="49">
        <v>0</v>
      </c>
      <c r="AC1169" s="64"/>
      <c r="AD1169" s="65">
        <f t="shared" si="44"/>
        <v>0</v>
      </c>
      <c r="AE1169" s="64"/>
    </row>
    <row r="1170" spans="2:31" x14ac:dyDescent="0.3">
      <c r="B1170" s="4" t="s">
        <v>21</v>
      </c>
      <c r="C1170" s="4"/>
      <c r="D1170" s="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0</v>
      </c>
      <c r="N1170" s="49">
        <v>0</v>
      </c>
      <c r="O1170" s="48">
        <v>0</v>
      </c>
      <c r="P1170" s="49">
        <v>0</v>
      </c>
      <c r="Q1170" s="48">
        <v>0</v>
      </c>
      <c r="R1170" s="49">
        <v>0</v>
      </c>
      <c r="S1170" s="48">
        <v>0</v>
      </c>
      <c r="T1170" s="49">
        <v>0</v>
      </c>
      <c r="U1170" s="48">
        <v>0</v>
      </c>
      <c r="V1170" s="49">
        <v>0</v>
      </c>
      <c r="W1170" s="48">
        <v>0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4"/>
      <c r="AD1170" s="65">
        <f t="shared" si="44"/>
        <v>0</v>
      </c>
      <c r="AE1170" s="64"/>
    </row>
    <row r="1171" spans="2:31" x14ac:dyDescent="0.3">
      <c r="B1171" s="4" t="s">
        <v>22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0</v>
      </c>
      <c r="N1171" s="49">
        <v>0</v>
      </c>
      <c r="O1171" s="48">
        <v>0</v>
      </c>
      <c r="P1171" s="49">
        <v>0</v>
      </c>
      <c r="Q1171" s="48">
        <v>0</v>
      </c>
      <c r="R1171" s="49">
        <v>0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4"/>
      <c r="AD1171" s="65">
        <f t="shared" si="44"/>
        <v>0</v>
      </c>
      <c r="AE1171" s="64"/>
    </row>
    <row r="1172" spans="2:31" x14ac:dyDescent="0.3">
      <c r="B1172" s="4" t="s">
        <v>23</v>
      </c>
      <c r="C1172" s="4"/>
      <c r="D1172" s="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0</v>
      </c>
      <c r="N1172" s="49">
        <v>0</v>
      </c>
      <c r="O1172" s="48">
        <v>0</v>
      </c>
      <c r="P1172" s="49">
        <v>0</v>
      </c>
      <c r="Q1172" s="48">
        <v>0</v>
      </c>
      <c r="R1172" s="49">
        <v>0</v>
      </c>
      <c r="S1172" s="48">
        <v>0</v>
      </c>
      <c r="T1172" s="49">
        <v>0</v>
      </c>
      <c r="U1172" s="48">
        <v>0</v>
      </c>
      <c r="V1172" s="49">
        <v>0</v>
      </c>
      <c r="W1172" s="48">
        <v>0</v>
      </c>
      <c r="X1172" s="49">
        <v>0</v>
      </c>
      <c r="Y1172" s="48">
        <v>0</v>
      </c>
      <c r="Z1172" s="49">
        <v>0</v>
      </c>
      <c r="AA1172" s="48">
        <v>0</v>
      </c>
      <c r="AB1172" s="49">
        <v>0</v>
      </c>
      <c r="AC1172" s="64"/>
      <c r="AD1172" s="65">
        <f t="shared" si="44"/>
        <v>0</v>
      </c>
      <c r="AE1172" s="64"/>
    </row>
    <row r="1173" spans="2:31" x14ac:dyDescent="0.3">
      <c r="B1173" s="4" t="s">
        <v>24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2.666666666666667E-3</v>
      </c>
      <c r="O1173" s="48">
        <v>0</v>
      </c>
      <c r="P1173" s="49">
        <v>1.3000000000000001E-2</v>
      </c>
      <c r="Q1173" s="48">
        <v>0.21633333333333352</v>
      </c>
      <c r="R1173" s="49">
        <v>1.1576666666666666</v>
      </c>
      <c r="S1173" s="48">
        <v>1.9710000000000005</v>
      </c>
      <c r="T1173" s="49">
        <v>1.1311666666666664</v>
      </c>
      <c r="U1173" s="48">
        <v>1.4800000000000006</v>
      </c>
      <c r="V1173" s="49">
        <v>0.17122000000000001</v>
      </c>
      <c r="W1173" s="48">
        <v>0.17122000000000001</v>
      </c>
      <c r="X1173" s="49">
        <v>0.74760000000000004</v>
      </c>
      <c r="Y1173" s="48">
        <v>0</v>
      </c>
      <c r="Z1173" s="49">
        <v>0</v>
      </c>
      <c r="AA1173" s="48">
        <v>0</v>
      </c>
      <c r="AB1173" s="49">
        <v>0</v>
      </c>
      <c r="AC1173" s="64"/>
      <c r="AD1173" s="65">
        <f t="shared" si="44"/>
        <v>7.0618733333333346</v>
      </c>
      <c r="AE1173" s="64"/>
    </row>
    <row r="1174" spans="2:31" x14ac:dyDescent="0.3">
      <c r="B1174" s="4" t="s">
        <v>25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3.6866666666666666E-2</v>
      </c>
      <c r="N1174" s="49">
        <v>1.3115999999999999</v>
      </c>
      <c r="O1174" s="48">
        <v>1.1296999999999997</v>
      </c>
      <c r="P1174" s="49">
        <v>1.2598333333333338</v>
      </c>
      <c r="Q1174" s="48">
        <v>0.46799999999999992</v>
      </c>
      <c r="R1174" s="49">
        <v>0.51549999999999974</v>
      </c>
      <c r="S1174" s="48">
        <v>0.80733333333333335</v>
      </c>
      <c r="T1174" s="49">
        <v>0.51173333333333315</v>
      </c>
      <c r="U1174" s="48">
        <v>0</v>
      </c>
      <c r="V1174" s="49">
        <v>0.6342133333333333</v>
      </c>
      <c r="W1174" s="48">
        <v>1.0674333333333337</v>
      </c>
      <c r="X1174" s="49">
        <v>0.9387686666666667</v>
      </c>
      <c r="Y1174" s="48">
        <v>0</v>
      </c>
      <c r="Z1174" s="49">
        <v>0</v>
      </c>
      <c r="AA1174" s="48">
        <v>0</v>
      </c>
      <c r="AB1174" s="49">
        <v>0</v>
      </c>
      <c r="AC1174" s="64"/>
      <c r="AD1174" s="65">
        <f t="shared" si="44"/>
        <v>8.6809819999999984</v>
      </c>
      <c r="AE1174" s="64"/>
    </row>
    <row r="1175" spans="2:31" x14ac:dyDescent="0.3">
      <c r="B1175" s="4" t="s">
        <v>26</v>
      </c>
      <c r="C1175" s="4"/>
      <c r="D1175" s="4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0</v>
      </c>
      <c r="M1175" s="48">
        <v>0</v>
      </c>
      <c r="N1175" s="49">
        <v>4.8768333333333338</v>
      </c>
      <c r="O1175" s="48">
        <v>6.5648333333333309</v>
      </c>
      <c r="P1175" s="49">
        <v>6.0261666666666667</v>
      </c>
      <c r="Q1175" s="48">
        <v>3.7311666666666667</v>
      </c>
      <c r="R1175" s="49">
        <v>3.5078333333333349</v>
      </c>
      <c r="S1175" s="48">
        <v>2.6860000000000031</v>
      </c>
      <c r="T1175" s="49">
        <v>1.5675000000000001</v>
      </c>
      <c r="U1175" s="48">
        <v>1.7815000000000001</v>
      </c>
      <c r="V1175" s="49">
        <v>1.7626066666666664</v>
      </c>
      <c r="W1175" s="48">
        <v>1.7427133333333336</v>
      </c>
      <c r="X1175" s="49">
        <v>3.8127416666666667</v>
      </c>
      <c r="Y1175" s="48">
        <v>0</v>
      </c>
      <c r="Z1175" s="49">
        <v>0</v>
      </c>
      <c r="AA1175" s="48">
        <v>0</v>
      </c>
      <c r="AB1175" s="49">
        <v>0</v>
      </c>
      <c r="AC1175" s="64"/>
      <c r="AD1175" s="65">
        <f t="shared" si="44"/>
        <v>38.059895000000004</v>
      </c>
      <c r="AE1175" s="64"/>
    </row>
    <row r="1176" spans="2:31" x14ac:dyDescent="0.3">
      <c r="B1176" s="4" t="s">
        <v>27</v>
      </c>
      <c r="C1176" s="4"/>
      <c r="D1176" s="4"/>
      <c r="E1176" s="48">
        <v>12.805333333333333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>
        <v>0</v>
      </c>
      <c r="M1176" s="48">
        <v>19.164000000000001</v>
      </c>
      <c r="N1176" s="49">
        <v>6.3999999999999986</v>
      </c>
      <c r="O1176" s="48">
        <v>58.269999999999989</v>
      </c>
      <c r="P1176" s="49">
        <v>56.349999999999945</v>
      </c>
      <c r="Q1176" s="48">
        <v>53.420000000000044</v>
      </c>
      <c r="R1176" s="49">
        <v>50.159999999999975</v>
      </c>
      <c r="S1176" s="48">
        <v>46.739999999999938</v>
      </c>
      <c r="T1176" s="49">
        <v>43.980000000000011</v>
      </c>
      <c r="U1176" s="48">
        <v>43.349999999999952</v>
      </c>
      <c r="V1176" s="49">
        <v>40.243199999999938</v>
      </c>
      <c r="W1176" s="48">
        <v>40.290521666666606</v>
      </c>
      <c r="X1176" s="49">
        <v>40.337843333333275</v>
      </c>
      <c r="Y1176" s="48">
        <v>0</v>
      </c>
      <c r="Z1176" s="49">
        <v>0</v>
      </c>
      <c r="AA1176" s="48">
        <v>0</v>
      </c>
      <c r="AB1176" s="49">
        <v>0</v>
      </c>
      <c r="AC1176" s="64"/>
      <c r="AD1176" s="65">
        <f t="shared" si="44"/>
        <v>511.5108983333331</v>
      </c>
      <c r="AE1176" s="64"/>
    </row>
    <row r="1177" spans="2:31" x14ac:dyDescent="0.3">
      <c r="B1177" s="4" t="s">
        <v>28</v>
      </c>
      <c r="C1177" s="4"/>
      <c r="D1177" s="4"/>
      <c r="E1177" s="48">
        <v>1.8521666666666661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0</v>
      </c>
      <c r="N1177" s="49">
        <v>10.21816666666667</v>
      </c>
      <c r="O1177" s="48">
        <v>18.080833333333334</v>
      </c>
      <c r="P1177" s="49">
        <v>17.360500000000005</v>
      </c>
      <c r="Q1177" s="48">
        <v>15.642333333333333</v>
      </c>
      <c r="R1177" s="49">
        <v>15.12616666666667</v>
      </c>
      <c r="S1177" s="48">
        <v>13.299166666666668</v>
      </c>
      <c r="T1177" s="49">
        <v>11.121166666666664</v>
      </c>
      <c r="U1177" s="48">
        <v>12.375166666666665</v>
      </c>
      <c r="V1177" s="49">
        <v>12.141433333333332</v>
      </c>
      <c r="W1177" s="48">
        <v>17.89716666666666</v>
      </c>
      <c r="X1177" s="49">
        <v>10.025281666666668</v>
      </c>
      <c r="Y1177" s="48">
        <v>0</v>
      </c>
      <c r="Z1177" s="49">
        <v>0</v>
      </c>
      <c r="AA1177" s="48">
        <v>0</v>
      </c>
      <c r="AB1177" s="49">
        <v>0</v>
      </c>
      <c r="AC1177" s="64"/>
      <c r="AD1177" s="65">
        <f t="shared" si="44"/>
        <v>155.13954833333335</v>
      </c>
      <c r="AE1177" s="64"/>
    </row>
    <row r="1178" spans="2:31" x14ac:dyDescent="0.3">
      <c r="B1178" s="4" t="s">
        <v>114</v>
      </c>
      <c r="C1178" s="4"/>
      <c r="D1178" s="4"/>
      <c r="E1178" s="48">
        <v>0.67216666666666736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>
        <v>0</v>
      </c>
      <c r="M1178" s="48">
        <v>0</v>
      </c>
      <c r="N1178" s="49">
        <v>0</v>
      </c>
      <c r="O1178" s="48">
        <v>4.7521666666666667</v>
      </c>
      <c r="P1178" s="49">
        <v>1.6839999999999979</v>
      </c>
      <c r="Q1178" s="48">
        <v>0</v>
      </c>
      <c r="R1178" s="49">
        <v>0</v>
      </c>
      <c r="S1178" s="48">
        <v>0</v>
      </c>
      <c r="T1178" s="49">
        <v>0</v>
      </c>
      <c r="U1178" s="48">
        <v>0.13133333333333314</v>
      </c>
      <c r="V1178" s="49">
        <v>5.406900000000002</v>
      </c>
      <c r="W1178" s="48">
        <v>8.4472500000000021</v>
      </c>
      <c r="X1178" s="49">
        <v>6.5456300000000001</v>
      </c>
      <c r="Y1178" s="48">
        <v>0</v>
      </c>
      <c r="Z1178" s="49">
        <v>0</v>
      </c>
      <c r="AA1178" s="48">
        <v>0</v>
      </c>
      <c r="AB1178" s="49">
        <v>0</v>
      </c>
      <c r="AC1178" s="64"/>
      <c r="AD1178" s="65">
        <f t="shared" si="44"/>
        <v>27.639446666666668</v>
      </c>
      <c r="AE1178" s="64"/>
    </row>
    <row r="1179" spans="2:31" x14ac:dyDescent="0.3">
      <c r="B1179" s="4" t="s">
        <v>29</v>
      </c>
      <c r="C1179" s="4"/>
      <c r="D1179" s="4"/>
      <c r="E1179" s="48">
        <v>2.4389999999999983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</v>
      </c>
      <c r="M1179" s="48">
        <v>0</v>
      </c>
      <c r="N1179" s="49">
        <v>0</v>
      </c>
      <c r="O1179" s="48">
        <v>0</v>
      </c>
      <c r="P1179" s="49">
        <v>4.6166666666666599E-2</v>
      </c>
      <c r="Q1179" s="48">
        <v>0</v>
      </c>
      <c r="R1179" s="49">
        <v>0</v>
      </c>
      <c r="S1179" s="48">
        <v>0</v>
      </c>
      <c r="T1179" s="49">
        <v>1.1593333333333329</v>
      </c>
      <c r="U1179" s="48">
        <v>4.5146666666666642</v>
      </c>
      <c r="V1179" s="49">
        <v>4.4214466666666672</v>
      </c>
      <c r="W1179" s="48">
        <v>4.6056550000000005</v>
      </c>
      <c r="X1179" s="49">
        <v>6.9588833333333318</v>
      </c>
      <c r="Y1179" s="48">
        <v>0</v>
      </c>
      <c r="Z1179" s="49">
        <v>0</v>
      </c>
      <c r="AA1179" s="48">
        <v>0</v>
      </c>
      <c r="AB1179" s="49">
        <v>0</v>
      </c>
      <c r="AC1179" s="64"/>
      <c r="AD1179" s="65">
        <f t="shared" si="44"/>
        <v>24.145151666666663</v>
      </c>
      <c r="AE1179" s="64"/>
    </row>
    <row r="1180" spans="2:31" x14ac:dyDescent="0.3">
      <c r="B1180" s="4" t="s">
        <v>30</v>
      </c>
      <c r="C1180" s="4"/>
      <c r="D1180" s="4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0</v>
      </c>
      <c r="N1180" s="49">
        <v>5.2950000000000026</v>
      </c>
      <c r="O1180" s="48">
        <v>19.325000000000003</v>
      </c>
      <c r="P1180" s="49">
        <v>24.11</v>
      </c>
      <c r="Q1180" s="48">
        <v>20.386500000000002</v>
      </c>
      <c r="R1180" s="49">
        <v>19.0625</v>
      </c>
      <c r="S1180" s="48">
        <v>14.410666666666673</v>
      </c>
      <c r="T1180" s="49">
        <v>22.992666666666675</v>
      </c>
      <c r="U1180" s="48">
        <v>25.164666666666676</v>
      </c>
      <c r="V1180" s="49">
        <v>20.638333333333343</v>
      </c>
      <c r="W1180" s="48">
        <v>66.299333333333351</v>
      </c>
      <c r="X1180" s="49">
        <v>47.510900000000007</v>
      </c>
      <c r="Y1180" s="48">
        <v>0</v>
      </c>
      <c r="Z1180" s="49">
        <v>0</v>
      </c>
      <c r="AA1180" s="48">
        <v>0</v>
      </c>
      <c r="AB1180" s="49">
        <v>2.3181666666666607</v>
      </c>
      <c r="AC1180" s="64"/>
      <c r="AD1180" s="65">
        <f t="shared" si="44"/>
        <v>287.51373333333339</v>
      </c>
      <c r="AE1180" s="64"/>
    </row>
    <row r="1181" spans="2:31" x14ac:dyDescent="0.3">
      <c r="B1181" s="4" t="s">
        <v>31</v>
      </c>
      <c r="C1181" s="4"/>
      <c r="D1181" s="4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0</v>
      </c>
      <c r="N1181" s="49">
        <v>0</v>
      </c>
      <c r="O1181" s="48">
        <v>0</v>
      </c>
      <c r="P1181" s="49">
        <v>0</v>
      </c>
      <c r="Q1181" s="48">
        <v>0</v>
      </c>
      <c r="R1181" s="49">
        <v>0</v>
      </c>
      <c r="S1181" s="48">
        <v>0</v>
      </c>
      <c r="T1181" s="49">
        <v>0</v>
      </c>
      <c r="U1181" s="48">
        <v>0</v>
      </c>
      <c r="V1181" s="49">
        <v>0</v>
      </c>
      <c r="W1181" s="48">
        <v>0</v>
      </c>
      <c r="X1181" s="49">
        <v>7.4151999999999987</v>
      </c>
      <c r="Y1181" s="48">
        <v>0</v>
      </c>
      <c r="Z1181" s="49">
        <v>0</v>
      </c>
      <c r="AA1181" s="48">
        <v>0</v>
      </c>
      <c r="AB1181" s="49">
        <v>0</v>
      </c>
      <c r="AC1181" s="64"/>
      <c r="AD1181" s="65">
        <f t="shared" si="44"/>
        <v>7.4151999999999987</v>
      </c>
      <c r="AE1181" s="64"/>
    </row>
    <row r="1182" spans="2:31" x14ac:dyDescent="0.3">
      <c r="B1182" s="4" t="s">
        <v>32</v>
      </c>
      <c r="C1182" s="4"/>
      <c r="D1182" s="4"/>
      <c r="E1182" s="48">
        <v>15.453666666666669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0</v>
      </c>
      <c r="O1182" s="48">
        <v>0</v>
      </c>
      <c r="P1182" s="49">
        <v>5.4400000000000048</v>
      </c>
      <c r="Q1182" s="48">
        <v>13.100000000000001</v>
      </c>
      <c r="R1182" s="49">
        <v>13.419999999999995</v>
      </c>
      <c r="S1182" s="48">
        <v>12.130000000000003</v>
      </c>
      <c r="T1182" s="49">
        <v>8.7399999999999949</v>
      </c>
      <c r="U1182" s="48">
        <v>9.43</v>
      </c>
      <c r="V1182" s="49">
        <v>0.42999999999999972</v>
      </c>
      <c r="W1182" s="48">
        <v>31.835000000000001</v>
      </c>
      <c r="X1182" s="49">
        <v>26.348800000000015</v>
      </c>
      <c r="Y1182" s="48">
        <v>0</v>
      </c>
      <c r="Z1182" s="49">
        <v>0</v>
      </c>
      <c r="AA1182" s="48">
        <v>0</v>
      </c>
      <c r="AB1182" s="49">
        <v>0</v>
      </c>
      <c r="AC1182" s="64"/>
      <c r="AD1182" s="65">
        <f t="shared" si="44"/>
        <v>136.32746666666671</v>
      </c>
      <c r="AE1182" s="64"/>
    </row>
    <row r="1183" spans="2:31" x14ac:dyDescent="0.3">
      <c r="B1183" s="4" t="s">
        <v>33</v>
      </c>
      <c r="C1183" s="4"/>
      <c r="D1183" s="4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0.34383333333333366</v>
      </c>
      <c r="N1183" s="49">
        <v>0.32499999999999957</v>
      </c>
      <c r="O1183" s="48">
        <v>5.6003333333333307</v>
      </c>
      <c r="P1183" s="49">
        <v>5.9246666666666687</v>
      </c>
      <c r="Q1183" s="48">
        <v>5.6836666666666655</v>
      </c>
      <c r="R1183" s="49">
        <v>3.2450000000000014</v>
      </c>
      <c r="S1183" s="48">
        <v>2.5433333333333334</v>
      </c>
      <c r="T1183" s="49">
        <v>2.2936666666666667</v>
      </c>
      <c r="U1183" s="48">
        <v>3.2553333333333341</v>
      </c>
      <c r="V1183" s="49">
        <v>3.2001666666666662</v>
      </c>
      <c r="W1183" s="48">
        <v>6.1868333333333334</v>
      </c>
      <c r="X1183" s="49">
        <v>3.6733216666666659</v>
      </c>
      <c r="Y1183" s="48">
        <v>0</v>
      </c>
      <c r="Z1183" s="49">
        <v>0</v>
      </c>
      <c r="AA1183" s="48">
        <v>0</v>
      </c>
      <c r="AB1183" s="49">
        <v>0</v>
      </c>
      <c r="AC1183" s="64"/>
      <c r="AD1183" s="65">
        <f t="shared" si="44"/>
        <v>42.275154999999998</v>
      </c>
      <c r="AE1183" s="64"/>
    </row>
    <row r="1184" spans="2:31" x14ac:dyDescent="0.3">
      <c r="B1184" s="4" t="s">
        <v>34</v>
      </c>
      <c r="C1184" s="4"/>
      <c r="D1184" s="4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1.9739999999999998</v>
      </c>
      <c r="N1184" s="49">
        <v>0</v>
      </c>
      <c r="O1184" s="48">
        <v>0</v>
      </c>
      <c r="P1184" s="49">
        <v>0</v>
      </c>
      <c r="Q1184" s="48">
        <v>0.23000000000000043</v>
      </c>
      <c r="R1184" s="49">
        <v>0</v>
      </c>
      <c r="S1184" s="48">
        <v>0</v>
      </c>
      <c r="T1184" s="49">
        <v>0</v>
      </c>
      <c r="U1184" s="48">
        <v>0</v>
      </c>
      <c r="V1184" s="49">
        <v>5.3480000000000079</v>
      </c>
      <c r="W1184" s="48">
        <v>5.419999999999999</v>
      </c>
      <c r="X1184" s="49">
        <v>2.3808833333333337</v>
      </c>
      <c r="Y1184" s="48">
        <v>0</v>
      </c>
      <c r="Z1184" s="49">
        <v>0</v>
      </c>
      <c r="AA1184" s="48">
        <v>0</v>
      </c>
      <c r="AB1184" s="49">
        <v>0</v>
      </c>
      <c r="AC1184" s="64"/>
      <c r="AD1184" s="65">
        <f t="shared" si="44"/>
        <v>15.352883333333342</v>
      </c>
      <c r="AE1184" s="64"/>
    </row>
    <row r="1185" spans="2:31" x14ac:dyDescent="0.3">
      <c r="B1185" s="4" t="s">
        <v>35</v>
      </c>
      <c r="C1185" s="4"/>
      <c r="D1185" s="4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2.1896666666666671</v>
      </c>
      <c r="N1185" s="49">
        <v>6.5263333333333344</v>
      </c>
      <c r="O1185" s="48">
        <v>7.2828333333333326</v>
      </c>
      <c r="P1185" s="49">
        <v>0</v>
      </c>
      <c r="Q1185" s="48">
        <v>1.5974999999999999</v>
      </c>
      <c r="R1185" s="49">
        <v>9.3738333333333319</v>
      </c>
      <c r="S1185" s="48">
        <v>1.8756666666666677</v>
      </c>
      <c r="T1185" s="49">
        <v>2.0833333333333332E-2</v>
      </c>
      <c r="U1185" s="48">
        <v>0</v>
      </c>
      <c r="V1185" s="49">
        <v>0</v>
      </c>
      <c r="W1185" s="48">
        <v>1.3688333333333327</v>
      </c>
      <c r="X1185" s="49">
        <v>2.917216666666667</v>
      </c>
      <c r="Y1185" s="48">
        <v>0</v>
      </c>
      <c r="Z1185" s="49">
        <v>0</v>
      </c>
      <c r="AA1185" s="48">
        <v>0</v>
      </c>
      <c r="AB1185" s="49">
        <v>0</v>
      </c>
      <c r="AC1185" s="64"/>
      <c r="AD1185" s="65">
        <f t="shared" si="44"/>
        <v>33.152716666666663</v>
      </c>
      <c r="AE1185" s="64"/>
    </row>
    <row r="1186" spans="2:31" x14ac:dyDescent="0.3">
      <c r="B1186" s="4" t="s">
        <v>36</v>
      </c>
      <c r="C1186" s="4"/>
      <c r="D1186" s="4"/>
      <c r="E1186" s="48">
        <v>0.86699999999999988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0</v>
      </c>
      <c r="N1186" s="49">
        <v>0</v>
      </c>
      <c r="O1186" s="48">
        <v>0</v>
      </c>
      <c r="P1186" s="49">
        <v>0</v>
      </c>
      <c r="Q1186" s="48">
        <v>0</v>
      </c>
      <c r="R1186" s="49">
        <v>0</v>
      </c>
      <c r="S1186" s="48">
        <v>0</v>
      </c>
      <c r="T1186" s="49">
        <v>0</v>
      </c>
      <c r="U1186" s="48">
        <v>0</v>
      </c>
      <c r="V1186" s="49">
        <v>0</v>
      </c>
      <c r="W1186" s="48">
        <v>0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4"/>
      <c r="AD1186" s="65">
        <f t="shared" si="44"/>
        <v>0.86699999999999988</v>
      </c>
      <c r="AE1186" s="64"/>
    </row>
    <row r="1187" spans="2:31" x14ac:dyDescent="0.3">
      <c r="B1187" s="4" t="s">
        <v>115</v>
      </c>
      <c r="C1187" s="4"/>
      <c r="D1187" s="4"/>
      <c r="E1187" s="48">
        <v>1.2328333333333332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0</v>
      </c>
      <c r="P1187" s="49">
        <v>0</v>
      </c>
      <c r="Q1187" s="48">
        <v>0</v>
      </c>
      <c r="R1187" s="49">
        <v>0</v>
      </c>
      <c r="S1187" s="48">
        <v>0</v>
      </c>
      <c r="T1187" s="49">
        <v>0</v>
      </c>
      <c r="U1187" s="48">
        <v>0</v>
      </c>
      <c r="V1187" s="49">
        <v>0</v>
      </c>
      <c r="W1187" s="48">
        <v>0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4"/>
      <c r="AD1187" s="65">
        <f t="shared" si="44"/>
        <v>1.2328333333333332</v>
      </c>
      <c r="AE1187" s="64"/>
    </row>
    <row r="1188" spans="2:31" x14ac:dyDescent="0.3">
      <c r="B1188" s="4" t="s">
        <v>86</v>
      </c>
      <c r="C1188" s="4"/>
      <c r="D1188" s="4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6.1499999999999964E-2</v>
      </c>
      <c r="N1188" s="49">
        <v>0</v>
      </c>
      <c r="O1188" s="48">
        <v>0.10966666666666652</v>
      </c>
      <c r="P1188" s="49">
        <v>3.4973333333333345</v>
      </c>
      <c r="Q1188" s="48">
        <v>10.222833333333332</v>
      </c>
      <c r="R1188" s="49">
        <v>3.7385000000000015</v>
      </c>
      <c r="S1188" s="48">
        <v>0.35650000000000009</v>
      </c>
      <c r="T1188" s="49">
        <v>0.25466666666666693</v>
      </c>
      <c r="U1188" s="48">
        <v>0.25449999999999984</v>
      </c>
      <c r="V1188" s="49">
        <v>1.3067466666666665</v>
      </c>
      <c r="W1188" s="48">
        <v>6.174666666666667</v>
      </c>
      <c r="X1188" s="49">
        <v>4.4469766666666661</v>
      </c>
      <c r="Y1188" s="48">
        <v>0</v>
      </c>
      <c r="Z1188" s="49">
        <v>0</v>
      </c>
      <c r="AA1188" s="48">
        <v>0</v>
      </c>
      <c r="AB1188" s="49">
        <v>0</v>
      </c>
      <c r="AC1188" s="64"/>
      <c r="AD1188" s="65">
        <f t="shared" si="44"/>
        <v>30.42389</v>
      </c>
      <c r="AE1188" s="64"/>
    </row>
    <row r="1189" spans="2:31" x14ac:dyDescent="0.3">
      <c r="B1189" s="4" t="s">
        <v>87</v>
      </c>
      <c r="C1189" s="4"/>
      <c r="D1189" s="4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0.25459999999999994</v>
      </c>
      <c r="N1189" s="49">
        <v>0.24243333333333286</v>
      </c>
      <c r="O1189" s="48">
        <v>0.2429166666666672</v>
      </c>
      <c r="P1189" s="49">
        <v>1.6941499999999994</v>
      </c>
      <c r="Q1189" s="48">
        <v>5.5330666666666648</v>
      </c>
      <c r="R1189" s="49">
        <v>0.14749999999999991</v>
      </c>
      <c r="S1189" s="48">
        <v>0</v>
      </c>
      <c r="T1189" s="49">
        <v>0</v>
      </c>
      <c r="U1189" s="48">
        <v>0</v>
      </c>
      <c r="V1189" s="49">
        <v>0</v>
      </c>
      <c r="W1189" s="48">
        <v>0.50988666666666627</v>
      </c>
      <c r="X1189" s="49">
        <v>3.4603896666666656</v>
      </c>
      <c r="Y1189" s="48">
        <v>0</v>
      </c>
      <c r="Z1189" s="49">
        <v>0</v>
      </c>
      <c r="AA1189" s="48">
        <v>0</v>
      </c>
      <c r="AB1189" s="49">
        <v>0</v>
      </c>
      <c r="AC1189" s="64"/>
      <c r="AD1189" s="65">
        <f t="shared" si="44"/>
        <v>12.084942999999996</v>
      </c>
      <c r="AE1189" s="64"/>
    </row>
    <row r="1190" spans="2:31" x14ac:dyDescent="0.3">
      <c r="B1190" s="4" t="s">
        <v>95</v>
      </c>
      <c r="C1190" s="4"/>
      <c r="D1190" s="4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0</v>
      </c>
      <c r="N1190" s="49">
        <v>3.3666666666666657E-2</v>
      </c>
      <c r="O1190" s="48">
        <v>0</v>
      </c>
      <c r="P1190" s="49">
        <v>3.1138333333333339</v>
      </c>
      <c r="Q1190" s="48">
        <v>3.2956666666666665</v>
      </c>
      <c r="R1190" s="49">
        <v>0.11400000000000006</v>
      </c>
      <c r="S1190" s="48">
        <v>0</v>
      </c>
      <c r="T1190" s="49">
        <v>0</v>
      </c>
      <c r="U1190" s="48">
        <v>0</v>
      </c>
      <c r="V1190" s="49">
        <v>3.2800000000000121E-2</v>
      </c>
      <c r="W1190" s="48">
        <v>3.2800000000000121E-2</v>
      </c>
      <c r="X1190" s="49">
        <v>0</v>
      </c>
      <c r="Y1190" s="48">
        <v>0</v>
      </c>
      <c r="Z1190" s="49">
        <v>0</v>
      </c>
      <c r="AA1190" s="48">
        <v>0</v>
      </c>
      <c r="AB1190" s="49">
        <v>0</v>
      </c>
      <c r="AC1190" s="64"/>
      <c r="AD1190" s="65">
        <f t="shared" si="44"/>
        <v>6.6227666666666662</v>
      </c>
      <c r="AE1190" s="64"/>
    </row>
    <row r="1191" spans="2:31" x14ac:dyDescent="0.3">
      <c r="B1191" s="4" t="s">
        <v>106</v>
      </c>
      <c r="C1191" s="4"/>
      <c r="D1191" s="4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0.8178333333333323</v>
      </c>
      <c r="N1191" s="49">
        <v>0</v>
      </c>
      <c r="O1191" s="48">
        <v>3.3333333333333214E-3</v>
      </c>
      <c r="P1191" s="49">
        <v>2.4761666666666664</v>
      </c>
      <c r="Q1191" s="48">
        <v>3.0574999999999988</v>
      </c>
      <c r="R1191" s="49">
        <v>4.2666666666666707E-2</v>
      </c>
      <c r="S1191" s="48">
        <v>0</v>
      </c>
      <c r="T1191" s="49">
        <v>0</v>
      </c>
      <c r="U1191" s="48">
        <v>0</v>
      </c>
      <c r="V1191" s="49">
        <v>0</v>
      </c>
      <c r="W1191" s="48">
        <v>0</v>
      </c>
      <c r="X1191" s="49">
        <v>5.2658750000000003</v>
      </c>
      <c r="Y1191" s="48">
        <v>0</v>
      </c>
      <c r="Z1191" s="49">
        <v>0</v>
      </c>
      <c r="AA1191" s="48">
        <v>0</v>
      </c>
      <c r="AB1191" s="49">
        <v>0</v>
      </c>
      <c r="AC1191" s="64"/>
      <c r="AD1191" s="65">
        <f t="shared" si="44"/>
        <v>11.663374999999998</v>
      </c>
      <c r="AE1191" s="64"/>
    </row>
    <row r="1192" spans="2:31" x14ac:dyDescent="0.3">
      <c r="B1192" s="4" t="s">
        <v>107</v>
      </c>
      <c r="C1192" s="4"/>
      <c r="D1192" s="4"/>
      <c r="E1192" s="48">
        <v>0.70466666666666655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0.63900000000000001</v>
      </c>
      <c r="N1192" s="49">
        <v>4.2584999999999997</v>
      </c>
      <c r="O1192" s="48">
        <v>15.155500000000005</v>
      </c>
      <c r="P1192" s="49">
        <v>18.806333333333328</v>
      </c>
      <c r="Q1192" s="48">
        <v>17.501999999999995</v>
      </c>
      <c r="R1192" s="49">
        <v>35.288333333333341</v>
      </c>
      <c r="S1192" s="48">
        <v>42.648500000000006</v>
      </c>
      <c r="T1192" s="49">
        <v>43.129833333333323</v>
      </c>
      <c r="U1192" s="48">
        <v>27.988666666666671</v>
      </c>
      <c r="V1192" s="49">
        <v>2.6725666666666652</v>
      </c>
      <c r="W1192" s="48">
        <v>0.12066666666666706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4"/>
      <c r="AD1192" s="65">
        <f t="shared" si="44"/>
        <v>208.91456666666664</v>
      </c>
      <c r="AE1192" s="64"/>
    </row>
    <row r="1193" spans="2:31" x14ac:dyDescent="0.3">
      <c r="B1193" s="4" t="s">
        <v>108</v>
      </c>
      <c r="C1193" s="4"/>
      <c r="D1193" s="4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0</v>
      </c>
      <c r="N1193" s="49">
        <v>5.5896666666666697</v>
      </c>
      <c r="O1193" s="48">
        <v>12.100000000000014</v>
      </c>
      <c r="P1193" s="49">
        <v>9.8999999999999879</v>
      </c>
      <c r="Q1193" s="48">
        <v>20.061666666666689</v>
      </c>
      <c r="R1193" s="49">
        <v>22.201166666666673</v>
      </c>
      <c r="S1193" s="48">
        <v>48.382500000000022</v>
      </c>
      <c r="T1193" s="49">
        <v>51.004500000000021</v>
      </c>
      <c r="U1193" s="48">
        <v>54.690666666666679</v>
      </c>
      <c r="V1193" s="49">
        <v>52.013666666666673</v>
      </c>
      <c r="W1193" s="48">
        <v>51.126166666666684</v>
      </c>
      <c r="X1193" s="49">
        <v>16.805733333333336</v>
      </c>
      <c r="Y1193" s="48">
        <v>0</v>
      </c>
      <c r="Z1193" s="49">
        <v>0</v>
      </c>
      <c r="AA1193" s="48">
        <v>0</v>
      </c>
      <c r="AB1193" s="49">
        <v>0</v>
      </c>
      <c r="AC1193" s="64"/>
      <c r="AD1193" s="65">
        <f t="shared" si="44"/>
        <v>343.87573333333341</v>
      </c>
      <c r="AE1193" s="64"/>
    </row>
    <row r="1194" spans="2:31" x14ac:dyDescent="0.3">
      <c r="B1194" s="4" t="s">
        <v>109</v>
      </c>
      <c r="C1194" s="4"/>
      <c r="D1194" s="4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0</v>
      </c>
      <c r="N1194" s="49">
        <v>0</v>
      </c>
      <c r="O1194" s="48">
        <v>0</v>
      </c>
      <c r="P1194" s="49">
        <v>1.6715000000000002</v>
      </c>
      <c r="Q1194" s="48">
        <v>7.9769999999999985</v>
      </c>
      <c r="R1194" s="49">
        <v>5.5946666666666687</v>
      </c>
      <c r="S1194" s="48">
        <v>4.2346666666666684</v>
      </c>
      <c r="T1194" s="49">
        <v>2.8693333333333331</v>
      </c>
      <c r="U1194" s="48">
        <v>2.9033333333333333</v>
      </c>
      <c r="V1194" s="49">
        <v>2.3743666666666656</v>
      </c>
      <c r="W1194" s="48">
        <v>2.4566799999999991</v>
      </c>
      <c r="X1194" s="49">
        <v>2.5204933333333326</v>
      </c>
      <c r="Y1194" s="48">
        <v>0</v>
      </c>
      <c r="Z1194" s="49">
        <v>0</v>
      </c>
      <c r="AA1194" s="48">
        <v>0</v>
      </c>
      <c r="AB1194" s="49">
        <v>0</v>
      </c>
      <c r="AC1194" s="64"/>
      <c r="AD1194" s="65">
        <f t="shared" si="44"/>
        <v>32.602040000000002</v>
      </c>
      <c r="AE1194" s="64"/>
    </row>
    <row r="1195" spans="2:31" x14ac:dyDescent="0.3">
      <c r="B1195" s="4" t="s">
        <v>116</v>
      </c>
      <c r="C1195" s="4"/>
      <c r="D1195" s="4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0</v>
      </c>
      <c r="N1195" s="49">
        <v>9.267833333333332</v>
      </c>
      <c r="O1195" s="48">
        <v>8.1973333333333365</v>
      </c>
      <c r="P1195" s="49">
        <v>3.4848333333333312</v>
      </c>
      <c r="Q1195" s="48">
        <v>0</v>
      </c>
      <c r="R1195" s="49">
        <v>0</v>
      </c>
      <c r="S1195" s="48">
        <v>0</v>
      </c>
      <c r="T1195" s="49">
        <v>0</v>
      </c>
      <c r="U1195" s="48">
        <v>0</v>
      </c>
      <c r="V1195" s="49">
        <v>0.50336666666666807</v>
      </c>
      <c r="W1195" s="48">
        <v>0</v>
      </c>
      <c r="X1195" s="49">
        <v>0</v>
      </c>
      <c r="Y1195" s="48">
        <v>0</v>
      </c>
      <c r="Z1195" s="49">
        <v>0</v>
      </c>
      <c r="AA1195" s="48">
        <v>0</v>
      </c>
      <c r="AB1195" s="49">
        <v>0</v>
      </c>
      <c r="AC1195" s="64"/>
      <c r="AD1195" s="65">
        <f t="shared" si="44"/>
        <v>21.453366666666668</v>
      </c>
      <c r="AE1195" s="64"/>
    </row>
    <row r="1196" spans="2:31" x14ac:dyDescent="0.3">
      <c r="B1196" s="4" t="s">
        <v>122</v>
      </c>
      <c r="C1196" s="4"/>
      <c r="D1196" s="4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</v>
      </c>
      <c r="N1196" s="49">
        <v>0</v>
      </c>
      <c r="O1196" s="48">
        <v>0</v>
      </c>
      <c r="P1196" s="49">
        <v>0</v>
      </c>
      <c r="Q1196" s="48">
        <v>0</v>
      </c>
      <c r="R1196" s="49">
        <v>0</v>
      </c>
      <c r="S1196" s="48">
        <v>0</v>
      </c>
      <c r="T1196" s="49">
        <v>0</v>
      </c>
      <c r="U1196" s="48">
        <v>0</v>
      </c>
      <c r="V1196" s="49">
        <v>0</v>
      </c>
      <c r="W1196" s="48">
        <v>0</v>
      </c>
      <c r="X1196" s="49">
        <v>0</v>
      </c>
      <c r="Y1196" s="48">
        <v>0</v>
      </c>
      <c r="Z1196" s="49">
        <v>0</v>
      </c>
      <c r="AA1196" s="48">
        <v>0</v>
      </c>
      <c r="AB1196" s="49">
        <v>0</v>
      </c>
      <c r="AC1196" s="64"/>
      <c r="AD1196" s="65">
        <f t="shared" si="44"/>
        <v>0</v>
      </c>
      <c r="AE1196" s="64"/>
    </row>
    <row r="1197" spans="2:31" x14ac:dyDescent="0.3">
      <c r="B1197" s="4" t="s">
        <v>130</v>
      </c>
      <c r="C1197" s="4"/>
      <c r="D1197" s="4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0</v>
      </c>
      <c r="O1197" s="48">
        <v>0</v>
      </c>
      <c r="P1197" s="49">
        <v>0</v>
      </c>
      <c r="Q1197" s="48">
        <v>0</v>
      </c>
      <c r="R1197" s="49">
        <v>0</v>
      </c>
      <c r="S1197" s="48">
        <v>0</v>
      </c>
      <c r="T1197" s="49">
        <v>0</v>
      </c>
      <c r="U1197" s="48">
        <v>0</v>
      </c>
      <c r="V1197" s="49">
        <v>0</v>
      </c>
      <c r="W1197" s="48">
        <v>0</v>
      </c>
      <c r="X1197" s="49">
        <v>0</v>
      </c>
      <c r="Y1197" s="48">
        <v>0</v>
      </c>
      <c r="Z1197" s="49">
        <v>0</v>
      </c>
      <c r="AA1197" s="48">
        <v>0</v>
      </c>
      <c r="AB1197" s="49">
        <v>0</v>
      </c>
      <c r="AC1197" s="64"/>
      <c r="AD1197" s="65">
        <f t="shared" si="44"/>
        <v>0</v>
      </c>
      <c r="AE1197" s="64"/>
    </row>
    <row r="1198" spans="2:31" x14ac:dyDescent="0.3">
      <c r="B1198" s="13" t="s">
        <v>2</v>
      </c>
      <c r="C1198" s="13"/>
      <c r="D1198" s="13"/>
      <c r="E1198" s="14">
        <f>SUM(E1152:E1197)</f>
        <v>36.026833333333329</v>
      </c>
      <c r="F1198" s="14">
        <f t="shared" ref="F1198:AB1198" si="45">SUM(F1152:F1197)</f>
        <v>0</v>
      </c>
      <c r="G1198" s="14">
        <f t="shared" si="45"/>
        <v>0</v>
      </c>
      <c r="H1198" s="14">
        <f t="shared" si="45"/>
        <v>0</v>
      </c>
      <c r="I1198" s="14">
        <f t="shared" si="45"/>
        <v>0</v>
      </c>
      <c r="J1198" s="14">
        <f t="shared" si="45"/>
        <v>0</v>
      </c>
      <c r="K1198" s="14">
        <f t="shared" si="45"/>
        <v>0</v>
      </c>
      <c r="L1198" s="14">
        <f t="shared" si="45"/>
        <v>0</v>
      </c>
      <c r="M1198" s="14">
        <f t="shared" si="45"/>
        <v>30.0061</v>
      </c>
      <c r="N1198" s="14">
        <f t="shared" si="45"/>
        <v>83.197699999999998</v>
      </c>
      <c r="O1198" s="14">
        <f t="shared" si="45"/>
        <v>208.73561666666674</v>
      </c>
      <c r="P1198" s="14">
        <f t="shared" si="45"/>
        <v>217.18831666666668</v>
      </c>
      <c r="Q1198" s="14">
        <f t="shared" si="45"/>
        <v>244.79240000000004</v>
      </c>
      <c r="R1198" s="14">
        <f t="shared" si="45"/>
        <v>245.52744999999999</v>
      </c>
      <c r="S1198" s="14">
        <f t="shared" si="45"/>
        <v>295.29156666666671</v>
      </c>
      <c r="T1198" s="14">
        <f t="shared" si="45"/>
        <v>360.41708333333327</v>
      </c>
      <c r="U1198" s="14">
        <f t="shared" si="45"/>
        <v>403.21513333333331</v>
      </c>
      <c r="V1198" s="14">
        <f t="shared" si="45"/>
        <v>310.92758333333336</v>
      </c>
      <c r="W1198" s="14">
        <f t="shared" si="45"/>
        <v>441.92486833333339</v>
      </c>
      <c r="X1198" s="14">
        <f t="shared" si="45"/>
        <v>314.16953083333328</v>
      </c>
      <c r="Y1198" s="14">
        <f t="shared" si="45"/>
        <v>0</v>
      </c>
      <c r="Z1198" s="14">
        <f t="shared" si="45"/>
        <v>0</v>
      </c>
      <c r="AA1198" s="14">
        <f t="shared" si="45"/>
        <v>0</v>
      </c>
      <c r="AB1198" s="14">
        <f t="shared" si="45"/>
        <v>2.3181666666666607</v>
      </c>
      <c r="AC1198" s="94">
        <f>SUM(AC1152:AE1197)</f>
        <v>3193.7383491666674</v>
      </c>
      <c r="AD1198" s="94"/>
      <c r="AE1198" s="94"/>
    </row>
    <row r="1201" spans="2:31" x14ac:dyDescent="0.3">
      <c r="B1201" s="8">
        <f>'Resumen-Mensual'!$AB$22</f>
        <v>45346</v>
      </c>
    </row>
    <row r="1202" spans="2:31" x14ac:dyDescent="0.3">
      <c r="B1202" s="8"/>
    </row>
    <row r="1203" spans="2:31" x14ac:dyDescent="0.3">
      <c r="B1203" s="9" t="s">
        <v>81</v>
      </c>
      <c r="C1203" s="10"/>
      <c r="D1203" s="10"/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7.8399999999999901</v>
      </c>
      <c r="V1203" s="11">
        <v>10.529999999999983</v>
      </c>
      <c r="W1203" s="11">
        <v>13.107499999999989</v>
      </c>
      <c r="X1203" s="11">
        <v>1.9714833333333337</v>
      </c>
      <c r="Y1203" s="11">
        <v>0</v>
      </c>
      <c r="Z1203" s="11">
        <v>0</v>
      </c>
      <c r="AA1203" s="11">
        <v>0</v>
      </c>
      <c r="AB1203" s="11">
        <v>0</v>
      </c>
      <c r="AC1203" s="83" t="s">
        <v>2</v>
      </c>
      <c r="AD1203" s="83"/>
      <c r="AE1203" s="83"/>
    </row>
    <row r="1204" spans="2:31" x14ac:dyDescent="0.3">
      <c r="B1204" s="15" t="s">
        <v>4</v>
      </c>
      <c r="C1204" s="52"/>
      <c r="D1204" s="52"/>
      <c r="E1204" s="48">
        <v>0</v>
      </c>
      <c r="F1204" s="49">
        <v>0</v>
      </c>
      <c r="G1204" s="48">
        <v>0</v>
      </c>
      <c r="H1204" s="49">
        <v>0</v>
      </c>
      <c r="I1204" s="48">
        <v>0</v>
      </c>
      <c r="J1204" s="49">
        <v>0</v>
      </c>
      <c r="K1204" s="48">
        <v>0</v>
      </c>
      <c r="L1204" s="49">
        <v>0</v>
      </c>
      <c r="M1204" s="48">
        <v>0</v>
      </c>
      <c r="N1204" s="49">
        <v>0</v>
      </c>
      <c r="O1204" s="48">
        <v>0</v>
      </c>
      <c r="P1204" s="49">
        <v>0</v>
      </c>
      <c r="Q1204" s="48">
        <v>0</v>
      </c>
      <c r="R1204" s="49">
        <v>0</v>
      </c>
      <c r="S1204" s="48">
        <v>0</v>
      </c>
      <c r="T1204" s="49">
        <v>0</v>
      </c>
      <c r="U1204" s="48">
        <v>7.8399999999999901</v>
      </c>
      <c r="V1204" s="49">
        <v>10.529999999999983</v>
      </c>
      <c r="W1204" s="48">
        <v>13.107499999999989</v>
      </c>
      <c r="X1204" s="49">
        <v>1.9714833333333337</v>
      </c>
      <c r="Y1204" s="48">
        <v>0</v>
      </c>
      <c r="Z1204" s="49">
        <v>0</v>
      </c>
      <c r="AA1204" s="48">
        <v>0</v>
      </c>
      <c r="AB1204" s="49">
        <v>0</v>
      </c>
      <c r="AC1204" s="66"/>
      <c r="AD1204" s="67">
        <f>SUM(E1204:AB1204)</f>
        <v>33.448983333333295</v>
      </c>
      <c r="AE1204" s="66"/>
    </row>
    <row r="1205" spans="2:31" x14ac:dyDescent="0.3">
      <c r="B1205" s="15" t="s">
        <v>5</v>
      </c>
      <c r="C1205" s="15"/>
      <c r="D1205" s="15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0</v>
      </c>
      <c r="N1205" s="49">
        <v>5.0993333333333295</v>
      </c>
      <c r="O1205" s="48">
        <v>2.8199999999999958</v>
      </c>
      <c r="P1205" s="49">
        <v>7.241500000000002</v>
      </c>
      <c r="Q1205" s="48">
        <v>20.536166666666666</v>
      </c>
      <c r="R1205" s="49">
        <v>40.566000000000003</v>
      </c>
      <c r="S1205" s="48">
        <v>55.036666666666662</v>
      </c>
      <c r="T1205" s="49">
        <v>63.719499999999989</v>
      </c>
      <c r="U1205" s="48">
        <v>71.695000000000007</v>
      </c>
      <c r="V1205" s="49">
        <v>77.088166666666638</v>
      </c>
      <c r="W1205" s="48">
        <v>66.607833333333332</v>
      </c>
      <c r="X1205" s="49">
        <v>17.420791666666666</v>
      </c>
      <c r="Y1205" s="48">
        <v>0</v>
      </c>
      <c r="Z1205" s="49">
        <v>0</v>
      </c>
      <c r="AA1205" s="48">
        <v>0</v>
      </c>
      <c r="AB1205" s="49">
        <v>0</v>
      </c>
      <c r="AC1205" s="64"/>
      <c r="AD1205" s="65">
        <f>SUM(E1205:AB1205)</f>
        <v>427.83095833333334</v>
      </c>
      <c r="AE1205" s="64"/>
    </row>
    <row r="1206" spans="2:31" x14ac:dyDescent="0.3">
      <c r="B1206" s="15" t="s">
        <v>6</v>
      </c>
      <c r="C1206" s="15"/>
      <c r="D1206" s="15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0</v>
      </c>
      <c r="N1206" s="49">
        <v>0</v>
      </c>
      <c r="O1206" s="48">
        <v>0</v>
      </c>
      <c r="P1206" s="49">
        <v>0</v>
      </c>
      <c r="Q1206" s="48">
        <v>0</v>
      </c>
      <c r="R1206" s="49">
        <v>2.147999999999997</v>
      </c>
      <c r="S1206" s="48">
        <v>11.115999999999994</v>
      </c>
      <c r="T1206" s="49">
        <v>11.702999999999983</v>
      </c>
      <c r="U1206" s="48">
        <v>15.505999999999997</v>
      </c>
      <c r="V1206" s="49">
        <v>18.423999999999985</v>
      </c>
      <c r="W1206" s="48">
        <v>15.087899999999992</v>
      </c>
      <c r="X1206" s="49">
        <v>9.5835633333333341</v>
      </c>
      <c r="Y1206" s="48">
        <v>0</v>
      </c>
      <c r="Z1206" s="49">
        <v>0</v>
      </c>
      <c r="AA1206" s="48">
        <v>0</v>
      </c>
      <c r="AB1206" s="49">
        <v>0</v>
      </c>
      <c r="AC1206" s="64"/>
      <c r="AD1206" s="65">
        <f t="shared" ref="AD1206:AD1249" si="46">SUM(E1206:AB1206)</f>
        <v>83.568463333333284</v>
      </c>
      <c r="AE1206" s="64"/>
    </row>
    <row r="1207" spans="2:31" x14ac:dyDescent="0.3">
      <c r="B1207" s="15" t="s">
        <v>113</v>
      </c>
      <c r="C1207" s="15"/>
      <c r="D1207" s="15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</v>
      </c>
      <c r="M1207" s="48">
        <v>0</v>
      </c>
      <c r="N1207" s="49">
        <v>0</v>
      </c>
      <c r="O1207" s="48">
        <v>0</v>
      </c>
      <c r="P1207" s="49">
        <v>0</v>
      </c>
      <c r="Q1207" s="48">
        <v>0</v>
      </c>
      <c r="R1207" s="49">
        <v>0</v>
      </c>
      <c r="S1207" s="48">
        <v>0</v>
      </c>
      <c r="T1207" s="49">
        <v>37.193999999999974</v>
      </c>
      <c r="U1207" s="48">
        <v>43.994000000000007</v>
      </c>
      <c r="V1207" s="49">
        <v>47.028999999999996</v>
      </c>
      <c r="W1207" s="48">
        <v>32.479649999999992</v>
      </c>
      <c r="X1207" s="49">
        <v>14.292468333333339</v>
      </c>
      <c r="Y1207" s="48">
        <v>0</v>
      </c>
      <c r="Z1207" s="49">
        <v>0</v>
      </c>
      <c r="AA1207" s="48">
        <v>0</v>
      </c>
      <c r="AB1207" s="49">
        <v>0</v>
      </c>
      <c r="AC1207" s="64"/>
      <c r="AD1207" s="65">
        <f t="shared" si="46"/>
        <v>174.98911833333332</v>
      </c>
      <c r="AE1207" s="64"/>
    </row>
    <row r="1208" spans="2:31" x14ac:dyDescent="0.3">
      <c r="B1208" s="15" t="s">
        <v>7</v>
      </c>
      <c r="C1208" s="15"/>
      <c r="D1208" s="15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0</v>
      </c>
      <c r="M1208" s="48">
        <v>0</v>
      </c>
      <c r="N1208" s="49">
        <v>0</v>
      </c>
      <c r="O1208" s="48">
        <v>0</v>
      </c>
      <c r="P1208" s="49">
        <v>0</v>
      </c>
      <c r="Q1208" s="48">
        <v>0</v>
      </c>
      <c r="R1208" s="49">
        <v>0.27310000000000006</v>
      </c>
      <c r="S1208" s="48">
        <v>0.54620000000000013</v>
      </c>
      <c r="T1208" s="49">
        <v>0.81930000000000014</v>
      </c>
      <c r="U1208" s="48">
        <v>1.0924000000000003</v>
      </c>
      <c r="V1208" s="49">
        <v>1.3655000000000002</v>
      </c>
      <c r="W1208" s="48">
        <v>1.6386000000000001</v>
      </c>
      <c r="X1208" s="49">
        <v>1.9117</v>
      </c>
      <c r="Y1208" s="48">
        <v>0</v>
      </c>
      <c r="Z1208" s="49">
        <v>0</v>
      </c>
      <c r="AA1208" s="48">
        <v>0</v>
      </c>
      <c r="AB1208" s="49">
        <v>0</v>
      </c>
      <c r="AC1208" s="64"/>
      <c r="AD1208" s="65">
        <f t="shared" si="46"/>
        <v>7.6468000000000007</v>
      </c>
      <c r="AE1208" s="64"/>
    </row>
    <row r="1209" spans="2:31" x14ac:dyDescent="0.3">
      <c r="B1209" s="15" t="s">
        <v>8</v>
      </c>
      <c r="C1209" s="15"/>
      <c r="D1209" s="15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0</v>
      </c>
      <c r="N1209" s="49">
        <v>0</v>
      </c>
      <c r="O1209" s="48">
        <v>0</v>
      </c>
      <c r="P1209" s="49">
        <v>0</v>
      </c>
      <c r="Q1209" s="48">
        <v>0</v>
      </c>
      <c r="R1209" s="49">
        <v>0</v>
      </c>
      <c r="S1209" s="48">
        <v>0</v>
      </c>
      <c r="T1209" s="49">
        <v>0</v>
      </c>
      <c r="U1209" s="48">
        <v>1.4170000000000016</v>
      </c>
      <c r="V1209" s="49">
        <v>1.7329999999999999</v>
      </c>
      <c r="W1209" s="48">
        <v>0</v>
      </c>
      <c r="X1209" s="49">
        <v>0</v>
      </c>
      <c r="Y1209" s="48">
        <v>0</v>
      </c>
      <c r="Z1209" s="49">
        <v>0</v>
      </c>
      <c r="AA1209" s="48">
        <v>0</v>
      </c>
      <c r="AB1209" s="49">
        <v>0</v>
      </c>
      <c r="AC1209" s="64"/>
      <c r="AD1209" s="65">
        <f t="shared" si="46"/>
        <v>3.1500000000000012</v>
      </c>
      <c r="AE1209" s="64"/>
    </row>
    <row r="1210" spans="2:31" x14ac:dyDescent="0.3">
      <c r="B1210" s="15" t="s">
        <v>9</v>
      </c>
      <c r="C1210" s="15"/>
      <c r="D1210" s="15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0</v>
      </c>
      <c r="N1210" s="49">
        <v>4.6637999999999966</v>
      </c>
      <c r="O1210" s="48">
        <v>3.717000000000005</v>
      </c>
      <c r="P1210" s="49">
        <v>2.6910000000000016</v>
      </c>
      <c r="Q1210" s="48">
        <v>3.248999999999997</v>
      </c>
      <c r="R1210" s="49">
        <v>7.0090000000000101</v>
      </c>
      <c r="S1210" s="48">
        <v>8.6440000000000037</v>
      </c>
      <c r="T1210" s="49">
        <v>12.554999999999987</v>
      </c>
      <c r="U1210" s="48">
        <v>17.977999999999984</v>
      </c>
      <c r="V1210" s="49">
        <v>25.442000000000004</v>
      </c>
      <c r="W1210" s="48">
        <v>31.603299999999994</v>
      </c>
      <c r="X1210" s="49">
        <v>20.80359583333334</v>
      </c>
      <c r="Y1210" s="48">
        <v>0</v>
      </c>
      <c r="Z1210" s="49">
        <v>0</v>
      </c>
      <c r="AA1210" s="48">
        <v>0</v>
      </c>
      <c r="AB1210" s="49">
        <v>0</v>
      </c>
      <c r="AC1210" s="64"/>
      <c r="AD1210" s="65">
        <f t="shared" si="46"/>
        <v>138.35569583333333</v>
      </c>
      <c r="AE1210" s="64"/>
    </row>
    <row r="1211" spans="2:31" x14ac:dyDescent="0.3">
      <c r="B1211" s="15" t="s">
        <v>10</v>
      </c>
      <c r="C1211" s="15"/>
      <c r="D1211" s="15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0</v>
      </c>
      <c r="N1211" s="49">
        <v>0.36180000000000001</v>
      </c>
      <c r="O1211" s="48">
        <v>0.58899999999999941</v>
      </c>
      <c r="P1211" s="49">
        <v>2.5200000000000009</v>
      </c>
      <c r="Q1211" s="48">
        <v>6.0919999999999996</v>
      </c>
      <c r="R1211" s="49">
        <v>10.175999999999998</v>
      </c>
      <c r="S1211" s="48">
        <v>13.892000000000019</v>
      </c>
      <c r="T1211" s="49">
        <v>17.030999999999977</v>
      </c>
      <c r="U1211" s="48">
        <v>21.567999999999991</v>
      </c>
      <c r="V1211" s="49">
        <v>29.923000000000002</v>
      </c>
      <c r="W1211" s="48">
        <v>34.188599999999965</v>
      </c>
      <c r="X1211" s="49">
        <v>16.854994166666675</v>
      </c>
      <c r="Y1211" s="48">
        <v>0</v>
      </c>
      <c r="Z1211" s="49">
        <v>0</v>
      </c>
      <c r="AA1211" s="48">
        <v>0</v>
      </c>
      <c r="AB1211" s="49">
        <v>0</v>
      </c>
      <c r="AC1211" s="64"/>
      <c r="AD1211" s="65">
        <f t="shared" si="46"/>
        <v>153.19639416666664</v>
      </c>
      <c r="AE1211" s="64"/>
    </row>
    <row r="1212" spans="2:31" x14ac:dyDescent="0.3">
      <c r="B1212" s="15" t="s">
        <v>11</v>
      </c>
      <c r="C1212" s="15"/>
      <c r="D1212" s="15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0</v>
      </c>
      <c r="N1212" s="49">
        <v>1.3418999999999999</v>
      </c>
      <c r="O1212" s="48">
        <v>2.2009999999999974</v>
      </c>
      <c r="P1212" s="49">
        <v>4.5910000000000029</v>
      </c>
      <c r="Q1212" s="48">
        <v>9.2810000000000006</v>
      </c>
      <c r="R1212" s="49">
        <v>12.403000000000013</v>
      </c>
      <c r="S1212" s="48">
        <v>13.342999999999989</v>
      </c>
      <c r="T1212" s="49">
        <v>13.961999999999991</v>
      </c>
      <c r="U1212" s="48">
        <v>15.178999999999981</v>
      </c>
      <c r="V1212" s="49">
        <v>19.833999999999985</v>
      </c>
      <c r="W1212" s="48">
        <v>24.802299999999999</v>
      </c>
      <c r="X1212" s="49">
        <v>13.275810833333335</v>
      </c>
      <c r="Y1212" s="48">
        <v>0</v>
      </c>
      <c r="Z1212" s="49">
        <v>0</v>
      </c>
      <c r="AA1212" s="48">
        <v>0</v>
      </c>
      <c r="AB1212" s="49">
        <v>0</v>
      </c>
      <c r="AC1212" s="64"/>
      <c r="AD1212" s="65">
        <f t="shared" si="46"/>
        <v>130.2140108333333</v>
      </c>
      <c r="AE1212" s="64"/>
    </row>
    <row r="1213" spans="2:31" x14ac:dyDescent="0.3">
      <c r="B1213" s="15" t="s">
        <v>12</v>
      </c>
      <c r="C1213" s="15"/>
      <c r="D1213" s="15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</v>
      </c>
      <c r="M1213" s="48">
        <v>0</v>
      </c>
      <c r="N1213" s="49">
        <v>8.9999999999999941E-2</v>
      </c>
      <c r="O1213" s="48">
        <v>9.9999999999999908E-2</v>
      </c>
      <c r="P1213" s="49">
        <v>1.2999999999999985</v>
      </c>
      <c r="Q1213" s="48">
        <v>4.0999999999999961</v>
      </c>
      <c r="R1213" s="49">
        <v>7.1000000000000068</v>
      </c>
      <c r="S1213" s="48">
        <v>11.5</v>
      </c>
      <c r="T1213" s="49">
        <v>16.100000000000016</v>
      </c>
      <c r="U1213" s="48">
        <v>22.400000000000013</v>
      </c>
      <c r="V1213" s="49">
        <v>32.700000000000031</v>
      </c>
      <c r="W1213" s="48">
        <v>38.405000000000001</v>
      </c>
      <c r="X1213" s="49">
        <v>19.08808333333333</v>
      </c>
      <c r="Y1213" s="48">
        <v>0</v>
      </c>
      <c r="Z1213" s="49">
        <v>0</v>
      </c>
      <c r="AA1213" s="48">
        <v>0</v>
      </c>
      <c r="AB1213" s="49">
        <v>0</v>
      </c>
      <c r="AC1213" s="64"/>
      <c r="AD1213" s="65">
        <f t="shared" si="46"/>
        <v>152.88308333333339</v>
      </c>
      <c r="AE1213" s="64"/>
    </row>
    <row r="1214" spans="2:31" x14ac:dyDescent="0.3">
      <c r="B1214" s="15" t="s">
        <v>13</v>
      </c>
      <c r="C1214" s="15"/>
      <c r="D1214" s="15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0</v>
      </c>
      <c r="N1214" s="49">
        <v>2.5193333333333334</v>
      </c>
      <c r="O1214" s="48">
        <v>1.8921666666666661</v>
      </c>
      <c r="P1214" s="49">
        <v>0.73266666666666669</v>
      </c>
      <c r="Q1214" s="48">
        <v>3.6590000000000011</v>
      </c>
      <c r="R1214" s="49">
        <v>4.3535000000000013</v>
      </c>
      <c r="S1214" s="48">
        <v>7.7091666666666638</v>
      </c>
      <c r="T1214" s="49">
        <v>15.978000000000003</v>
      </c>
      <c r="U1214" s="48">
        <v>29.946000000000012</v>
      </c>
      <c r="V1214" s="49">
        <v>44.842499999999994</v>
      </c>
      <c r="W1214" s="48">
        <v>44.896750000000004</v>
      </c>
      <c r="X1214" s="49">
        <v>21.868083333333335</v>
      </c>
      <c r="Y1214" s="48">
        <v>0</v>
      </c>
      <c r="Z1214" s="49">
        <v>0</v>
      </c>
      <c r="AA1214" s="48">
        <v>0</v>
      </c>
      <c r="AB1214" s="49">
        <v>0</v>
      </c>
      <c r="AC1214" s="64"/>
      <c r="AD1214" s="65">
        <f t="shared" si="46"/>
        <v>178.39716666666669</v>
      </c>
      <c r="AE1214" s="64"/>
    </row>
    <row r="1215" spans="2:31" x14ac:dyDescent="0.3">
      <c r="B1215" s="15" t="s">
        <v>14</v>
      </c>
      <c r="C1215" s="15"/>
      <c r="D1215" s="15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0</v>
      </c>
      <c r="N1215" s="49">
        <v>0</v>
      </c>
      <c r="O1215" s="48">
        <v>0</v>
      </c>
      <c r="P1215" s="49">
        <v>0</v>
      </c>
      <c r="Q1215" s="48">
        <v>0</v>
      </c>
      <c r="R1215" s="49">
        <v>0</v>
      </c>
      <c r="S1215" s="48">
        <v>0</v>
      </c>
      <c r="T1215" s="49">
        <v>0</v>
      </c>
      <c r="U1215" s="48">
        <v>0</v>
      </c>
      <c r="V1215" s="49">
        <v>0</v>
      </c>
      <c r="W1215" s="48">
        <v>0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4"/>
      <c r="AD1215" s="65">
        <f t="shared" si="46"/>
        <v>0</v>
      </c>
      <c r="AE1215" s="64"/>
    </row>
    <row r="1216" spans="2:31" x14ac:dyDescent="0.3">
      <c r="B1216" s="15" t="s">
        <v>15</v>
      </c>
      <c r="C1216" s="15"/>
      <c r="D1216" s="15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0</v>
      </c>
      <c r="N1216" s="49">
        <v>0</v>
      </c>
      <c r="O1216" s="48">
        <v>0</v>
      </c>
      <c r="P1216" s="49">
        <v>0</v>
      </c>
      <c r="Q1216" s="48">
        <v>0</v>
      </c>
      <c r="R1216" s="49">
        <v>0</v>
      </c>
      <c r="S1216" s="48">
        <v>0</v>
      </c>
      <c r="T1216" s="49">
        <v>14.059999999999979</v>
      </c>
      <c r="U1216" s="48">
        <v>16.460000000000015</v>
      </c>
      <c r="V1216" s="49">
        <v>18.259999999999994</v>
      </c>
      <c r="W1216" s="48">
        <v>21.99499999999998</v>
      </c>
      <c r="X1216" s="49">
        <v>9.0505000000000031</v>
      </c>
      <c r="Y1216" s="48">
        <v>0</v>
      </c>
      <c r="Z1216" s="49">
        <v>0</v>
      </c>
      <c r="AA1216" s="48">
        <v>0</v>
      </c>
      <c r="AB1216" s="49">
        <v>0</v>
      </c>
      <c r="AC1216" s="64"/>
      <c r="AD1216" s="65">
        <f t="shared" si="46"/>
        <v>79.825499999999963</v>
      </c>
      <c r="AE1216" s="64"/>
    </row>
    <row r="1217" spans="2:31" x14ac:dyDescent="0.3">
      <c r="B1217" s="15" t="s">
        <v>16</v>
      </c>
      <c r="C1217" s="15"/>
      <c r="D1217" s="15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0</v>
      </c>
      <c r="N1217" s="49">
        <v>0</v>
      </c>
      <c r="O1217" s="48">
        <v>0</v>
      </c>
      <c r="P1217" s="49">
        <v>0</v>
      </c>
      <c r="Q1217" s="48">
        <v>0</v>
      </c>
      <c r="R1217" s="49">
        <v>0</v>
      </c>
      <c r="S1217" s="48">
        <v>0.39999999999999974</v>
      </c>
      <c r="T1217" s="49">
        <v>2.599999999999997</v>
      </c>
      <c r="U1217" s="48">
        <v>5.3999999999999977</v>
      </c>
      <c r="V1217" s="49">
        <v>8.8999999999999897</v>
      </c>
      <c r="W1217" s="48">
        <v>9.4499999999999957</v>
      </c>
      <c r="X1217" s="49">
        <v>4.8280833333333346</v>
      </c>
      <c r="Y1217" s="48">
        <v>0</v>
      </c>
      <c r="Z1217" s="49">
        <v>0</v>
      </c>
      <c r="AA1217" s="48">
        <v>0</v>
      </c>
      <c r="AB1217" s="49">
        <v>0</v>
      </c>
      <c r="AC1217" s="64"/>
      <c r="AD1217" s="65">
        <f t="shared" si="46"/>
        <v>31.578083333333314</v>
      </c>
      <c r="AE1217" s="64"/>
    </row>
    <row r="1218" spans="2:31" x14ac:dyDescent="0.3">
      <c r="B1218" s="15" t="s">
        <v>17</v>
      </c>
      <c r="C1218" s="15"/>
      <c r="D1218" s="15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0</v>
      </c>
      <c r="N1218" s="49">
        <v>0</v>
      </c>
      <c r="O1218" s="48">
        <v>0</v>
      </c>
      <c r="P1218" s="49">
        <v>2.580000000000001</v>
      </c>
      <c r="Q1218" s="48">
        <v>7.9700000000000122</v>
      </c>
      <c r="R1218" s="49">
        <v>13.700000000000012</v>
      </c>
      <c r="S1218" s="48">
        <v>19.539999999999981</v>
      </c>
      <c r="T1218" s="49">
        <v>25.019999999999985</v>
      </c>
      <c r="U1218" s="48">
        <v>28.480000000000015</v>
      </c>
      <c r="V1218" s="49">
        <v>30.480000000000015</v>
      </c>
      <c r="W1218" s="48">
        <v>28.214500000000026</v>
      </c>
      <c r="X1218" s="49">
        <v>12.333941666666673</v>
      </c>
      <c r="Y1218" s="48">
        <v>0</v>
      </c>
      <c r="Z1218" s="49">
        <v>0</v>
      </c>
      <c r="AA1218" s="48">
        <v>0</v>
      </c>
      <c r="AB1218" s="49">
        <v>0</v>
      </c>
      <c r="AC1218" s="64"/>
      <c r="AD1218" s="65">
        <f t="shared" si="46"/>
        <v>168.31844166666673</v>
      </c>
      <c r="AE1218" s="64"/>
    </row>
    <row r="1219" spans="2:31" x14ac:dyDescent="0.3">
      <c r="B1219" s="15" t="s">
        <v>18</v>
      </c>
      <c r="C1219" s="15"/>
      <c r="D1219" s="15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0</v>
      </c>
      <c r="N1219" s="49">
        <v>0</v>
      </c>
      <c r="O1219" s="48">
        <v>0</v>
      </c>
      <c r="P1219" s="49">
        <v>0</v>
      </c>
      <c r="Q1219" s="48">
        <v>0</v>
      </c>
      <c r="R1219" s="49">
        <v>0</v>
      </c>
      <c r="S1219" s="48">
        <v>0</v>
      </c>
      <c r="T1219" s="49">
        <v>0</v>
      </c>
      <c r="U1219" s="48">
        <v>0</v>
      </c>
      <c r="V1219" s="49">
        <v>0</v>
      </c>
      <c r="W1219" s="48">
        <v>0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4"/>
      <c r="AD1219" s="65">
        <f t="shared" si="46"/>
        <v>0</v>
      </c>
      <c r="AE1219" s="64"/>
    </row>
    <row r="1220" spans="2:31" x14ac:dyDescent="0.3">
      <c r="B1220" s="15" t="s">
        <v>19</v>
      </c>
      <c r="C1220" s="15"/>
      <c r="D1220" s="15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0</v>
      </c>
      <c r="N1220" s="49">
        <v>0</v>
      </c>
      <c r="O1220" s="48">
        <v>0.44250000000000017</v>
      </c>
      <c r="P1220" s="49">
        <v>2.0908333333333342</v>
      </c>
      <c r="Q1220" s="48">
        <v>4.4983333333333322</v>
      </c>
      <c r="R1220" s="49">
        <v>5.657</v>
      </c>
      <c r="S1220" s="48">
        <v>2.8081666666666658</v>
      </c>
      <c r="T1220" s="49">
        <v>2.7809999999999993</v>
      </c>
      <c r="U1220" s="48">
        <v>0</v>
      </c>
      <c r="V1220" s="49">
        <v>0</v>
      </c>
      <c r="W1220" s="48">
        <v>0</v>
      </c>
      <c r="X1220" s="49">
        <v>0.3912999999999997</v>
      </c>
      <c r="Y1220" s="48">
        <v>0</v>
      </c>
      <c r="Z1220" s="49">
        <v>0</v>
      </c>
      <c r="AA1220" s="48">
        <v>0</v>
      </c>
      <c r="AB1220" s="49">
        <v>0</v>
      </c>
      <c r="AC1220" s="64"/>
      <c r="AD1220" s="65">
        <f t="shared" si="46"/>
        <v>18.669133333333331</v>
      </c>
      <c r="AE1220" s="64"/>
    </row>
    <row r="1221" spans="2:31" x14ac:dyDescent="0.3">
      <c r="B1221" s="4" t="s">
        <v>20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0</v>
      </c>
      <c r="O1221" s="48">
        <v>0</v>
      </c>
      <c r="P1221" s="49">
        <v>0</v>
      </c>
      <c r="Q1221" s="48">
        <v>0</v>
      </c>
      <c r="R1221" s="49">
        <v>0</v>
      </c>
      <c r="S1221" s="48">
        <v>0</v>
      </c>
      <c r="T1221" s="49">
        <v>0</v>
      </c>
      <c r="U1221" s="48">
        <v>0</v>
      </c>
      <c r="V1221" s="49">
        <v>0</v>
      </c>
      <c r="W1221" s="48">
        <v>0</v>
      </c>
      <c r="X1221" s="49">
        <v>0</v>
      </c>
      <c r="Y1221" s="48">
        <v>0</v>
      </c>
      <c r="Z1221" s="49">
        <v>0</v>
      </c>
      <c r="AA1221" s="48">
        <v>0</v>
      </c>
      <c r="AB1221" s="49">
        <v>0</v>
      </c>
      <c r="AC1221" s="64"/>
      <c r="AD1221" s="65">
        <f t="shared" si="46"/>
        <v>0</v>
      </c>
      <c r="AE1221" s="64"/>
    </row>
    <row r="1222" spans="2:31" x14ac:dyDescent="0.3">
      <c r="B1222" s="4" t="s">
        <v>21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0</v>
      </c>
      <c r="N1222" s="49">
        <v>0</v>
      </c>
      <c r="O1222" s="48">
        <v>0</v>
      </c>
      <c r="P1222" s="49">
        <v>0</v>
      </c>
      <c r="Q1222" s="48">
        <v>0</v>
      </c>
      <c r="R1222" s="49">
        <v>0</v>
      </c>
      <c r="S1222" s="48">
        <v>0</v>
      </c>
      <c r="T1222" s="49">
        <v>0</v>
      </c>
      <c r="U1222" s="48">
        <v>0</v>
      </c>
      <c r="V1222" s="49">
        <v>0</v>
      </c>
      <c r="W1222" s="48">
        <v>0</v>
      </c>
      <c r="X1222" s="49">
        <v>0</v>
      </c>
      <c r="Y1222" s="48">
        <v>0</v>
      </c>
      <c r="Z1222" s="49">
        <v>0</v>
      </c>
      <c r="AA1222" s="48">
        <v>0</v>
      </c>
      <c r="AB1222" s="49">
        <v>0</v>
      </c>
      <c r="AC1222" s="64"/>
      <c r="AD1222" s="65">
        <f t="shared" si="46"/>
        <v>0</v>
      </c>
      <c r="AE1222" s="64"/>
    </row>
    <row r="1223" spans="2:31" x14ac:dyDescent="0.3">
      <c r="B1223" s="4" t="s">
        <v>22</v>
      </c>
      <c r="C1223" s="4"/>
      <c r="D1223" s="4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0</v>
      </c>
      <c r="N1223" s="49">
        <v>0</v>
      </c>
      <c r="O1223" s="48">
        <v>0</v>
      </c>
      <c r="P1223" s="49">
        <v>0</v>
      </c>
      <c r="Q1223" s="48">
        <v>0</v>
      </c>
      <c r="R1223" s="49">
        <v>0</v>
      </c>
      <c r="S1223" s="48">
        <v>0</v>
      </c>
      <c r="T1223" s="49">
        <v>0</v>
      </c>
      <c r="U1223" s="48">
        <v>0</v>
      </c>
      <c r="V1223" s="49">
        <v>0</v>
      </c>
      <c r="W1223" s="48">
        <v>0</v>
      </c>
      <c r="X1223" s="49">
        <v>0</v>
      </c>
      <c r="Y1223" s="48">
        <v>0</v>
      </c>
      <c r="Z1223" s="49">
        <v>0</v>
      </c>
      <c r="AA1223" s="48">
        <v>0</v>
      </c>
      <c r="AB1223" s="49">
        <v>0</v>
      </c>
      <c r="AC1223" s="64"/>
      <c r="AD1223" s="65">
        <f t="shared" si="46"/>
        <v>0</v>
      </c>
      <c r="AE1223" s="64"/>
    </row>
    <row r="1224" spans="2:31" x14ac:dyDescent="0.3">
      <c r="B1224" s="4" t="s">
        <v>23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0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4"/>
      <c r="AD1224" s="65">
        <f t="shared" si="46"/>
        <v>0</v>
      </c>
      <c r="AE1224" s="64"/>
    </row>
    <row r="1225" spans="2:31" x14ac:dyDescent="0.3">
      <c r="B1225" s="4" t="s">
        <v>24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1.1500000000000002E-2</v>
      </c>
      <c r="Q1225" s="48">
        <v>0.17750000000000005</v>
      </c>
      <c r="R1225" s="49">
        <v>0.5851666666666665</v>
      </c>
      <c r="S1225" s="48">
        <v>0.14566666666666661</v>
      </c>
      <c r="T1225" s="49">
        <v>1.4833333333333336E-2</v>
      </c>
      <c r="U1225" s="48">
        <v>0.83766666666666689</v>
      </c>
      <c r="V1225" s="49">
        <v>5.3666666666666661E-2</v>
      </c>
      <c r="W1225" s="48">
        <v>3.9666666666666663E-2</v>
      </c>
      <c r="X1225" s="49">
        <v>0.69504166666666667</v>
      </c>
      <c r="Y1225" s="48">
        <v>0</v>
      </c>
      <c r="Z1225" s="49">
        <v>0</v>
      </c>
      <c r="AA1225" s="48">
        <v>0</v>
      </c>
      <c r="AB1225" s="49">
        <v>0</v>
      </c>
      <c r="AC1225" s="64"/>
      <c r="AD1225" s="65">
        <f t="shared" si="46"/>
        <v>2.5607083333333338</v>
      </c>
      <c r="AE1225" s="64"/>
    </row>
    <row r="1226" spans="2:31" x14ac:dyDescent="0.3">
      <c r="B1226" s="4" t="s">
        <v>25</v>
      </c>
      <c r="C1226" s="4"/>
      <c r="D1226" s="4"/>
      <c r="E1226" s="48">
        <v>0</v>
      </c>
      <c r="F1226" s="49">
        <v>0</v>
      </c>
      <c r="G1226" s="48">
        <v>0</v>
      </c>
      <c r="H1226" s="49">
        <v>0</v>
      </c>
      <c r="I1226" s="48">
        <v>0</v>
      </c>
      <c r="J1226" s="49">
        <v>0</v>
      </c>
      <c r="K1226" s="48">
        <v>0</v>
      </c>
      <c r="L1226" s="49">
        <v>0</v>
      </c>
      <c r="M1226" s="48">
        <v>0</v>
      </c>
      <c r="N1226" s="49">
        <v>4.4833333333333329E-2</v>
      </c>
      <c r="O1226" s="48">
        <v>0.34741666666666665</v>
      </c>
      <c r="P1226" s="49">
        <v>0.22020000000000001</v>
      </c>
      <c r="Q1226" s="48">
        <v>0.33649999999999997</v>
      </c>
      <c r="R1226" s="49">
        <v>0.58766666666666678</v>
      </c>
      <c r="S1226" s="48">
        <v>0.97071666666666678</v>
      </c>
      <c r="T1226" s="49">
        <v>1.2904166666666665</v>
      </c>
      <c r="U1226" s="48">
        <v>1.5136666666666667</v>
      </c>
      <c r="V1226" s="49">
        <v>2.598833333333332</v>
      </c>
      <c r="W1226" s="48">
        <v>2.502416666666667</v>
      </c>
      <c r="X1226" s="49">
        <v>0.77669916666666672</v>
      </c>
      <c r="Y1226" s="48">
        <v>0</v>
      </c>
      <c r="Z1226" s="49">
        <v>0</v>
      </c>
      <c r="AA1226" s="48">
        <v>0</v>
      </c>
      <c r="AB1226" s="49">
        <v>0</v>
      </c>
      <c r="AC1226" s="64"/>
      <c r="AD1226" s="65">
        <f t="shared" si="46"/>
        <v>11.189365833333332</v>
      </c>
      <c r="AE1226" s="64"/>
    </row>
    <row r="1227" spans="2:31" x14ac:dyDescent="0.3">
      <c r="B1227" s="4" t="s">
        <v>26</v>
      </c>
      <c r="C1227" s="4"/>
      <c r="D1227" s="4"/>
      <c r="E1227" s="48">
        <v>0</v>
      </c>
      <c r="F1227" s="49">
        <v>0</v>
      </c>
      <c r="G1227" s="48">
        <v>0</v>
      </c>
      <c r="H1227" s="49">
        <v>0</v>
      </c>
      <c r="I1227" s="48">
        <v>0</v>
      </c>
      <c r="J1227" s="49">
        <v>0</v>
      </c>
      <c r="K1227" s="48">
        <v>0</v>
      </c>
      <c r="L1227" s="49">
        <v>0</v>
      </c>
      <c r="M1227" s="48">
        <v>0</v>
      </c>
      <c r="N1227" s="49">
        <v>0</v>
      </c>
      <c r="O1227" s="48">
        <v>5.1161666666666674</v>
      </c>
      <c r="P1227" s="49">
        <v>1.5234999999999994</v>
      </c>
      <c r="Q1227" s="48">
        <v>4.9313333333333356</v>
      </c>
      <c r="R1227" s="49">
        <v>8.695999999999998</v>
      </c>
      <c r="S1227" s="48">
        <v>8.6794999999999973</v>
      </c>
      <c r="T1227" s="49">
        <v>7.5405000000000006</v>
      </c>
      <c r="U1227" s="48">
        <v>8.3276666666666674</v>
      </c>
      <c r="V1227" s="49">
        <v>8.3240000000000016</v>
      </c>
      <c r="W1227" s="48">
        <v>8.3068333333333335</v>
      </c>
      <c r="X1227" s="49">
        <v>1.9176249999999997</v>
      </c>
      <c r="Y1227" s="48">
        <v>0</v>
      </c>
      <c r="Z1227" s="49">
        <v>0</v>
      </c>
      <c r="AA1227" s="48">
        <v>0</v>
      </c>
      <c r="AB1227" s="49">
        <v>0</v>
      </c>
      <c r="AC1227" s="64"/>
      <c r="AD1227" s="65">
        <f t="shared" si="46"/>
        <v>63.363124999999997</v>
      </c>
      <c r="AE1227" s="64"/>
    </row>
    <row r="1228" spans="2:31" x14ac:dyDescent="0.3">
      <c r="B1228" s="4" t="s">
        <v>27</v>
      </c>
      <c r="C1228" s="4"/>
      <c r="D1228" s="4"/>
      <c r="E1228" s="48">
        <v>0</v>
      </c>
      <c r="F1228" s="49">
        <v>0</v>
      </c>
      <c r="G1228" s="48">
        <v>0</v>
      </c>
      <c r="H1228" s="49">
        <v>0</v>
      </c>
      <c r="I1228" s="48">
        <v>0</v>
      </c>
      <c r="J1228" s="49">
        <v>0</v>
      </c>
      <c r="K1228" s="48">
        <v>0</v>
      </c>
      <c r="L1228" s="49">
        <v>0</v>
      </c>
      <c r="M1228" s="48">
        <v>0</v>
      </c>
      <c r="N1228" s="49">
        <v>56.672999999999938</v>
      </c>
      <c r="O1228" s="48">
        <v>47.05999999999996</v>
      </c>
      <c r="P1228" s="49">
        <v>36.359999999999971</v>
      </c>
      <c r="Q1228" s="48">
        <v>32.130000000000052</v>
      </c>
      <c r="R1228" s="49">
        <v>29.799999999999969</v>
      </c>
      <c r="S1228" s="48">
        <v>26.829999999999984</v>
      </c>
      <c r="T1228" s="49">
        <v>24.180000000000003</v>
      </c>
      <c r="U1228" s="48">
        <v>23.210000000000019</v>
      </c>
      <c r="V1228" s="49">
        <v>24.160000000000018</v>
      </c>
      <c r="W1228" s="48">
        <v>24.145433333333351</v>
      </c>
      <c r="X1228" s="49">
        <v>24.130866666666684</v>
      </c>
      <c r="Y1228" s="48">
        <v>0</v>
      </c>
      <c r="Z1228" s="49">
        <v>0</v>
      </c>
      <c r="AA1228" s="48">
        <v>0</v>
      </c>
      <c r="AB1228" s="49">
        <v>0</v>
      </c>
      <c r="AC1228" s="64"/>
      <c r="AD1228" s="65">
        <f t="shared" si="46"/>
        <v>348.67929999999996</v>
      </c>
      <c r="AE1228" s="64"/>
    </row>
    <row r="1229" spans="2:31" x14ac:dyDescent="0.3">
      <c r="B1229" s="4" t="s">
        <v>28</v>
      </c>
      <c r="C1229" s="4"/>
      <c r="D1229" s="4"/>
      <c r="E1229" s="48">
        <v>0</v>
      </c>
      <c r="F1229" s="49">
        <v>0</v>
      </c>
      <c r="G1229" s="48">
        <v>0</v>
      </c>
      <c r="H1229" s="49">
        <v>0</v>
      </c>
      <c r="I1229" s="48">
        <v>0</v>
      </c>
      <c r="J1229" s="49">
        <v>0</v>
      </c>
      <c r="K1229" s="48">
        <v>0</v>
      </c>
      <c r="L1229" s="49">
        <v>0</v>
      </c>
      <c r="M1229" s="48">
        <v>0</v>
      </c>
      <c r="N1229" s="49">
        <v>10.235000000000005</v>
      </c>
      <c r="O1229" s="48">
        <v>11.677499999999998</v>
      </c>
      <c r="P1229" s="49">
        <v>3.6233333333333344</v>
      </c>
      <c r="Q1229" s="48">
        <v>16.605666666666668</v>
      </c>
      <c r="R1229" s="49">
        <v>23.56783333333334</v>
      </c>
      <c r="S1229" s="48">
        <v>24.874333333333318</v>
      </c>
      <c r="T1229" s="49">
        <v>23.992666666666672</v>
      </c>
      <c r="U1229" s="48">
        <v>16.958166666666671</v>
      </c>
      <c r="V1229" s="49">
        <v>23.141666666666673</v>
      </c>
      <c r="W1229" s="48">
        <v>13.387333333333338</v>
      </c>
      <c r="X1229" s="49">
        <v>8.0299750000000003</v>
      </c>
      <c r="Y1229" s="48">
        <v>0</v>
      </c>
      <c r="Z1229" s="49">
        <v>0</v>
      </c>
      <c r="AA1229" s="48">
        <v>0</v>
      </c>
      <c r="AB1229" s="49">
        <v>0</v>
      </c>
      <c r="AC1229" s="64"/>
      <c r="AD1229" s="65">
        <f t="shared" si="46"/>
        <v>176.09347500000004</v>
      </c>
      <c r="AE1229" s="64"/>
    </row>
    <row r="1230" spans="2:31" x14ac:dyDescent="0.3">
      <c r="B1230" s="4" t="s">
        <v>114</v>
      </c>
      <c r="C1230" s="4"/>
      <c r="D1230" s="4"/>
      <c r="E1230" s="48">
        <v>0</v>
      </c>
      <c r="F1230" s="49">
        <v>0</v>
      </c>
      <c r="G1230" s="48">
        <v>0</v>
      </c>
      <c r="H1230" s="49">
        <v>0</v>
      </c>
      <c r="I1230" s="48">
        <v>0</v>
      </c>
      <c r="J1230" s="49">
        <v>0</v>
      </c>
      <c r="K1230" s="48">
        <v>0</v>
      </c>
      <c r="L1230" s="49">
        <v>0</v>
      </c>
      <c r="M1230" s="48">
        <v>0</v>
      </c>
      <c r="N1230" s="49">
        <v>26.022833333333338</v>
      </c>
      <c r="O1230" s="48">
        <v>25.263333333333339</v>
      </c>
      <c r="P1230" s="49">
        <v>18.836833333333338</v>
      </c>
      <c r="Q1230" s="48">
        <v>15.451166666666666</v>
      </c>
      <c r="R1230" s="49">
        <v>18.306333333333335</v>
      </c>
      <c r="S1230" s="48">
        <v>21.496333333333332</v>
      </c>
      <c r="T1230" s="49">
        <v>21.667500000000008</v>
      </c>
      <c r="U1230" s="48">
        <v>22.275166666666664</v>
      </c>
      <c r="V1230" s="49">
        <v>23.414333333333339</v>
      </c>
      <c r="W1230" s="48">
        <v>10.862666666666668</v>
      </c>
      <c r="X1230" s="49">
        <v>2.6078750000000008</v>
      </c>
      <c r="Y1230" s="48">
        <v>0</v>
      </c>
      <c r="Z1230" s="49">
        <v>0</v>
      </c>
      <c r="AA1230" s="48">
        <v>0</v>
      </c>
      <c r="AB1230" s="49">
        <v>0</v>
      </c>
      <c r="AC1230" s="64"/>
      <c r="AD1230" s="65">
        <f t="shared" si="46"/>
        <v>206.204375</v>
      </c>
      <c r="AE1230" s="64"/>
    </row>
    <row r="1231" spans="2:31" x14ac:dyDescent="0.3">
      <c r="B1231" s="4" t="s">
        <v>29</v>
      </c>
      <c r="C1231" s="4"/>
      <c r="D1231" s="4"/>
      <c r="E1231" s="48">
        <v>0</v>
      </c>
      <c r="F1231" s="49">
        <v>0</v>
      </c>
      <c r="G1231" s="48">
        <v>0</v>
      </c>
      <c r="H1231" s="49">
        <v>0</v>
      </c>
      <c r="I1231" s="48">
        <v>0</v>
      </c>
      <c r="J1231" s="49">
        <v>0</v>
      </c>
      <c r="K1231" s="48">
        <v>0</v>
      </c>
      <c r="L1231" s="49">
        <v>0</v>
      </c>
      <c r="M1231" s="48">
        <v>0</v>
      </c>
      <c r="N1231" s="49">
        <v>17.429166666666664</v>
      </c>
      <c r="O1231" s="48">
        <v>32.589666666666673</v>
      </c>
      <c r="P1231" s="49">
        <v>19.475166666666667</v>
      </c>
      <c r="Q1231" s="48">
        <v>13.788</v>
      </c>
      <c r="R1231" s="49">
        <v>14.558666666666666</v>
      </c>
      <c r="S1231" s="48">
        <v>18.33816666666667</v>
      </c>
      <c r="T1231" s="49">
        <v>20.16950000000001</v>
      </c>
      <c r="U1231" s="48">
        <v>19.143333333333327</v>
      </c>
      <c r="V1231" s="49">
        <v>22.000999999999994</v>
      </c>
      <c r="W1231" s="48">
        <v>21.924841666666662</v>
      </c>
      <c r="X1231" s="49">
        <v>1.229216666666666</v>
      </c>
      <c r="Y1231" s="48">
        <v>0</v>
      </c>
      <c r="Z1231" s="49">
        <v>0</v>
      </c>
      <c r="AA1231" s="48">
        <v>0</v>
      </c>
      <c r="AB1231" s="49">
        <v>0</v>
      </c>
      <c r="AC1231" s="64"/>
      <c r="AD1231" s="65">
        <f t="shared" si="46"/>
        <v>200.64672499999998</v>
      </c>
      <c r="AE1231" s="64"/>
    </row>
    <row r="1232" spans="2:31" x14ac:dyDescent="0.3">
      <c r="B1232" s="4" t="s">
        <v>30</v>
      </c>
      <c r="C1232" s="4"/>
      <c r="D1232" s="4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61.19116666666666</v>
      </c>
      <c r="O1232" s="48">
        <v>40.636166666666682</v>
      </c>
      <c r="P1232" s="49">
        <v>23.7805</v>
      </c>
      <c r="Q1232" s="48">
        <v>34.830500000000008</v>
      </c>
      <c r="R1232" s="49">
        <v>41.669000000000011</v>
      </c>
      <c r="S1232" s="48">
        <v>37.143000000000001</v>
      </c>
      <c r="T1232" s="49">
        <v>39.154166666666676</v>
      </c>
      <c r="U1232" s="48">
        <v>24.555333333333341</v>
      </c>
      <c r="V1232" s="49">
        <v>30.802500000000002</v>
      </c>
      <c r="W1232" s="48">
        <v>13.377833333333335</v>
      </c>
      <c r="X1232" s="49">
        <v>10.085083333333337</v>
      </c>
      <c r="Y1232" s="48">
        <v>0</v>
      </c>
      <c r="Z1232" s="49">
        <v>0</v>
      </c>
      <c r="AA1232" s="48">
        <v>0</v>
      </c>
      <c r="AB1232" s="49">
        <v>0</v>
      </c>
      <c r="AC1232" s="64"/>
      <c r="AD1232" s="65">
        <f t="shared" si="46"/>
        <v>357.22525000000007</v>
      </c>
      <c r="AE1232" s="64"/>
    </row>
    <row r="1233" spans="2:31" x14ac:dyDescent="0.3">
      <c r="B1233" s="4" t="s">
        <v>31</v>
      </c>
      <c r="C1233" s="4"/>
      <c r="D1233" s="4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</v>
      </c>
      <c r="O1233" s="48">
        <v>0</v>
      </c>
      <c r="P1233" s="49">
        <v>0</v>
      </c>
      <c r="Q1233" s="48">
        <v>15.200000000000015</v>
      </c>
      <c r="R1233" s="49">
        <v>14</v>
      </c>
      <c r="S1233" s="48">
        <v>14</v>
      </c>
      <c r="T1233" s="49">
        <v>13.299999999999988</v>
      </c>
      <c r="U1233" s="48">
        <v>12.5</v>
      </c>
      <c r="V1233" s="49">
        <v>13.200000000000012</v>
      </c>
      <c r="W1233" s="48">
        <v>12.495000000000003</v>
      </c>
      <c r="X1233" s="49">
        <v>5.5065833333333352</v>
      </c>
      <c r="Y1233" s="48">
        <v>0</v>
      </c>
      <c r="Z1233" s="49">
        <v>0</v>
      </c>
      <c r="AA1233" s="48">
        <v>0</v>
      </c>
      <c r="AB1233" s="49">
        <v>0</v>
      </c>
      <c r="AC1233" s="64"/>
      <c r="AD1233" s="65">
        <f t="shared" si="46"/>
        <v>100.20158333333336</v>
      </c>
      <c r="AE1233" s="64"/>
    </row>
    <row r="1234" spans="2:31" x14ac:dyDescent="0.3">
      <c r="B1234" s="4" t="s">
        <v>32</v>
      </c>
      <c r="C1234" s="4"/>
      <c r="D1234" s="4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14.659999999999997</v>
      </c>
      <c r="O1234" s="48">
        <v>14.699999999999996</v>
      </c>
      <c r="P1234" s="49">
        <v>3.8800000000000026</v>
      </c>
      <c r="Q1234" s="48">
        <v>10.39</v>
      </c>
      <c r="R1234" s="49">
        <v>46.829999999999956</v>
      </c>
      <c r="S1234" s="48">
        <v>41.929999999999986</v>
      </c>
      <c r="T1234" s="49">
        <v>38.43</v>
      </c>
      <c r="U1234" s="48">
        <v>36.730000000000011</v>
      </c>
      <c r="V1234" s="49">
        <v>37.130000000000059</v>
      </c>
      <c r="W1234" s="48">
        <v>35.174999999999976</v>
      </c>
      <c r="X1234" s="49">
        <v>16.318500000000007</v>
      </c>
      <c r="Y1234" s="48">
        <v>0</v>
      </c>
      <c r="Z1234" s="49">
        <v>0</v>
      </c>
      <c r="AA1234" s="48">
        <v>0</v>
      </c>
      <c r="AB1234" s="49">
        <v>0</v>
      </c>
      <c r="AC1234" s="64"/>
      <c r="AD1234" s="65">
        <f t="shared" si="46"/>
        <v>296.17349999999999</v>
      </c>
      <c r="AE1234" s="64"/>
    </row>
    <row r="1235" spans="2:31" x14ac:dyDescent="0.3">
      <c r="B1235" s="4" t="s">
        <v>33</v>
      </c>
      <c r="C1235" s="4"/>
      <c r="D1235" s="4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0</v>
      </c>
      <c r="N1235" s="49">
        <v>4.4958333333333345</v>
      </c>
      <c r="O1235" s="48">
        <v>2.8853333333333313</v>
      </c>
      <c r="P1235" s="49">
        <v>3.5108333333333328</v>
      </c>
      <c r="Q1235" s="48">
        <v>5.9101666666666652</v>
      </c>
      <c r="R1235" s="49">
        <v>5.6833333333333345</v>
      </c>
      <c r="S1235" s="48">
        <v>6.8263333333333343</v>
      </c>
      <c r="T1235" s="49">
        <v>6.0675000000000017</v>
      </c>
      <c r="U1235" s="48">
        <v>4.9004999999999992</v>
      </c>
      <c r="V1235" s="49">
        <v>4.2281666666666684</v>
      </c>
      <c r="W1235" s="48">
        <v>1.2147916666666667</v>
      </c>
      <c r="X1235" s="49">
        <v>0.14783333333333323</v>
      </c>
      <c r="Y1235" s="48">
        <v>0</v>
      </c>
      <c r="Z1235" s="49">
        <v>0</v>
      </c>
      <c r="AA1235" s="48">
        <v>0</v>
      </c>
      <c r="AB1235" s="49">
        <v>0</v>
      </c>
      <c r="AC1235" s="64"/>
      <c r="AD1235" s="65">
        <f t="shared" si="46"/>
        <v>45.870624999999997</v>
      </c>
      <c r="AE1235" s="64"/>
    </row>
    <row r="1236" spans="2:31" x14ac:dyDescent="0.3">
      <c r="B1236" s="4" t="s">
        <v>34</v>
      </c>
      <c r="C1236" s="4"/>
      <c r="D1236" s="4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4.751999999999998</v>
      </c>
      <c r="O1236" s="48">
        <v>4.680000000000005</v>
      </c>
      <c r="P1236" s="49">
        <v>4.180000000000005</v>
      </c>
      <c r="Q1236" s="48">
        <v>3.8799999999999968</v>
      </c>
      <c r="R1236" s="49">
        <v>3.680000000000005</v>
      </c>
      <c r="S1236" s="48">
        <v>3.3799999999999972</v>
      </c>
      <c r="T1236" s="49">
        <v>3.5800000000000045</v>
      </c>
      <c r="U1236" s="48">
        <v>3.7800000000000007</v>
      </c>
      <c r="V1236" s="49">
        <v>3.8799999999999968</v>
      </c>
      <c r="W1236" s="48">
        <v>3.5500000000000034</v>
      </c>
      <c r="X1236" s="49">
        <v>1.6540833333333329</v>
      </c>
      <c r="Y1236" s="48">
        <v>0</v>
      </c>
      <c r="Z1236" s="49">
        <v>0</v>
      </c>
      <c r="AA1236" s="48">
        <v>0</v>
      </c>
      <c r="AB1236" s="49">
        <v>0</v>
      </c>
      <c r="AC1236" s="64"/>
      <c r="AD1236" s="65">
        <f t="shared" si="46"/>
        <v>40.996083333333345</v>
      </c>
      <c r="AE1236" s="64"/>
    </row>
    <row r="1237" spans="2:31" x14ac:dyDescent="0.3">
      <c r="B1237" s="4" t="s">
        <v>35</v>
      </c>
      <c r="C1237" s="4"/>
      <c r="D1237" s="4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</v>
      </c>
      <c r="M1237" s="48">
        <v>0</v>
      </c>
      <c r="N1237" s="49">
        <v>8.5464999999999964</v>
      </c>
      <c r="O1237" s="48">
        <v>13.897333333333329</v>
      </c>
      <c r="P1237" s="49">
        <v>8.1116666666666664</v>
      </c>
      <c r="Q1237" s="48">
        <v>13.789833333333331</v>
      </c>
      <c r="R1237" s="49">
        <v>17.414666666666665</v>
      </c>
      <c r="S1237" s="48">
        <v>15.461000000000006</v>
      </c>
      <c r="T1237" s="49">
        <v>10.984833333333331</v>
      </c>
      <c r="U1237" s="48">
        <v>8.3943333333333339</v>
      </c>
      <c r="V1237" s="49">
        <v>10.685500000000001</v>
      </c>
      <c r="W1237" s="48">
        <v>6.6991666666666676</v>
      </c>
      <c r="X1237" s="49">
        <v>4.7267499999999991</v>
      </c>
      <c r="Y1237" s="48">
        <v>0</v>
      </c>
      <c r="Z1237" s="49">
        <v>0</v>
      </c>
      <c r="AA1237" s="48">
        <v>0</v>
      </c>
      <c r="AB1237" s="49">
        <v>0</v>
      </c>
      <c r="AC1237" s="64"/>
      <c r="AD1237" s="65">
        <f t="shared" si="46"/>
        <v>118.71158333333331</v>
      </c>
      <c r="AE1237" s="64"/>
    </row>
    <row r="1238" spans="2:31" x14ac:dyDescent="0.3">
      <c r="B1238" s="4" t="s">
        <v>36</v>
      </c>
      <c r="C1238" s="4"/>
      <c r="D1238" s="4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</v>
      </c>
      <c r="O1238" s="48">
        <v>0</v>
      </c>
      <c r="P1238" s="49">
        <v>0</v>
      </c>
      <c r="Q1238" s="48">
        <v>0</v>
      </c>
      <c r="R1238" s="49">
        <v>0</v>
      </c>
      <c r="S1238" s="48">
        <v>0</v>
      </c>
      <c r="T1238" s="49">
        <v>0</v>
      </c>
      <c r="U1238" s="48">
        <v>0</v>
      </c>
      <c r="V1238" s="49">
        <v>0</v>
      </c>
      <c r="W1238" s="48">
        <v>0</v>
      </c>
      <c r="X1238" s="49">
        <v>0</v>
      </c>
      <c r="Y1238" s="48">
        <v>0</v>
      </c>
      <c r="Z1238" s="49">
        <v>0</v>
      </c>
      <c r="AA1238" s="48">
        <v>0</v>
      </c>
      <c r="AB1238" s="49">
        <v>0</v>
      </c>
      <c r="AC1238" s="64"/>
      <c r="AD1238" s="65">
        <f t="shared" si="46"/>
        <v>0</v>
      </c>
      <c r="AE1238" s="64"/>
    </row>
    <row r="1239" spans="2:31" x14ac:dyDescent="0.3">
      <c r="B1239" s="4" t="s">
        <v>115</v>
      </c>
      <c r="C1239" s="4"/>
      <c r="D1239" s="4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0</v>
      </c>
      <c r="N1239" s="49">
        <v>0</v>
      </c>
      <c r="O1239" s="48">
        <v>0</v>
      </c>
      <c r="P1239" s="49">
        <v>0</v>
      </c>
      <c r="Q1239" s="48">
        <v>0</v>
      </c>
      <c r="R1239" s="49">
        <v>0</v>
      </c>
      <c r="S1239" s="48">
        <v>0</v>
      </c>
      <c r="T1239" s="49">
        <v>0</v>
      </c>
      <c r="U1239" s="48">
        <v>0</v>
      </c>
      <c r="V1239" s="49">
        <v>0</v>
      </c>
      <c r="W1239" s="48">
        <v>0</v>
      </c>
      <c r="X1239" s="49">
        <v>0</v>
      </c>
      <c r="Y1239" s="48">
        <v>0</v>
      </c>
      <c r="Z1239" s="49">
        <v>0</v>
      </c>
      <c r="AA1239" s="48">
        <v>0</v>
      </c>
      <c r="AB1239" s="49">
        <v>0</v>
      </c>
      <c r="AC1239" s="64"/>
      <c r="AD1239" s="65">
        <f t="shared" si="46"/>
        <v>0</v>
      </c>
      <c r="AE1239" s="64"/>
    </row>
    <row r="1240" spans="2:31" x14ac:dyDescent="0.3">
      <c r="B1240" s="4" t="s">
        <v>86</v>
      </c>
      <c r="C1240" s="4"/>
      <c r="D1240" s="4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10.821166666666663</v>
      </c>
      <c r="O1240" s="48">
        <v>8.4221666666666657</v>
      </c>
      <c r="P1240" s="49">
        <v>6.2763333333333327</v>
      </c>
      <c r="Q1240" s="48">
        <v>5.4838333333333313</v>
      </c>
      <c r="R1240" s="49">
        <v>5.6653333333333311</v>
      </c>
      <c r="S1240" s="48">
        <v>6.0164999999999997</v>
      </c>
      <c r="T1240" s="49">
        <v>5.6481666666666648</v>
      </c>
      <c r="U1240" s="48">
        <v>3.9593333333333338</v>
      </c>
      <c r="V1240" s="49">
        <v>2.7584999999999984</v>
      </c>
      <c r="W1240" s="48">
        <v>0.94435000000000024</v>
      </c>
      <c r="X1240" s="49">
        <v>0</v>
      </c>
      <c r="Y1240" s="48">
        <v>0</v>
      </c>
      <c r="Z1240" s="49">
        <v>0</v>
      </c>
      <c r="AA1240" s="48">
        <v>0</v>
      </c>
      <c r="AB1240" s="49">
        <v>0</v>
      </c>
      <c r="AC1240" s="64"/>
      <c r="AD1240" s="65">
        <f t="shared" si="46"/>
        <v>55.995683333333318</v>
      </c>
      <c r="AE1240" s="64"/>
    </row>
    <row r="1241" spans="2:31" x14ac:dyDescent="0.3">
      <c r="B1241" s="4" t="s">
        <v>87</v>
      </c>
      <c r="C1241" s="4"/>
      <c r="D1241" s="4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0</v>
      </c>
      <c r="N1241" s="49">
        <v>0.92391666666666838</v>
      </c>
      <c r="O1241" s="48">
        <v>2.8995833333333336</v>
      </c>
      <c r="P1241" s="49">
        <v>1.0973666666666664</v>
      </c>
      <c r="Q1241" s="48">
        <v>1.4875333333333325</v>
      </c>
      <c r="R1241" s="49">
        <v>1.5314833333333333</v>
      </c>
      <c r="S1241" s="48">
        <v>5.7258333333333322</v>
      </c>
      <c r="T1241" s="49">
        <v>10.679</v>
      </c>
      <c r="U1241" s="48">
        <v>9.0766666666666662</v>
      </c>
      <c r="V1241" s="49">
        <v>1.5055666666666663</v>
      </c>
      <c r="W1241" s="48">
        <v>0</v>
      </c>
      <c r="X1241" s="49">
        <v>0</v>
      </c>
      <c r="Y1241" s="48">
        <v>0</v>
      </c>
      <c r="Z1241" s="49">
        <v>0</v>
      </c>
      <c r="AA1241" s="48">
        <v>0</v>
      </c>
      <c r="AB1241" s="49">
        <v>0</v>
      </c>
      <c r="AC1241" s="64"/>
      <c r="AD1241" s="65">
        <f t="shared" si="46"/>
        <v>34.926949999999998</v>
      </c>
      <c r="AE1241" s="64"/>
    </row>
    <row r="1242" spans="2:31" x14ac:dyDescent="0.3">
      <c r="B1242" s="4" t="s">
        <v>95</v>
      </c>
      <c r="C1242" s="4"/>
      <c r="D1242" s="4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6.560833333333334</v>
      </c>
      <c r="O1242" s="48">
        <v>5.3436666666666666</v>
      </c>
      <c r="P1242" s="49">
        <v>6.3648333333333316</v>
      </c>
      <c r="Q1242" s="48">
        <v>7.4151666666666651</v>
      </c>
      <c r="R1242" s="49">
        <v>7.7248333333333328</v>
      </c>
      <c r="S1242" s="48">
        <v>9.3265000000000029</v>
      </c>
      <c r="T1242" s="49">
        <v>10.697333333333329</v>
      </c>
      <c r="U1242" s="48">
        <v>9.5398333333333305</v>
      </c>
      <c r="V1242" s="49">
        <v>7.6618333333333339</v>
      </c>
      <c r="W1242" s="48">
        <v>7.6787500000000017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4"/>
      <c r="AD1242" s="65">
        <f t="shared" si="46"/>
        <v>78.313583333333341</v>
      </c>
      <c r="AE1242" s="64"/>
    </row>
    <row r="1243" spans="2:31" x14ac:dyDescent="0.3">
      <c r="B1243" s="4" t="s">
        <v>106</v>
      </c>
      <c r="C1243" s="4"/>
      <c r="D1243" s="4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7.6416666666666684</v>
      </c>
      <c r="O1243" s="48">
        <v>4.0871666666666675</v>
      </c>
      <c r="P1243" s="49">
        <v>3.3465000000000003</v>
      </c>
      <c r="Q1243" s="48">
        <v>6.1859999999999982</v>
      </c>
      <c r="R1243" s="49">
        <v>7.6438333333333333</v>
      </c>
      <c r="S1243" s="48">
        <v>9.5071666666666683</v>
      </c>
      <c r="T1243" s="49">
        <v>8.8379999999999974</v>
      </c>
      <c r="U1243" s="48">
        <v>7.060833333333334</v>
      </c>
      <c r="V1243" s="49">
        <v>7.0098333333333329</v>
      </c>
      <c r="W1243" s="48">
        <v>6.9376666666666669</v>
      </c>
      <c r="X1243" s="49">
        <v>1.1462333333333334</v>
      </c>
      <c r="Y1243" s="48">
        <v>0</v>
      </c>
      <c r="Z1243" s="49">
        <v>0</v>
      </c>
      <c r="AA1243" s="48">
        <v>0</v>
      </c>
      <c r="AB1243" s="49">
        <v>0</v>
      </c>
      <c r="AC1243" s="64"/>
      <c r="AD1243" s="65">
        <f t="shared" si="46"/>
        <v>69.404899999999998</v>
      </c>
      <c r="AE1243" s="64"/>
    </row>
    <row r="1244" spans="2:31" x14ac:dyDescent="0.3">
      <c r="B1244" s="4" t="s">
        <v>107</v>
      </c>
      <c r="C1244" s="4"/>
      <c r="D1244" s="4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</v>
      </c>
      <c r="M1244" s="48">
        <v>0</v>
      </c>
      <c r="N1244" s="49">
        <v>58.792833333333306</v>
      </c>
      <c r="O1244" s="48">
        <v>78.194666666666677</v>
      </c>
      <c r="P1244" s="49">
        <v>89.534333333333322</v>
      </c>
      <c r="Q1244" s="48">
        <v>96.600000000000009</v>
      </c>
      <c r="R1244" s="49">
        <v>104.00916666666663</v>
      </c>
      <c r="S1244" s="48">
        <v>102.57549999999995</v>
      </c>
      <c r="T1244" s="49">
        <v>102.25466666666667</v>
      </c>
      <c r="U1244" s="48">
        <v>94.155166666666673</v>
      </c>
      <c r="V1244" s="49">
        <v>75.027500000000003</v>
      </c>
      <c r="W1244" s="48">
        <v>38.127499999999991</v>
      </c>
      <c r="X1244" s="49">
        <v>17.846249999999994</v>
      </c>
      <c r="Y1244" s="48">
        <v>0</v>
      </c>
      <c r="Z1244" s="49">
        <v>0</v>
      </c>
      <c r="AA1244" s="48">
        <v>0</v>
      </c>
      <c r="AB1244" s="49">
        <v>0</v>
      </c>
      <c r="AC1244" s="64"/>
      <c r="AD1244" s="65">
        <f t="shared" si="46"/>
        <v>857.11758333333319</v>
      </c>
      <c r="AE1244" s="64"/>
    </row>
    <row r="1245" spans="2:31" x14ac:dyDescent="0.3">
      <c r="B1245" s="4" t="s">
        <v>108</v>
      </c>
      <c r="C1245" s="4"/>
      <c r="D1245" s="4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8.0821666666666694</v>
      </c>
      <c r="O1245" s="48">
        <v>16.030500000000014</v>
      </c>
      <c r="P1245" s="49">
        <v>19.299999999999976</v>
      </c>
      <c r="Q1245" s="48">
        <v>33.287333333333336</v>
      </c>
      <c r="R1245" s="49">
        <v>72.3838333333333</v>
      </c>
      <c r="S1245" s="48">
        <v>51.698666666666689</v>
      </c>
      <c r="T1245" s="49">
        <v>66.11333333333333</v>
      </c>
      <c r="U1245" s="48">
        <v>75.46316666666668</v>
      </c>
      <c r="V1245" s="49">
        <v>34.896833333333326</v>
      </c>
      <c r="W1245" s="48">
        <v>32.51283333333334</v>
      </c>
      <c r="X1245" s="49">
        <v>6.9535833333333352</v>
      </c>
      <c r="Y1245" s="48">
        <v>0</v>
      </c>
      <c r="Z1245" s="49">
        <v>0</v>
      </c>
      <c r="AA1245" s="48">
        <v>0</v>
      </c>
      <c r="AB1245" s="49">
        <v>0</v>
      </c>
      <c r="AC1245" s="64"/>
      <c r="AD1245" s="65">
        <f t="shared" si="46"/>
        <v>416.72224999999997</v>
      </c>
      <c r="AE1245" s="64"/>
    </row>
    <row r="1246" spans="2:31" x14ac:dyDescent="0.3">
      <c r="B1246" s="4" t="s">
        <v>109</v>
      </c>
      <c r="C1246" s="4"/>
      <c r="D1246" s="4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</v>
      </c>
      <c r="M1246" s="48">
        <v>0</v>
      </c>
      <c r="N1246" s="49">
        <v>17.198833333333337</v>
      </c>
      <c r="O1246" s="48">
        <v>10.592666666666666</v>
      </c>
      <c r="P1246" s="49">
        <v>5.7353333333333341</v>
      </c>
      <c r="Q1246" s="48">
        <v>12.742166666666668</v>
      </c>
      <c r="R1246" s="49">
        <v>12.220833333333333</v>
      </c>
      <c r="S1246" s="48">
        <v>11.643000000000004</v>
      </c>
      <c r="T1246" s="49">
        <v>12.660166666666667</v>
      </c>
      <c r="U1246" s="48">
        <v>10.317333333333332</v>
      </c>
      <c r="V1246" s="49">
        <v>9.109</v>
      </c>
      <c r="W1246" s="48">
        <v>9.0518666666666672</v>
      </c>
      <c r="X1246" s="49">
        <v>9.0185666666666666</v>
      </c>
      <c r="Y1246" s="48">
        <v>0</v>
      </c>
      <c r="Z1246" s="49">
        <v>0</v>
      </c>
      <c r="AA1246" s="48">
        <v>0</v>
      </c>
      <c r="AB1246" s="49">
        <v>0</v>
      </c>
      <c r="AC1246" s="64"/>
      <c r="AD1246" s="65">
        <f t="shared" si="46"/>
        <v>120.28976666666668</v>
      </c>
      <c r="AE1246" s="64"/>
    </row>
    <row r="1247" spans="2:31" x14ac:dyDescent="0.3">
      <c r="B1247" s="4" t="s">
        <v>116</v>
      </c>
      <c r="C1247" s="4"/>
      <c r="D1247" s="4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0</v>
      </c>
      <c r="N1247" s="49">
        <v>7.5184999999999986</v>
      </c>
      <c r="O1247" s="48">
        <v>3.4914999999999954</v>
      </c>
      <c r="P1247" s="49">
        <v>0.14899999999999972</v>
      </c>
      <c r="Q1247" s="48">
        <v>15.195833333333333</v>
      </c>
      <c r="R1247" s="49">
        <v>21.659833333333328</v>
      </c>
      <c r="S1247" s="48">
        <v>24.107833333333335</v>
      </c>
      <c r="T1247" s="49">
        <v>23.503499999999999</v>
      </c>
      <c r="U1247" s="48">
        <v>13.037666666666668</v>
      </c>
      <c r="V1247" s="49">
        <v>17.001166666666666</v>
      </c>
      <c r="W1247" s="48">
        <v>0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4"/>
      <c r="AD1247" s="65">
        <f t="shared" si="46"/>
        <v>125.66483333333332</v>
      </c>
      <c r="AE1247" s="64"/>
    </row>
    <row r="1248" spans="2:31" x14ac:dyDescent="0.3">
      <c r="B1248" s="4" t="s">
        <v>122</v>
      </c>
      <c r="C1248" s="4"/>
      <c r="D1248" s="4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0</v>
      </c>
      <c r="N1248" s="49">
        <v>0</v>
      </c>
      <c r="O1248" s="48">
        <v>0</v>
      </c>
      <c r="P1248" s="49">
        <v>0</v>
      </c>
      <c r="Q1248" s="48">
        <v>0</v>
      </c>
      <c r="R1248" s="49">
        <v>0</v>
      </c>
      <c r="S1248" s="48">
        <v>0</v>
      </c>
      <c r="T1248" s="49">
        <v>0</v>
      </c>
      <c r="U1248" s="48">
        <v>0</v>
      </c>
      <c r="V1248" s="49">
        <v>0</v>
      </c>
      <c r="W1248" s="48">
        <v>0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4"/>
      <c r="AD1248" s="65">
        <f t="shared" si="46"/>
        <v>0</v>
      </c>
      <c r="AE1248" s="64"/>
    </row>
    <row r="1249" spans="2:31" x14ac:dyDescent="0.3">
      <c r="B1249" s="4" t="s">
        <v>130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0</v>
      </c>
      <c r="O1249" s="48">
        <v>0</v>
      </c>
      <c r="P1249" s="49">
        <v>0</v>
      </c>
      <c r="Q1249" s="48">
        <v>0</v>
      </c>
      <c r="R1249" s="49">
        <v>0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4"/>
      <c r="AD1249" s="65">
        <f t="shared" si="46"/>
        <v>0</v>
      </c>
      <c r="AE1249" s="64"/>
    </row>
    <row r="1250" spans="2:31" x14ac:dyDescent="0.3">
      <c r="B1250" s="13" t="s">
        <v>2</v>
      </c>
      <c r="C1250" s="13"/>
      <c r="D1250" s="13"/>
      <c r="E1250" s="14">
        <f>SUM(E1204:E1249)</f>
        <v>0</v>
      </c>
      <c r="F1250" s="14">
        <f t="shared" ref="F1250:AB1250" si="47">SUM(F1204:F1249)</f>
        <v>0</v>
      </c>
      <c r="G1250" s="14">
        <f t="shared" si="47"/>
        <v>0</v>
      </c>
      <c r="H1250" s="14">
        <f t="shared" si="47"/>
        <v>0</v>
      </c>
      <c r="I1250" s="14">
        <f t="shared" si="47"/>
        <v>0</v>
      </c>
      <c r="J1250" s="14">
        <f t="shared" si="47"/>
        <v>0</v>
      </c>
      <c r="K1250" s="14">
        <f t="shared" si="47"/>
        <v>0</v>
      </c>
      <c r="L1250" s="14">
        <f t="shared" si="47"/>
        <v>0</v>
      </c>
      <c r="M1250" s="14">
        <f t="shared" si="47"/>
        <v>0</v>
      </c>
      <c r="N1250" s="14">
        <f t="shared" si="47"/>
        <v>335.66641666666663</v>
      </c>
      <c r="O1250" s="14">
        <f t="shared" si="47"/>
        <v>339.67649999999998</v>
      </c>
      <c r="P1250" s="14">
        <f t="shared" si="47"/>
        <v>279.06423333333328</v>
      </c>
      <c r="Q1250" s="14">
        <f t="shared" si="47"/>
        <v>405.20403333333343</v>
      </c>
      <c r="R1250" s="14">
        <f t="shared" si="47"/>
        <v>561.60341666666659</v>
      </c>
      <c r="S1250" s="14">
        <f t="shared" si="47"/>
        <v>585.21124999999995</v>
      </c>
      <c r="T1250" s="14">
        <f t="shared" si="47"/>
        <v>684.28888333333339</v>
      </c>
      <c r="U1250" s="14">
        <f t="shared" si="47"/>
        <v>704.69123333333346</v>
      </c>
      <c r="V1250" s="14">
        <f t="shared" si="47"/>
        <v>725.14106666666692</v>
      </c>
      <c r="W1250" s="14">
        <f t="shared" si="47"/>
        <v>611.41088333333335</v>
      </c>
      <c r="X1250" s="14">
        <f t="shared" si="47"/>
        <v>276.46516500000007</v>
      </c>
      <c r="Y1250" s="14">
        <f t="shared" si="47"/>
        <v>0</v>
      </c>
      <c r="Z1250" s="14">
        <f t="shared" si="47"/>
        <v>0</v>
      </c>
      <c r="AA1250" s="14">
        <f t="shared" si="47"/>
        <v>0</v>
      </c>
      <c r="AB1250" s="14">
        <f t="shared" si="47"/>
        <v>0</v>
      </c>
      <c r="AC1250" s="94">
        <f>SUM(AC1204:AE1249)</f>
        <v>5508.4230816666668</v>
      </c>
      <c r="AD1250" s="94"/>
      <c r="AE1250" s="94"/>
    </row>
    <row r="1253" spans="2:31" x14ac:dyDescent="0.3">
      <c r="B1253" s="8">
        <f>'Resumen-Mensual'!$AC$22</f>
        <v>45347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83" t="s">
        <v>2</v>
      </c>
      <c r="AD1255" s="83"/>
      <c r="AE1255" s="83"/>
    </row>
    <row r="1256" spans="2:31" x14ac:dyDescent="0.3">
      <c r="B1256" s="15" t="s">
        <v>4</v>
      </c>
      <c r="C1256" s="52"/>
      <c r="D1256" s="52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</v>
      </c>
      <c r="M1256" s="48">
        <v>0</v>
      </c>
      <c r="N1256" s="49">
        <v>0</v>
      </c>
      <c r="O1256" s="48">
        <v>0</v>
      </c>
      <c r="P1256" s="49">
        <v>0</v>
      </c>
      <c r="Q1256" s="48">
        <v>0</v>
      </c>
      <c r="R1256" s="49">
        <v>0</v>
      </c>
      <c r="S1256" s="48">
        <v>0</v>
      </c>
      <c r="T1256" s="49">
        <v>0</v>
      </c>
      <c r="U1256" s="48">
        <v>0</v>
      </c>
      <c r="V1256" s="49">
        <v>0</v>
      </c>
      <c r="W1256" s="48">
        <v>0</v>
      </c>
      <c r="X1256" s="49">
        <v>0</v>
      </c>
      <c r="Y1256" s="48">
        <v>0</v>
      </c>
      <c r="Z1256" s="49">
        <v>0</v>
      </c>
      <c r="AA1256" s="48">
        <v>0</v>
      </c>
      <c r="AB1256" s="49">
        <v>0</v>
      </c>
      <c r="AC1256" s="66"/>
      <c r="AD1256" s="67">
        <f>SUM(E1256:AB1256)</f>
        <v>0</v>
      </c>
      <c r="AE1256" s="66"/>
    </row>
    <row r="1257" spans="2:31" x14ac:dyDescent="0.3">
      <c r="B1257" s="15" t="s">
        <v>5</v>
      </c>
      <c r="C1257" s="15"/>
      <c r="D1257" s="15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0</v>
      </c>
      <c r="N1257" s="49">
        <v>2.848333333333334</v>
      </c>
      <c r="O1257" s="48">
        <v>6.3810000000000029</v>
      </c>
      <c r="P1257" s="49">
        <v>8.4291666666666671</v>
      </c>
      <c r="Q1257" s="48">
        <v>4.0668333333333333</v>
      </c>
      <c r="R1257" s="49">
        <v>0</v>
      </c>
      <c r="S1257" s="48">
        <v>0</v>
      </c>
      <c r="T1257" s="49">
        <v>0</v>
      </c>
      <c r="U1257" s="48">
        <v>0</v>
      </c>
      <c r="V1257" s="49">
        <v>0</v>
      </c>
      <c r="W1257" s="48">
        <v>0</v>
      </c>
      <c r="X1257" s="49">
        <v>0</v>
      </c>
      <c r="Y1257" s="48">
        <v>0</v>
      </c>
      <c r="Z1257" s="49">
        <v>0</v>
      </c>
      <c r="AA1257" s="48">
        <v>0</v>
      </c>
      <c r="AB1257" s="49">
        <v>0</v>
      </c>
      <c r="AC1257" s="64"/>
      <c r="AD1257" s="65">
        <f>SUM(E1257:AB1257)</f>
        <v>21.725333333333339</v>
      </c>
      <c r="AE1257" s="64"/>
    </row>
    <row r="1258" spans="2:31" x14ac:dyDescent="0.3">
      <c r="B1258" s="15" t="s">
        <v>6</v>
      </c>
      <c r="C1258" s="15"/>
      <c r="D1258" s="15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0</v>
      </c>
      <c r="M1258" s="48">
        <v>0</v>
      </c>
      <c r="N1258" s="49">
        <v>0</v>
      </c>
      <c r="O1258" s="48">
        <v>0</v>
      </c>
      <c r="P1258" s="49">
        <v>0</v>
      </c>
      <c r="Q1258" s="48">
        <v>0</v>
      </c>
      <c r="R1258" s="49">
        <v>4.8309999999999986</v>
      </c>
      <c r="S1258" s="48">
        <v>15.408999999999994</v>
      </c>
      <c r="T1258" s="49">
        <v>19.727999999999991</v>
      </c>
      <c r="U1258" s="48">
        <v>21.023</v>
      </c>
      <c r="V1258" s="49">
        <v>23.422000000000018</v>
      </c>
      <c r="W1258" s="48">
        <v>0.33221833333333334</v>
      </c>
      <c r="X1258" s="49">
        <v>0</v>
      </c>
      <c r="Y1258" s="48">
        <v>0</v>
      </c>
      <c r="Z1258" s="49">
        <v>0</v>
      </c>
      <c r="AA1258" s="48">
        <v>0</v>
      </c>
      <c r="AB1258" s="49">
        <v>0</v>
      </c>
      <c r="AC1258" s="64"/>
      <c r="AD1258" s="65">
        <f t="shared" ref="AD1258:AD1301" si="48">SUM(E1258:AB1258)</f>
        <v>84.745218333333341</v>
      </c>
      <c r="AE1258" s="64"/>
    </row>
    <row r="1259" spans="2:31" x14ac:dyDescent="0.3">
      <c r="B1259" s="15" t="s">
        <v>113</v>
      </c>
      <c r="C1259" s="15"/>
      <c r="D1259" s="15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0</v>
      </c>
      <c r="M1259" s="48">
        <v>0</v>
      </c>
      <c r="N1259" s="49">
        <v>0</v>
      </c>
      <c r="O1259" s="48">
        <v>0</v>
      </c>
      <c r="P1259" s="49">
        <v>0</v>
      </c>
      <c r="Q1259" s="48">
        <v>0</v>
      </c>
      <c r="R1259" s="49">
        <v>0</v>
      </c>
      <c r="S1259" s="48">
        <v>0</v>
      </c>
      <c r="T1259" s="49">
        <v>31.847999999999971</v>
      </c>
      <c r="U1259" s="48">
        <v>40.760999999999974</v>
      </c>
      <c r="V1259" s="49">
        <v>46.344000000000037</v>
      </c>
      <c r="W1259" s="48">
        <v>0.66866500000000006</v>
      </c>
      <c r="X1259" s="49">
        <v>0</v>
      </c>
      <c r="Y1259" s="48">
        <v>0</v>
      </c>
      <c r="Z1259" s="49">
        <v>0</v>
      </c>
      <c r="AA1259" s="48">
        <v>0</v>
      </c>
      <c r="AB1259" s="49">
        <v>0</v>
      </c>
      <c r="AC1259" s="64"/>
      <c r="AD1259" s="65">
        <f t="shared" si="48"/>
        <v>119.62166499999999</v>
      </c>
      <c r="AE1259" s="64"/>
    </row>
    <row r="1260" spans="2:31" x14ac:dyDescent="0.3">
      <c r="B1260" s="15" t="s">
        <v>7</v>
      </c>
      <c r="C1260" s="15"/>
      <c r="D1260" s="15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0</v>
      </c>
      <c r="N1260" s="49">
        <v>0</v>
      </c>
      <c r="O1260" s="48">
        <v>0</v>
      </c>
      <c r="P1260" s="49">
        <v>0</v>
      </c>
      <c r="Q1260" s="48">
        <v>0</v>
      </c>
      <c r="R1260" s="49">
        <v>4.8383333333333368E-2</v>
      </c>
      <c r="S1260" s="48">
        <v>9.6766666666666737E-2</v>
      </c>
      <c r="T1260" s="49">
        <v>0.14515000000000011</v>
      </c>
      <c r="U1260" s="48">
        <v>0.19353333333333347</v>
      </c>
      <c r="V1260" s="49">
        <v>0.24191666666666686</v>
      </c>
      <c r="W1260" s="48">
        <v>0.29030000000000022</v>
      </c>
      <c r="X1260" s="49">
        <v>0.33868333333333361</v>
      </c>
      <c r="Y1260" s="48">
        <v>0</v>
      </c>
      <c r="Z1260" s="49">
        <v>0</v>
      </c>
      <c r="AA1260" s="48">
        <v>0</v>
      </c>
      <c r="AB1260" s="49">
        <v>0</v>
      </c>
      <c r="AC1260" s="64"/>
      <c r="AD1260" s="65">
        <f t="shared" si="48"/>
        <v>1.3547333333333345</v>
      </c>
      <c r="AE1260" s="64"/>
    </row>
    <row r="1261" spans="2:31" x14ac:dyDescent="0.3">
      <c r="B1261" s="15" t="s">
        <v>8</v>
      </c>
      <c r="C1261" s="15"/>
      <c r="D1261" s="15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0</v>
      </c>
      <c r="N1261" s="49">
        <v>0</v>
      </c>
      <c r="O1261" s="48">
        <v>0</v>
      </c>
      <c r="P1261" s="49">
        <v>0</v>
      </c>
      <c r="Q1261" s="48">
        <v>0</v>
      </c>
      <c r="R1261" s="49">
        <v>0</v>
      </c>
      <c r="S1261" s="48">
        <v>0</v>
      </c>
      <c r="T1261" s="49">
        <v>0</v>
      </c>
      <c r="U1261" s="48">
        <v>0</v>
      </c>
      <c r="V1261" s="49">
        <v>0</v>
      </c>
      <c r="W1261" s="48">
        <v>0</v>
      </c>
      <c r="X1261" s="49">
        <v>0</v>
      </c>
      <c r="Y1261" s="48">
        <v>0</v>
      </c>
      <c r="Z1261" s="49">
        <v>0</v>
      </c>
      <c r="AA1261" s="48">
        <v>0</v>
      </c>
      <c r="AB1261" s="49">
        <v>0</v>
      </c>
      <c r="AC1261" s="64"/>
      <c r="AD1261" s="65">
        <f t="shared" si="48"/>
        <v>0</v>
      </c>
      <c r="AE1261" s="64"/>
    </row>
    <row r="1262" spans="2:31" x14ac:dyDescent="0.3">
      <c r="B1262" s="15" t="s">
        <v>9</v>
      </c>
      <c r="C1262" s="15"/>
      <c r="D1262" s="15"/>
      <c r="E1262" s="48">
        <v>0</v>
      </c>
      <c r="F1262" s="49">
        <v>0</v>
      </c>
      <c r="G1262" s="48">
        <v>0</v>
      </c>
      <c r="H1262" s="49">
        <v>0</v>
      </c>
      <c r="I1262" s="48">
        <v>0</v>
      </c>
      <c r="J1262" s="49">
        <v>0</v>
      </c>
      <c r="K1262" s="48">
        <v>0</v>
      </c>
      <c r="L1262" s="49">
        <v>0</v>
      </c>
      <c r="M1262" s="48">
        <v>0</v>
      </c>
      <c r="N1262" s="49">
        <v>4.9734000000000043</v>
      </c>
      <c r="O1262" s="48">
        <v>7.0640000000000054</v>
      </c>
      <c r="P1262" s="49">
        <v>6.4700000000000095</v>
      </c>
      <c r="Q1262" s="48">
        <v>7.1430000000000122</v>
      </c>
      <c r="R1262" s="49">
        <v>8.5539999999999861</v>
      </c>
      <c r="S1262" s="48">
        <v>6.3860000000000063</v>
      </c>
      <c r="T1262" s="49">
        <v>8.302999999999999</v>
      </c>
      <c r="U1262" s="48">
        <v>13.702</v>
      </c>
      <c r="V1262" s="49">
        <v>19.398999999999987</v>
      </c>
      <c r="W1262" s="48">
        <v>0.36674833333333334</v>
      </c>
      <c r="X1262" s="49">
        <v>0</v>
      </c>
      <c r="Y1262" s="48">
        <v>0</v>
      </c>
      <c r="Z1262" s="49">
        <v>0</v>
      </c>
      <c r="AA1262" s="48">
        <v>0</v>
      </c>
      <c r="AB1262" s="49">
        <v>0</v>
      </c>
      <c r="AC1262" s="64"/>
      <c r="AD1262" s="65">
        <f t="shared" si="48"/>
        <v>82.361148333333333</v>
      </c>
      <c r="AE1262" s="64"/>
    </row>
    <row r="1263" spans="2:31" x14ac:dyDescent="0.3">
      <c r="B1263" s="15" t="s">
        <v>10</v>
      </c>
      <c r="C1263" s="15"/>
      <c r="D1263" s="15"/>
      <c r="E1263" s="48">
        <v>0</v>
      </c>
      <c r="F1263" s="49">
        <v>0</v>
      </c>
      <c r="G1263" s="48">
        <v>0</v>
      </c>
      <c r="H1263" s="49">
        <v>0</v>
      </c>
      <c r="I1263" s="48">
        <v>0</v>
      </c>
      <c r="J1263" s="49">
        <v>0</v>
      </c>
      <c r="K1263" s="48">
        <v>0</v>
      </c>
      <c r="L1263" s="49">
        <v>0</v>
      </c>
      <c r="M1263" s="48">
        <v>0</v>
      </c>
      <c r="N1263" s="49">
        <v>3.0717000000000012</v>
      </c>
      <c r="O1263" s="48">
        <v>5.5319999999999991</v>
      </c>
      <c r="P1263" s="49">
        <v>7.1399999999999908</v>
      </c>
      <c r="Q1263" s="48">
        <v>7.2119999999999926</v>
      </c>
      <c r="R1263" s="49">
        <v>7.0889999999999995</v>
      </c>
      <c r="S1263" s="48">
        <v>8.1329999999999938</v>
      </c>
      <c r="T1263" s="49">
        <v>10.206000000000008</v>
      </c>
      <c r="U1263" s="48">
        <v>13.677999999999999</v>
      </c>
      <c r="V1263" s="49">
        <v>18.230999999999998</v>
      </c>
      <c r="W1263" s="48">
        <v>0.35689333333333334</v>
      </c>
      <c r="X1263" s="49">
        <v>0</v>
      </c>
      <c r="Y1263" s="48">
        <v>0</v>
      </c>
      <c r="Z1263" s="49">
        <v>0</v>
      </c>
      <c r="AA1263" s="48">
        <v>0</v>
      </c>
      <c r="AB1263" s="49">
        <v>0</v>
      </c>
      <c r="AC1263" s="64"/>
      <c r="AD1263" s="65">
        <f t="shared" si="48"/>
        <v>80.649593333333314</v>
      </c>
      <c r="AE1263" s="64"/>
    </row>
    <row r="1264" spans="2:31" x14ac:dyDescent="0.3">
      <c r="B1264" s="15" t="s">
        <v>11</v>
      </c>
      <c r="C1264" s="15"/>
      <c r="D1264" s="15"/>
      <c r="E1264" s="48">
        <v>0</v>
      </c>
      <c r="F1264" s="49">
        <v>0</v>
      </c>
      <c r="G1264" s="48">
        <v>0</v>
      </c>
      <c r="H1264" s="49">
        <v>0</v>
      </c>
      <c r="I1264" s="48">
        <v>0</v>
      </c>
      <c r="J1264" s="49">
        <v>0</v>
      </c>
      <c r="K1264" s="48">
        <v>0</v>
      </c>
      <c r="L1264" s="49">
        <v>0</v>
      </c>
      <c r="M1264" s="48">
        <v>0</v>
      </c>
      <c r="N1264" s="49">
        <v>3.445200000000002</v>
      </c>
      <c r="O1264" s="48">
        <v>6.0880000000000036</v>
      </c>
      <c r="P1264" s="49">
        <v>8.5070000000000032</v>
      </c>
      <c r="Q1264" s="48">
        <v>9.2599999999999945</v>
      </c>
      <c r="R1264" s="49">
        <v>8.2740000000000009</v>
      </c>
      <c r="S1264" s="48">
        <v>7.7710000000000115</v>
      </c>
      <c r="T1264" s="49">
        <v>8.5450000000000053</v>
      </c>
      <c r="U1264" s="48">
        <v>10.552999999999999</v>
      </c>
      <c r="V1264" s="49">
        <v>13.769999999999989</v>
      </c>
      <c r="W1264" s="48">
        <v>0.26866166666666669</v>
      </c>
      <c r="X1264" s="49">
        <v>0</v>
      </c>
      <c r="Y1264" s="48">
        <v>0</v>
      </c>
      <c r="Z1264" s="49">
        <v>0</v>
      </c>
      <c r="AA1264" s="48">
        <v>0</v>
      </c>
      <c r="AB1264" s="49">
        <v>0</v>
      </c>
      <c r="AC1264" s="64"/>
      <c r="AD1264" s="65">
        <f t="shared" si="48"/>
        <v>76.481861666666674</v>
      </c>
      <c r="AE1264" s="64"/>
    </row>
    <row r="1265" spans="2:31" x14ac:dyDescent="0.3">
      <c r="B1265" s="15" t="s">
        <v>12</v>
      </c>
      <c r="C1265" s="15"/>
      <c r="D1265" s="15"/>
      <c r="E1265" s="48">
        <v>0</v>
      </c>
      <c r="F1265" s="49">
        <v>0</v>
      </c>
      <c r="G1265" s="48">
        <v>0</v>
      </c>
      <c r="H1265" s="49">
        <v>0</v>
      </c>
      <c r="I1265" s="48">
        <v>0</v>
      </c>
      <c r="J1265" s="49">
        <v>0</v>
      </c>
      <c r="K1265" s="48">
        <v>0</v>
      </c>
      <c r="L1265" s="49">
        <v>0</v>
      </c>
      <c r="M1265" s="48">
        <v>0</v>
      </c>
      <c r="N1265" s="49">
        <v>5.3099999999999987</v>
      </c>
      <c r="O1265" s="48">
        <v>5.8999999999999959</v>
      </c>
      <c r="P1265" s="49">
        <v>5.5</v>
      </c>
      <c r="Q1265" s="48">
        <v>6.5</v>
      </c>
      <c r="R1265" s="49">
        <v>6.6999999999999931</v>
      </c>
      <c r="S1265" s="48">
        <v>8.3999999999999897</v>
      </c>
      <c r="T1265" s="49">
        <v>8.8999999999999897</v>
      </c>
      <c r="U1265" s="48">
        <v>12.5</v>
      </c>
      <c r="V1265" s="49">
        <v>18.700000000000021</v>
      </c>
      <c r="W1265" s="48">
        <v>0.39883333333333332</v>
      </c>
      <c r="X1265" s="49">
        <v>0</v>
      </c>
      <c r="Y1265" s="48">
        <v>0</v>
      </c>
      <c r="Z1265" s="49">
        <v>0</v>
      </c>
      <c r="AA1265" s="48">
        <v>0</v>
      </c>
      <c r="AB1265" s="49">
        <v>0</v>
      </c>
      <c r="AC1265" s="64"/>
      <c r="AD1265" s="65">
        <f t="shared" si="48"/>
        <v>78.808833333333311</v>
      </c>
      <c r="AE1265" s="64"/>
    </row>
    <row r="1266" spans="2:31" x14ac:dyDescent="0.3">
      <c r="B1266" s="15" t="s">
        <v>13</v>
      </c>
      <c r="C1266" s="15"/>
      <c r="D1266" s="15"/>
      <c r="E1266" s="48">
        <v>0</v>
      </c>
      <c r="F1266" s="49">
        <v>0</v>
      </c>
      <c r="G1266" s="48">
        <v>0</v>
      </c>
      <c r="H1266" s="49">
        <v>0</v>
      </c>
      <c r="I1266" s="48">
        <v>0</v>
      </c>
      <c r="J1266" s="49">
        <v>0</v>
      </c>
      <c r="K1266" s="48">
        <v>0</v>
      </c>
      <c r="L1266" s="49">
        <v>0</v>
      </c>
      <c r="M1266" s="48">
        <v>0</v>
      </c>
      <c r="N1266" s="49">
        <v>4.5929999999999991</v>
      </c>
      <c r="O1266" s="48">
        <v>3.3373333333333335</v>
      </c>
      <c r="P1266" s="49">
        <v>2.7991666666666668</v>
      </c>
      <c r="Q1266" s="48">
        <v>10.289833333333338</v>
      </c>
      <c r="R1266" s="49">
        <v>13.799999999999988</v>
      </c>
      <c r="S1266" s="48">
        <v>17.200000000000021</v>
      </c>
      <c r="T1266" s="49">
        <v>23.053999999999998</v>
      </c>
      <c r="U1266" s="48">
        <v>30.051833333333335</v>
      </c>
      <c r="V1266" s="49">
        <v>29.484333333333336</v>
      </c>
      <c r="W1266" s="48">
        <v>29.182000000000002</v>
      </c>
      <c r="X1266" s="49">
        <v>0</v>
      </c>
      <c r="Y1266" s="48">
        <v>0</v>
      </c>
      <c r="Z1266" s="49">
        <v>0</v>
      </c>
      <c r="AA1266" s="48">
        <v>0</v>
      </c>
      <c r="AB1266" s="49">
        <v>0</v>
      </c>
      <c r="AC1266" s="64"/>
      <c r="AD1266" s="65">
        <f t="shared" si="48"/>
        <v>163.79150000000004</v>
      </c>
      <c r="AE1266" s="64"/>
    </row>
    <row r="1267" spans="2:31" x14ac:dyDescent="0.3">
      <c r="B1267" s="15" t="s">
        <v>14</v>
      </c>
      <c r="C1267" s="15"/>
      <c r="D1267" s="15"/>
      <c r="E1267" s="48">
        <v>0</v>
      </c>
      <c r="F1267" s="49">
        <v>0</v>
      </c>
      <c r="G1267" s="48">
        <v>0</v>
      </c>
      <c r="H1267" s="49">
        <v>0</v>
      </c>
      <c r="I1267" s="48">
        <v>0</v>
      </c>
      <c r="J1267" s="49">
        <v>0</v>
      </c>
      <c r="K1267" s="48">
        <v>0</v>
      </c>
      <c r="L1267" s="49">
        <v>0</v>
      </c>
      <c r="M1267" s="48">
        <v>0</v>
      </c>
      <c r="N1267" s="49">
        <v>0</v>
      </c>
      <c r="O1267" s="48">
        <v>0</v>
      </c>
      <c r="P1267" s="49">
        <v>0</v>
      </c>
      <c r="Q1267" s="48">
        <v>0</v>
      </c>
      <c r="R1267" s="49">
        <v>0</v>
      </c>
      <c r="S1267" s="48">
        <v>0</v>
      </c>
      <c r="T1267" s="49">
        <v>0</v>
      </c>
      <c r="U1267" s="48">
        <v>0</v>
      </c>
      <c r="V1267" s="49">
        <v>0</v>
      </c>
      <c r="W1267" s="48">
        <v>0</v>
      </c>
      <c r="X1267" s="49">
        <v>0</v>
      </c>
      <c r="Y1267" s="48">
        <v>0</v>
      </c>
      <c r="Z1267" s="49">
        <v>0</v>
      </c>
      <c r="AA1267" s="48">
        <v>0</v>
      </c>
      <c r="AB1267" s="49">
        <v>0</v>
      </c>
      <c r="AC1267" s="64"/>
      <c r="AD1267" s="65">
        <f t="shared" si="48"/>
        <v>0</v>
      </c>
      <c r="AE1267" s="64"/>
    </row>
    <row r="1268" spans="2:31" x14ac:dyDescent="0.3">
      <c r="B1268" s="15" t="s">
        <v>15</v>
      </c>
      <c r="C1268" s="15"/>
      <c r="D1268" s="15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0</v>
      </c>
      <c r="N1268" s="49">
        <v>0</v>
      </c>
      <c r="O1268" s="48">
        <v>0</v>
      </c>
      <c r="P1268" s="49">
        <v>0</v>
      </c>
      <c r="Q1268" s="48">
        <v>0</v>
      </c>
      <c r="R1268" s="49">
        <v>0</v>
      </c>
      <c r="S1268" s="48">
        <v>0</v>
      </c>
      <c r="T1268" s="49">
        <v>0</v>
      </c>
      <c r="U1268" s="48">
        <v>0</v>
      </c>
      <c r="V1268" s="49">
        <v>0</v>
      </c>
      <c r="W1268" s="48">
        <v>0</v>
      </c>
      <c r="X1268" s="49">
        <v>0</v>
      </c>
      <c r="Y1268" s="48">
        <v>0</v>
      </c>
      <c r="Z1268" s="49">
        <v>0</v>
      </c>
      <c r="AA1268" s="48">
        <v>0</v>
      </c>
      <c r="AB1268" s="49">
        <v>0</v>
      </c>
      <c r="AC1268" s="64"/>
      <c r="AD1268" s="65">
        <f t="shared" si="48"/>
        <v>0</v>
      </c>
      <c r="AE1268" s="64"/>
    </row>
    <row r="1269" spans="2:31" x14ac:dyDescent="0.3">
      <c r="B1269" s="15" t="s">
        <v>16</v>
      </c>
      <c r="C1269" s="15"/>
      <c r="D1269" s="15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0.60000000000000064</v>
      </c>
      <c r="W1269" s="48">
        <v>3.4166666666666679E-2</v>
      </c>
      <c r="X1269" s="49">
        <v>0</v>
      </c>
      <c r="Y1269" s="48">
        <v>0</v>
      </c>
      <c r="Z1269" s="49">
        <v>0</v>
      </c>
      <c r="AA1269" s="48">
        <v>0</v>
      </c>
      <c r="AB1269" s="49">
        <v>0</v>
      </c>
      <c r="AC1269" s="64"/>
      <c r="AD1269" s="65">
        <f t="shared" si="48"/>
        <v>0.63416666666666732</v>
      </c>
      <c r="AE1269" s="64"/>
    </row>
    <row r="1270" spans="2:31" x14ac:dyDescent="0.3">
      <c r="B1270" s="15" t="s">
        <v>17</v>
      </c>
      <c r="C1270" s="15"/>
      <c r="D1270" s="15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</v>
      </c>
      <c r="N1270" s="49">
        <v>0</v>
      </c>
      <c r="O1270" s="48">
        <v>0</v>
      </c>
      <c r="P1270" s="49">
        <v>1.0900000000000014</v>
      </c>
      <c r="Q1270" s="48">
        <v>4.1899999999999986</v>
      </c>
      <c r="R1270" s="49">
        <v>8.459999999999992</v>
      </c>
      <c r="S1270" s="48">
        <v>12.169999999999991</v>
      </c>
      <c r="T1270" s="49">
        <v>14.700000000000015</v>
      </c>
      <c r="U1270" s="48">
        <v>16.13</v>
      </c>
      <c r="V1270" s="49">
        <v>16.940000000000026</v>
      </c>
      <c r="W1270" s="48">
        <v>0.2517833333333333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4"/>
      <c r="AD1270" s="65">
        <f t="shared" si="48"/>
        <v>73.931783333333357</v>
      </c>
      <c r="AE1270" s="64"/>
    </row>
    <row r="1271" spans="2:31" x14ac:dyDescent="0.3">
      <c r="B1271" s="15" t="s">
        <v>18</v>
      </c>
      <c r="C1271" s="15"/>
      <c r="D1271" s="15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0</v>
      </c>
      <c r="N1271" s="49">
        <v>0</v>
      </c>
      <c r="O1271" s="48">
        <v>0</v>
      </c>
      <c r="P1271" s="49">
        <v>0</v>
      </c>
      <c r="Q1271" s="48">
        <v>0</v>
      </c>
      <c r="R1271" s="49">
        <v>0</v>
      </c>
      <c r="S1271" s="48">
        <v>0</v>
      </c>
      <c r="T1271" s="49">
        <v>0</v>
      </c>
      <c r="U1271" s="48">
        <v>0</v>
      </c>
      <c r="V1271" s="49">
        <v>0</v>
      </c>
      <c r="W1271" s="48">
        <v>0</v>
      </c>
      <c r="X1271" s="49">
        <v>0</v>
      </c>
      <c r="Y1271" s="48">
        <v>0</v>
      </c>
      <c r="Z1271" s="49">
        <v>0</v>
      </c>
      <c r="AA1271" s="48">
        <v>0</v>
      </c>
      <c r="AB1271" s="49">
        <v>0</v>
      </c>
      <c r="AC1271" s="64"/>
      <c r="AD1271" s="65">
        <f t="shared" si="48"/>
        <v>0</v>
      </c>
      <c r="AE1271" s="64"/>
    </row>
    <row r="1272" spans="2:31" x14ac:dyDescent="0.3">
      <c r="B1272" s="15" t="s">
        <v>19</v>
      </c>
      <c r="C1272" s="15"/>
      <c r="D1272" s="15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6.9499999999999978E-2</v>
      </c>
      <c r="O1272" s="48">
        <v>0.45283333333333331</v>
      </c>
      <c r="P1272" s="49">
        <v>1.0123333333333333</v>
      </c>
      <c r="Q1272" s="48">
        <v>2.4253333333333349</v>
      </c>
      <c r="R1272" s="49">
        <v>4.148833333333334</v>
      </c>
      <c r="S1272" s="48">
        <v>4.7061666666666655</v>
      </c>
      <c r="T1272" s="49">
        <v>4.3938333333333279</v>
      </c>
      <c r="U1272" s="48">
        <v>3.8811666666666644</v>
      </c>
      <c r="V1272" s="49">
        <v>3.7473333333333363</v>
      </c>
      <c r="W1272" s="48">
        <v>3.7574000000000032</v>
      </c>
      <c r="X1272" s="49">
        <v>0</v>
      </c>
      <c r="Y1272" s="48">
        <v>0</v>
      </c>
      <c r="Z1272" s="49">
        <v>0</v>
      </c>
      <c r="AA1272" s="48">
        <v>0</v>
      </c>
      <c r="AB1272" s="49">
        <v>0</v>
      </c>
      <c r="AC1272" s="64"/>
      <c r="AD1272" s="65">
        <f t="shared" si="48"/>
        <v>28.594733333333338</v>
      </c>
      <c r="AE1272" s="64"/>
    </row>
    <row r="1273" spans="2:31" x14ac:dyDescent="0.3">
      <c r="B1273" s="4" t="s">
        <v>20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0</v>
      </c>
      <c r="N1273" s="49">
        <v>0</v>
      </c>
      <c r="O1273" s="48">
        <v>0</v>
      </c>
      <c r="P1273" s="49">
        <v>0</v>
      </c>
      <c r="Q1273" s="48">
        <v>0</v>
      </c>
      <c r="R1273" s="49">
        <v>0</v>
      </c>
      <c r="S1273" s="48">
        <v>0</v>
      </c>
      <c r="T1273" s="49">
        <v>0</v>
      </c>
      <c r="U1273" s="48">
        <v>0</v>
      </c>
      <c r="V1273" s="49">
        <v>0</v>
      </c>
      <c r="W1273" s="48">
        <v>0</v>
      </c>
      <c r="X1273" s="49">
        <v>0</v>
      </c>
      <c r="Y1273" s="48">
        <v>0</v>
      </c>
      <c r="Z1273" s="49">
        <v>0</v>
      </c>
      <c r="AA1273" s="48">
        <v>0</v>
      </c>
      <c r="AB1273" s="49">
        <v>0</v>
      </c>
      <c r="AC1273" s="64"/>
      <c r="AD1273" s="65">
        <f t="shared" si="48"/>
        <v>0</v>
      </c>
      <c r="AE1273" s="64"/>
    </row>
    <row r="1274" spans="2:31" x14ac:dyDescent="0.3">
      <c r="B1274" s="4" t="s">
        <v>21</v>
      </c>
      <c r="C1274" s="4"/>
      <c r="D1274" s="4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0</v>
      </c>
      <c r="N1274" s="49">
        <v>0</v>
      </c>
      <c r="O1274" s="48">
        <v>0</v>
      </c>
      <c r="P1274" s="49">
        <v>0</v>
      </c>
      <c r="Q1274" s="48">
        <v>0</v>
      </c>
      <c r="R1274" s="49">
        <v>0</v>
      </c>
      <c r="S1274" s="48">
        <v>0</v>
      </c>
      <c r="T1274" s="49">
        <v>0</v>
      </c>
      <c r="U1274" s="48">
        <v>0</v>
      </c>
      <c r="V1274" s="49">
        <v>0</v>
      </c>
      <c r="W1274" s="48">
        <v>0</v>
      </c>
      <c r="X1274" s="49">
        <v>0</v>
      </c>
      <c r="Y1274" s="48">
        <v>0</v>
      </c>
      <c r="Z1274" s="49">
        <v>0</v>
      </c>
      <c r="AA1274" s="48">
        <v>0</v>
      </c>
      <c r="AB1274" s="49">
        <v>0</v>
      </c>
      <c r="AC1274" s="64"/>
      <c r="AD1274" s="65">
        <f t="shared" si="48"/>
        <v>0</v>
      </c>
      <c r="AE1274" s="64"/>
    </row>
    <row r="1275" spans="2:31" x14ac:dyDescent="0.3">
      <c r="B1275" s="4" t="s">
        <v>22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4"/>
      <c r="AD1275" s="65">
        <f t="shared" si="48"/>
        <v>0</v>
      </c>
      <c r="AE1275" s="64"/>
    </row>
    <row r="1276" spans="2:31" x14ac:dyDescent="0.3">
      <c r="B1276" s="4" t="s">
        <v>23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0</v>
      </c>
      <c r="N1276" s="49">
        <v>0</v>
      </c>
      <c r="O1276" s="48">
        <v>0</v>
      </c>
      <c r="P1276" s="49">
        <v>0</v>
      </c>
      <c r="Q1276" s="48">
        <v>0</v>
      </c>
      <c r="R1276" s="49">
        <v>0</v>
      </c>
      <c r="S1276" s="48">
        <v>0</v>
      </c>
      <c r="T1276" s="49">
        <v>0</v>
      </c>
      <c r="U1276" s="48">
        <v>0</v>
      </c>
      <c r="V1276" s="49">
        <v>0</v>
      </c>
      <c r="W1276" s="48">
        <v>0</v>
      </c>
      <c r="X1276" s="49">
        <v>0</v>
      </c>
      <c r="Y1276" s="48">
        <v>0</v>
      </c>
      <c r="Z1276" s="49">
        <v>0</v>
      </c>
      <c r="AA1276" s="48">
        <v>0</v>
      </c>
      <c r="AB1276" s="49">
        <v>0</v>
      </c>
      <c r="AC1276" s="64"/>
      <c r="AD1276" s="65">
        <f t="shared" si="48"/>
        <v>0</v>
      </c>
      <c r="AE1276" s="64"/>
    </row>
    <row r="1277" spans="2:31" x14ac:dyDescent="0.3">
      <c r="B1277" s="4" t="s">
        <v>24</v>
      </c>
      <c r="C1277" s="4"/>
      <c r="D1277" s="4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0</v>
      </c>
      <c r="N1277" s="49">
        <v>0</v>
      </c>
      <c r="O1277" s="48">
        <v>1.8333333333333329E-3</v>
      </c>
      <c r="P1277" s="49">
        <v>1.4999999999999998E-3</v>
      </c>
      <c r="Q1277" s="48">
        <v>1.1073333333333331</v>
      </c>
      <c r="R1277" s="49">
        <v>0.69683333333333342</v>
      </c>
      <c r="S1277" s="48">
        <v>0.77033333333333354</v>
      </c>
      <c r="T1277" s="49">
        <v>0.5698333333333333</v>
      </c>
      <c r="U1277" s="48">
        <v>0.48499999999999993</v>
      </c>
      <c r="V1277" s="49">
        <v>0.16849999999999993</v>
      </c>
      <c r="W1277" s="48">
        <v>0.16599999999999993</v>
      </c>
      <c r="X1277" s="49">
        <v>0</v>
      </c>
      <c r="Y1277" s="48">
        <v>0</v>
      </c>
      <c r="Z1277" s="49">
        <v>0</v>
      </c>
      <c r="AA1277" s="48">
        <v>0</v>
      </c>
      <c r="AB1277" s="49">
        <v>0</v>
      </c>
      <c r="AC1277" s="64"/>
      <c r="AD1277" s="65">
        <f t="shared" si="48"/>
        <v>3.9671666666666665</v>
      </c>
      <c r="AE1277" s="64"/>
    </row>
    <row r="1278" spans="2:31" x14ac:dyDescent="0.3">
      <c r="B1278" s="4" t="s">
        <v>25</v>
      </c>
      <c r="C1278" s="4"/>
      <c r="D1278" s="4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</v>
      </c>
      <c r="M1278" s="48">
        <v>0</v>
      </c>
      <c r="N1278" s="49">
        <v>0.4673666666666666</v>
      </c>
      <c r="O1278" s="48">
        <v>0.26450000000000012</v>
      </c>
      <c r="P1278" s="49">
        <v>0.54983333333333284</v>
      </c>
      <c r="Q1278" s="48">
        <v>0.63766666666666671</v>
      </c>
      <c r="R1278" s="49">
        <v>0.84800000000000009</v>
      </c>
      <c r="S1278" s="48">
        <v>0</v>
      </c>
      <c r="T1278" s="49">
        <v>0</v>
      </c>
      <c r="U1278" s="48">
        <v>5.9416666666666791E-2</v>
      </c>
      <c r="V1278" s="49">
        <v>0.11868333333333342</v>
      </c>
      <c r="W1278" s="48">
        <v>0</v>
      </c>
      <c r="X1278" s="49">
        <v>0</v>
      </c>
      <c r="Y1278" s="48">
        <v>0</v>
      </c>
      <c r="Z1278" s="49">
        <v>0</v>
      </c>
      <c r="AA1278" s="48">
        <v>0</v>
      </c>
      <c r="AB1278" s="49">
        <v>0</v>
      </c>
      <c r="AC1278" s="64"/>
      <c r="AD1278" s="65">
        <f t="shared" si="48"/>
        <v>2.945466666666666</v>
      </c>
      <c r="AE1278" s="64"/>
    </row>
    <row r="1279" spans="2:31" x14ac:dyDescent="0.3">
      <c r="B1279" s="4" t="s">
        <v>26</v>
      </c>
      <c r="C1279" s="4"/>
      <c r="D1279" s="4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</v>
      </c>
      <c r="M1279" s="48">
        <v>0</v>
      </c>
      <c r="N1279" s="49">
        <v>1.647999999999999</v>
      </c>
      <c r="O1279" s="48">
        <v>1.4586666666666679</v>
      </c>
      <c r="P1279" s="49">
        <v>1.5838333333333339</v>
      </c>
      <c r="Q1279" s="48">
        <v>1.2063333333333326</v>
      </c>
      <c r="R1279" s="49">
        <v>2.6503333333333341</v>
      </c>
      <c r="S1279" s="48">
        <v>5.6756666666666673</v>
      </c>
      <c r="T1279" s="49">
        <v>8.7748333333333353</v>
      </c>
      <c r="U1279" s="48">
        <v>6.4001666666666628</v>
      </c>
      <c r="V1279" s="49">
        <v>6.3978333333333284</v>
      </c>
      <c r="W1279" s="48">
        <v>6.3939999999999948</v>
      </c>
      <c r="X1279" s="49">
        <v>0</v>
      </c>
      <c r="Y1279" s="48">
        <v>0</v>
      </c>
      <c r="Z1279" s="49">
        <v>0</v>
      </c>
      <c r="AA1279" s="48">
        <v>0</v>
      </c>
      <c r="AB1279" s="49">
        <v>0</v>
      </c>
      <c r="AC1279" s="64"/>
      <c r="AD1279" s="65">
        <f t="shared" si="48"/>
        <v>42.189666666666653</v>
      </c>
      <c r="AE1279" s="64"/>
    </row>
    <row r="1280" spans="2:31" x14ac:dyDescent="0.3">
      <c r="B1280" s="4" t="s">
        <v>27</v>
      </c>
      <c r="C1280" s="4"/>
      <c r="D1280" s="4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0</v>
      </c>
      <c r="N1280" s="49">
        <v>53.78400000000007</v>
      </c>
      <c r="O1280" s="48">
        <v>47.30999999999996</v>
      </c>
      <c r="P1280" s="49">
        <v>40.80999999999996</v>
      </c>
      <c r="Q1280" s="48">
        <v>36.539999999999978</v>
      </c>
      <c r="R1280" s="49">
        <v>31.05999999999996</v>
      </c>
      <c r="S1280" s="48">
        <v>24.869999999999965</v>
      </c>
      <c r="T1280" s="49">
        <v>19.910000000000004</v>
      </c>
      <c r="U1280" s="48">
        <v>16.440000000000023</v>
      </c>
      <c r="V1280" s="49">
        <v>14.25</v>
      </c>
      <c r="W1280" s="48">
        <v>14.236366666666667</v>
      </c>
      <c r="X1280" s="49">
        <v>13.998866666666666</v>
      </c>
      <c r="Y1280" s="48">
        <v>0</v>
      </c>
      <c r="Z1280" s="49">
        <v>0</v>
      </c>
      <c r="AA1280" s="48">
        <v>0</v>
      </c>
      <c r="AB1280" s="49">
        <v>0</v>
      </c>
      <c r="AC1280" s="64"/>
      <c r="AD1280" s="65">
        <f t="shared" si="48"/>
        <v>313.2092333333332</v>
      </c>
      <c r="AE1280" s="64"/>
    </row>
    <row r="1281" spans="2:31" x14ac:dyDescent="0.3">
      <c r="B1281" s="4" t="s">
        <v>28</v>
      </c>
      <c r="C1281" s="4"/>
      <c r="D1281" s="4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0</v>
      </c>
      <c r="N1281" s="49">
        <v>5.2578333333333376</v>
      </c>
      <c r="O1281" s="48">
        <v>10.853833333333336</v>
      </c>
      <c r="P1281" s="49">
        <v>10.214</v>
      </c>
      <c r="Q1281" s="48">
        <v>9.1914999999999978</v>
      </c>
      <c r="R1281" s="49">
        <v>9.9786666666666637</v>
      </c>
      <c r="S1281" s="48">
        <v>28.786666666666672</v>
      </c>
      <c r="T1281" s="49">
        <v>20.569833333333332</v>
      </c>
      <c r="U1281" s="48">
        <v>20.330666666666673</v>
      </c>
      <c r="V1281" s="49">
        <v>20.125166666666662</v>
      </c>
      <c r="W1281" s="48">
        <v>0.3436833333333334</v>
      </c>
      <c r="X1281" s="49">
        <v>0</v>
      </c>
      <c r="Y1281" s="48">
        <v>0</v>
      </c>
      <c r="Z1281" s="49">
        <v>0</v>
      </c>
      <c r="AA1281" s="48">
        <v>0</v>
      </c>
      <c r="AB1281" s="49">
        <v>0</v>
      </c>
      <c r="AC1281" s="64"/>
      <c r="AD1281" s="65">
        <f t="shared" si="48"/>
        <v>135.65185</v>
      </c>
      <c r="AE1281" s="64"/>
    </row>
    <row r="1282" spans="2:31" x14ac:dyDescent="0.3">
      <c r="B1282" s="4" t="s">
        <v>114</v>
      </c>
      <c r="C1282" s="4"/>
      <c r="D1282" s="4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0</v>
      </c>
      <c r="N1282" s="49">
        <v>14.367333333333331</v>
      </c>
      <c r="O1282" s="48">
        <v>6.7785000000000002</v>
      </c>
      <c r="P1282" s="49">
        <v>4.7558333333333298</v>
      </c>
      <c r="Q1282" s="48">
        <v>3.3498333333333319</v>
      </c>
      <c r="R1282" s="49">
        <v>5.2086666666666668</v>
      </c>
      <c r="S1282" s="48">
        <v>14.385833333333332</v>
      </c>
      <c r="T1282" s="49">
        <v>12.706833333333334</v>
      </c>
      <c r="U1282" s="48">
        <v>14.575999999999999</v>
      </c>
      <c r="V1282" s="49">
        <v>16.803166666666669</v>
      </c>
      <c r="W1282" s="48">
        <v>0.2172</v>
      </c>
      <c r="X1282" s="49">
        <v>0</v>
      </c>
      <c r="Y1282" s="48">
        <v>0</v>
      </c>
      <c r="Z1282" s="49">
        <v>0</v>
      </c>
      <c r="AA1282" s="48">
        <v>0</v>
      </c>
      <c r="AB1282" s="49">
        <v>0</v>
      </c>
      <c r="AC1282" s="64"/>
      <c r="AD1282" s="65">
        <f t="shared" si="48"/>
        <v>93.149200000000008</v>
      </c>
      <c r="AE1282" s="64"/>
    </row>
    <row r="1283" spans="2:31" x14ac:dyDescent="0.3">
      <c r="B1283" s="4" t="s">
        <v>29</v>
      </c>
      <c r="C1283" s="4"/>
      <c r="D1283" s="4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0</v>
      </c>
      <c r="N1283" s="49">
        <v>9.6643333333333352</v>
      </c>
      <c r="O1283" s="48">
        <v>7.3721666666666668</v>
      </c>
      <c r="P1283" s="49">
        <v>4.4585000000000017</v>
      </c>
      <c r="Q1283" s="48">
        <v>2.2656666666666663</v>
      </c>
      <c r="R1283" s="49">
        <v>5.847666666666667</v>
      </c>
      <c r="S1283" s="48">
        <v>15.128833333333338</v>
      </c>
      <c r="T1283" s="49">
        <v>13.011166666666668</v>
      </c>
      <c r="U1283" s="48">
        <v>18.130499999999998</v>
      </c>
      <c r="V1283" s="49">
        <v>15.989999999999998</v>
      </c>
      <c r="W1283" s="48">
        <v>15.847383333333331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4"/>
      <c r="AD1283" s="65">
        <f t="shared" si="48"/>
        <v>107.71621666666667</v>
      </c>
      <c r="AE1283" s="64"/>
    </row>
    <row r="1284" spans="2:31" x14ac:dyDescent="0.3">
      <c r="B1284" s="4" t="s">
        <v>30</v>
      </c>
      <c r="C1284" s="4"/>
      <c r="D1284" s="4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14.198666666666668</v>
      </c>
      <c r="O1284" s="48">
        <v>18.819333333333329</v>
      </c>
      <c r="P1284" s="49">
        <v>15.01</v>
      </c>
      <c r="Q1284" s="48">
        <v>8.5661666666666676</v>
      </c>
      <c r="R1284" s="49">
        <v>21.38966666666666</v>
      </c>
      <c r="S1284" s="48">
        <v>29.140166666666669</v>
      </c>
      <c r="T1284" s="49">
        <v>33.218666666666664</v>
      </c>
      <c r="U1284" s="48">
        <v>25.784499999999998</v>
      </c>
      <c r="V1284" s="49">
        <v>32.868333333333332</v>
      </c>
      <c r="W1284" s="48">
        <v>0.60950000000000004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4"/>
      <c r="AD1284" s="65">
        <f t="shared" si="48"/>
        <v>199.60500000000002</v>
      </c>
      <c r="AE1284" s="64"/>
    </row>
    <row r="1285" spans="2:31" x14ac:dyDescent="0.3">
      <c r="B1285" s="4" t="s">
        <v>31</v>
      </c>
      <c r="C1285" s="4"/>
      <c r="D1285" s="4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</v>
      </c>
      <c r="O1285" s="48">
        <v>0</v>
      </c>
      <c r="P1285" s="49">
        <v>0</v>
      </c>
      <c r="Q1285" s="48">
        <v>1.0300000000000011</v>
      </c>
      <c r="R1285" s="49">
        <v>15.200000000000015</v>
      </c>
      <c r="S1285" s="48">
        <v>13.200000000000012</v>
      </c>
      <c r="T1285" s="49">
        <v>10.899999999999988</v>
      </c>
      <c r="U1285" s="48">
        <v>9.3999999999999897</v>
      </c>
      <c r="V1285" s="49">
        <v>9.1999999999999957</v>
      </c>
      <c r="W1285" s="48">
        <v>0.17549999999999999</v>
      </c>
      <c r="X1285" s="49">
        <v>0</v>
      </c>
      <c r="Y1285" s="48">
        <v>0</v>
      </c>
      <c r="Z1285" s="49">
        <v>0</v>
      </c>
      <c r="AA1285" s="48">
        <v>0</v>
      </c>
      <c r="AB1285" s="49">
        <v>0</v>
      </c>
      <c r="AC1285" s="64"/>
      <c r="AD1285" s="65">
        <f t="shared" si="48"/>
        <v>59.105499999999999</v>
      </c>
      <c r="AE1285" s="64"/>
    </row>
    <row r="1286" spans="2:31" x14ac:dyDescent="0.3">
      <c r="B1286" s="4" t="s">
        <v>32</v>
      </c>
      <c r="C1286" s="4"/>
      <c r="D1286" s="4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</v>
      </c>
      <c r="N1286" s="49">
        <v>0</v>
      </c>
      <c r="O1286" s="48">
        <v>0</v>
      </c>
      <c r="P1286" s="49">
        <v>0</v>
      </c>
      <c r="Q1286" s="48">
        <v>4.490000000000002</v>
      </c>
      <c r="R1286" s="49">
        <v>1.9899999999999949</v>
      </c>
      <c r="S1286" s="48">
        <v>35.630000000000059</v>
      </c>
      <c r="T1286" s="49">
        <v>27.829999999999984</v>
      </c>
      <c r="U1286" s="48">
        <v>22.630000000000027</v>
      </c>
      <c r="V1286" s="49">
        <v>20.52999999999998</v>
      </c>
      <c r="W1286" s="48">
        <v>0.35099999999999998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4"/>
      <c r="AD1286" s="65">
        <f t="shared" si="48"/>
        <v>113.45100000000005</v>
      </c>
      <c r="AE1286" s="64"/>
    </row>
    <row r="1287" spans="2:31" x14ac:dyDescent="0.3">
      <c r="B1287" s="4" t="s">
        <v>33</v>
      </c>
      <c r="C1287" s="4"/>
      <c r="D1287" s="4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2.1636666666666664</v>
      </c>
      <c r="O1287" s="48">
        <v>5.1223333333333336</v>
      </c>
      <c r="P1287" s="49">
        <v>3.4708333333333328</v>
      </c>
      <c r="Q1287" s="48">
        <v>4.8283333333333331</v>
      </c>
      <c r="R1287" s="49">
        <v>6.2996666666666661</v>
      </c>
      <c r="S1287" s="48">
        <v>5.0038333333333318</v>
      </c>
      <c r="T1287" s="49">
        <v>5.9826666666666677</v>
      </c>
      <c r="U1287" s="48">
        <v>4.9800000000000004</v>
      </c>
      <c r="V1287" s="49">
        <v>4.1438333333333341</v>
      </c>
      <c r="W1287" s="48">
        <v>6.281666666666666E-2</v>
      </c>
      <c r="X1287" s="49">
        <v>0</v>
      </c>
      <c r="Y1287" s="48">
        <v>0</v>
      </c>
      <c r="Z1287" s="49">
        <v>0</v>
      </c>
      <c r="AA1287" s="48">
        <v>0</v>
      </c>
      <c r="AB1287" s="49">
        <v>0</v>
      </c>
      <c r="AC1287" s="64"/>
      <c r="AD1287" s="65">
        <f t="shared" si="48"/>
        <v>42.057983333333333</v>
      </c>
      <c r="AE1287" s="64"/>
    </row>
    <row r="1288" spans="2:31" x14ac:dyDescent="0.3">
      <c r="B1288" s="4" t="s">
        <v>34</v>
      </c>
      <c r="C1288" s="4"/>
      <c r="D1288" s="4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0</v>
      </c>
      <c r="N1288" s="49">
        <v>0</v>
      </c>
      <c r="O1288" s="48">
        <v>0</v>
      </c>
      <c r="P1288" s="49">
        <v>0</v>
      </c>
      <c r="Q1288" s="48">
        <v>4.4799999999999978</v>
      </c>
      <c r="R1288" s="49">
        <v>3.8799999999999968</v>
      </c>
      <c r="S1288" s="48">
        <v>3.2800000000000007</v>
      </c>
      <c r="T1288" s="49">
        <v>3.0800000000000032</v>
      </c>
      <c r="U1288" s="48">
        <v>2.9799999999999978</v>
      </c>
      <c r="V1288" s="49">
        <v>2.9799999999999978</v>
      </c>
      <c r="W1288" s="48">
        <v>5.3666666666666668E-2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4"/>
      <c r="AD1288" s="65">
        <f t="shared" si="48"/>
        <v>20.733666666666661</v>
      </c>
      <c r="AE1288" s="64"/>
    </row>
    <row r="1289" spans="2:31" x14ac:dyDescent="0.3">
      <c r="B1289" s="4" t="s">
        <v>35</v>
      </c>
      <c r="C1289" s="4"/>
      <c r="D1289" s="4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</v>
      </c>
      <c r="N1289" s="49">
        <v>1.7088333333333343</v>
      </c>
      <c r="O1289" s="48">
        <v>5.9061666666666666</v>
      </c>
      <c r="P1289" s="49">
        <v>3.9889999999999985</v>
      </c>
      <c r="Q1289" s="48">
        <v>6.063166666666663</v>
      </c>
      <c r="R1289" s="49">
        <v>8.4829999999999988</v>
      </c>
      <c r="S1289" s="48">
        <v>11.544999999999996</v>
      </c>
      <c r="T1289" s="49">
        <v>12.527499999999996</v>
      </c>
      <c r="U1289" s="48">
        <v>13.224333333333336</v>
      </c>
      <c r="V1289" s="49">
        <v>8.9208333333333361</v>
      </c>
      <c r="W1289" s="48">
        <v>8.3166666666666694E-2</v>
      </c>
      <c r="X1289" s="49">
        <v>0</v>
      </c>
      <c r="Y1289" s="48">
        <v>0</v>
      </c>
      <c r="Z1289" s="49">
        <v>0</v>
      </c>
      <c r="AA1289" s="48">
        <v>0</v>
      </c>
      <c r="AB1289" s="49">
        <v>0</v>
      </c>
      <c r="AC1289" s="64"/>
      <c r="AD1289" s="65">
        <f t="shared" si="48"/>
        <v>72.450999999999993</v>
      </c>
      <c r="AE1289" s="64"/>
    </row>
    <row r="1290" spans="2:31" x14ac:dyDescent="0.3">
      <c r="B1290" s="4" t="s">
        <v>36</v>
      </c>
      <c r="C1290" s="4"/>
      <c r="D1290" s="4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0</v>
      </c>
      <c r="P1290" s="49">
        <v>0</v>
      </c>
      <c r="Q1290" s="48">
        <v>0</v>
      </c>
      <c r="R1290" s="49">
        <v>0</v>
      </c>
      <c r="S1290" s="48">
        <v>0</v>
      </c>
      <c r="T1290" s="49">
        <v>0</v>
      </c>
      <c r="U1290" s="48">
        <v>0</v>
      </c>
      <c r="V1290" s="49">
        <v>0</v>
      </c>
      <c r="W1290" s="48">
        <v>0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4"/>
      <c r="AD1290" s="65">
        <f t="shared" si="48"/>
        <v>0</v>
      </c>
      <c r="AE1290" s="64"/>
    </row>
    <row r="1291" spans="2:31" x14ac:dyDescent="0.3">
      <c r="B1291" s="4" t="s">
        <v>115</v>
      </c>
      <c r="C1291" s="4"/>
      <c r="D1291" s="4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0</v>
      </c>
      <c r="O1291" s="48">
        <v>0</v>
      </c>
      <c r="P1291" s="49">
        <v>0</v>
      </c>
      <c r="Q1291" s="48">
        <v>0</v>
      </c>
      <c r="R1291" s="49">
        <v>0</v>
      </c>
      <c r="S1291" s="48">
        <v>0</v>
      </c>
      <c r="T1291" s="49">
        <v>0</v>
      </c>
      <c r="U1291" s="48">
        <v>0</v>
      </c>
      <c r="V1291" s="49">
        <v>0</v>
      </c>
      <c r="W1291" s="48">
        <v>0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4"/>
      <c r="AD1291" s="65">
        <f t="shared" si="48"/>
        <v>0</v>
      </c>
      <c r="AE1291" s="64"/>
    </row>
    <row r="1292" spans="2:31" x14ac:dyDescent="0.3">
      <c r="B1292" s="4" t="s">
        <v>86</v>
      </c>
      <c r="C1292" s="4"/>
      <c r="D1292" s="4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8.2571666666666648</v>
      </c>
      <c r="O1292" s="48">
        <v>9.0298333333333307</v>
      </c>
      <c r="P1292" s="49">
        <v>6.6886666666666654</v>
      </c>
      <c r="Q1292" s="48">
        <v>7.7453333333333356</v>
      </c>
      <c r="R1292" s="49">
        <v>8.6603333333333321</v>
      </c>
      <c r="S1292" s="48">
        <v>6.2300000000000022</v>
      </c>
      <c r="T1292" s="49">
        <v>5.5785000000000036</v>
      </c>
      <c r="U1292" s="48">
        <v>4.8709999999999996</v>
      </c>
      <c r="V1292" s="49">
        <v>3.628333333333329</v>
      </c>
      <c r="W1292" s="48">
        <v>4.6800000000000001E-2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4"/>
      <c r="AD1292" s="65">
        <f t="shared" si="48"/>
        <v>60.73596666666667</v>
      </c>
      <c r="AE1292" s="64"/>
    </row>
    <row r="1293" spans="2:31" x14ac:dyDescent="0.3">
      <c r="B1293" s="4" t="s">
        <v>87</v>
      </c>
      <c r="C1293" s="4"/>
      <c r="D1293" s="4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</v>
      </c>
      <c r="N1293" s="49">
        <v>0</v>
      </c>
      <c r="O1293" s="48">
        <v>0</v>
      </c>
      <c r="P1293" s="49">
        <v>0</v>
      </c>
      <c r="Q1293" s="48">
        <v>0.21165000000000003</v>
      </c>
      <c r="R1293" s="49">
        <v>0.7547499999999997</v>
      </c>
      <c r="S1293" s="48">
        <v>0.88934999999999986</v>
      </c>
      <c r="T1293" s="49">
        <v>9.2978333333333332</v>
      </c>
      <c r="U1293" s="48">
        <v>11.822166666666666</v>
      </c>
      <c r="V1293" s="49">
        <v>12.50083333333332</v>
      </c>
      <c r="W1293" s="48">
        <v>0.24984500000000001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4"/>
      <c r="AD1293" s="65">
        <f t="shared" si="48"/>
        <v>35.726428333333317</v>
      </c>
      <c r="AE1293" s="64"/>
    </row>
    <row r="1294" spans="2:31" x14ac:dyDescent="0.3">
      <c r="B1294" s="4" t="s">
        <v>95</v>
      </c>
      <c r="C1294" s="4"/>
      <c r="D1294" s="4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2.7193333333333332</v>
      </c>
      <c r="O1294" s="48">
        <v>8.1468333333333351</v>
      </c>
      <c r="P1294" s="49">
        <v>3.8099999999999996</v>
      </c>
      <c r="Q1294" s="48">
        <v>6.3261666666666683</v>
      </c>
      <c r="R1294" s="49">
        <v>8.1808333333333341</v>
      </c>
      <c r="S1294" s="48">
        <v>4.9711666666666661</v>
      </c>
      <c r="T1294" s="49">
        <v>6.9920000000000009</v>
      </c>
      <c r="U1294" s="48">
        <v>8.800000000000006</v>
      </c>
      <c r="V1294" s="49">
        <v>8.5</v>
      </c>
      <c r="W1294" s="48">
        <v>8.5353333333333339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4"/>
      <c r="AD1294" s="65">
        <f t="shared" si="48"/>
        <v>66.981666666666683</v>
      </c>
      <c r="AE1294" s="64"/>
    </row>
    <row r="1295" spans="2:31" x14ac:dyDescent="0.3">
      <c r="B1295" s="4" t="s">
        <v>106</v>
      </c>
      <c r="C1295" s="4"/>
      <c r="D1295" s="4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0</v>
      </c>
      <c r="N1295" s="49">
        <v>2.5151666666666666</v>
      </c>
      <c r="O1295" s="48">
        <v>5.7646666666666677</v>
      </c>
      <c r="P1295" s="49">
        <v>6.7930000000000019</v>
      </c>
      <c r="Q1295" s="48">
        <v>5.01</v>
      </c>
      <c r="R1295" s="49">
        <v>6.498000000000002</v>
      </c>
      <c r="S1295" s="48">
        <v>3.4914999999999994</v>
      </c>
      <c r="T1295" s="49">
        <v>3.008166666666666</v>
      </c>
      <c r="U1295" s="48">
        <v>5.4108333333333336</v>
      </c>
      <c r="V1295" s="49">
        <v>5.4609999999999994</v>
      </c>
      <c r="W1295" s="48">
        <v>5.5088333333333317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4"/>
      <c r="AD1295" s="65">
        <f t="shared" si="48"/>
        <v>49.461166666666671</v>
      </c>
      <c r="AE1295" s="64"/>
    </row>
    <row r="1296" spans="2:31" x14ac:dyDescent="0.3">
      <c r="B1296" s="4" t="s">
        <v>107</v>
      </c>
      <c r="C1296" s="4"/>
      <c r="D1296" s="4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0</v>
      </c>
      <c r="N1296" s="49">
        <v>35.280833333333334</v>
      </c>
      <c r="O1296" s="48">
        <v>64.245000000000005</v>
      </c>
      <c r="P1296" s="49">
        <v>65.90616666666665</v>
      </c>
      <c r="Q1296" s="48">
        <v>61.516333333333336</v>
      </c>
      <c r="R1296" s="49">
        <v>60.889000000000003</v>
      </c>
      <c r="S1296" s="48">
        <v>55.618833333333328</v>
      </c>
      <c r="T1296" s="49">
        <v>55.160833333333336</v>
      </c>
      <c r="U1296" s="48">
        <v>60.490833333333335</v>
      </c>
      <c r="V1296" s="49">
        <v>57.298833333333327</v>
      </c>
      <c r="W1296" s="48">
        <v>0.80049999999999988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4"/>
      <c r="AD1296" s="65">
        <f t="shared" si="48"/>
        <v>517.20716666666669</v>
      </c>
      <c r="AE1296" s="64"/>
    </row>
    <row r="1297" spans="2:31" x14ac:dyDescent="0.3">
      <c r="B1297" s="4" t="s">
        <v>108</v>
      </c>
      <c r="C1297" s="4"/>
      <c r="D1297" s="4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5.85</v>
      </c>
      <c r="O1297" s="48">
        <v>12.399999999999986</v>
      </c>
      <c r="P1297" s="49">
        <v>25.200000000000028</v>
      </c>
      <c r="Q1297" s="48">
        <v>48.599999999999945</v>
      </c>
      <c r="R1297" s="49">
        <v>77.300000000000097</v>
      </c>
      <c r="S1297" s="48">
        <v>110.89999999999989</v>
      </c>
      <c r="T1297" s="49">
        <v>121.14266666666663</v>
      </c>
      <c r="U1297" s="48">
        <v>87.301166666666617</v>
      </c>
      <c r="V1297" s="49">
        <v>75.431166666666684</v>
      </c>
      <c r="W1297" s="48">
        <v>0.89616666666666656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4"/>
      <c r="AD1297" s="65">
        <f t="shared" si="48"/>
        <v>565.02116666666655</v>
      </c>
      <c r="AE1297" s="64"/>
    </row>
    <row r="1298" spans="2:31" x14ac:dyDescent="0.3">
      <c r="B1298" s="4" t="s">
        <v>109</v>
      </c>
      <c r="C1298" s="4"/>
      <c r="D1298" s="4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0</v>
      </c>
      <c r="N1298" s="49">
        <v>5.503333333333333</v>
      </c>
      <c r="O1298" s="48">
        <v>6.4736666666666656</v>
      </c>
      <c r="P1298" s="49">
        <v>2.6618333333333335</v>
      </c>
      <c r="Q1298" s="48">
        <v>4.0031666666666652</v>
      </c>
      <c r="R1298" s="49">
        <v>8.8563333333333354</v>
      </c>
      <c r="S1298" s="48">
        <v>8.323833333333333</v>
      </c>
      <c r="T1298" s="49">
        <v>6.3039999999999985</v>
      </c>
      <c r="U1298" s="48">
        <v>5.6170000000000027</v>
      </c>
      <c r="V1298" s="49">
        <v>5.1224999999999996</v>
      </c>
      <c r="W1298" s="48">
        <v>5.1153999999999993</v>
      </c>
      <c r="X1298" s="49">
        <v>5.0285666666666655</v>
      </c>
      <c r="Y1298" s="48">
        <v>0</v>
      </c>
      <c r="Z1298" s="49">
        <v>0</v>
      </c>
      <c r="AA1298" s="48">
        <v>0</v>
      </c>
      <c r="AB1298" s="49">
        <v>0</v>
      </c>
      <c r="AC1298" s="64"/>
      <c r="AD1298" s="65">
        <f t="shared" si="48"/>
        <v>63.009633333333333</v>
      </c>
      <c r="AE1298" s="64"/>
    </row>
    <row r="1299" spans="2:31" x14ac:dyDescent="0.3">
      <c r="B1299" s="4" t="s">
        <v>116</v>
      </c>
      <c r="C1299" s="4"/>
      <c r="D1299" s="4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</v>
      </c>
      <c r="N1299" s="49">
        <v>0</v>
      </c>
      <c r="O1299" s="48">
        <v>0</v>
      </c>
      <c r="P1299" s="49">
        <v>0</v>
      </c>
      <c r="Q1299" s="48">
        <v>0.80949999999999933</v>
      </c>
      <c r="R1299" s="49">
        <v>4.5463333333333349</v>
      </c>
      <c r="S1299" s="48">
        <v>17.056166666666662</v>
      </c>
      <c r="T1299" s="49">
        <v>14.016499999999999</v>
      </c>
      <c r="U1299" s="48">
        <v>18.809833333333334</v>
      </c>
      <c r="V1299" s="49">
        <v>22.468666666666671</v>
      </c>
      <c r="W1299" s="48">
        <v>0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4"/>
      <c r="AD1299" s="65">
        <f t="shared" si="48"/>
        <v>77.706999999999994</v>
      </c>
      <c r="AE1299" s="64"/>
    </row>
    <row r="1300" spans="2:31" x14ac:dyDescent="0.3">
      <c r="B1300" s="4" t="s">
        <v>122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0</v>
      </c>
      <c r="O1300" s="48">
        <v>0</v>
      </c>
      <c r="P1300" s="49">
        <v>0</v>
      </c>
      <c r="Q1300" s="48">
        <v>0</v>
      </c>
      <c r="R1300" s="49">
        <v>0</v>
      </c>
      <c r="S1300" s="48">
        <v>0</v>
      </c>
      <c r="T1300" s="49">
        <v>0</v>
      </c>
      <c r="U1300" s="48">
        <v>0</v>
      </c>
      <c r="V1300" s="49">
        <v>0</v>
      </c>
      <c r="W1300" s="48">
        <v>0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4"/>
      <c r="AD1300" s="65">
        <f t="shared" si="48"/>
        <v>0</v>
      </c>
      <c r="AE1300" s="64"/>
    </row>
    <row r="1301" spans="2:31" x14ac:dyDescent="0.3">
      <c r="B1301" s="4" t="s">
        <v>130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4"/>
      <c r="AD1301" s="65">
        <f t="shared" si="48"/>
        <v>0</v>
      </c>
      <c r="AE1301" s="64"/>
    </row>
    <row r="1302" spans="2:31" x14ac:dyDescent="0.3">
      <c r="B1302" s="13" t="s">
        <v>2</v>
      </c>
      <c r="C1302" s="13"/>
      <c r="D1302" s="13"/>
      <c r="E1302" s="14">
        <f>SUM(E1256:E1301)</f>
        <v>0</v>
      </c>
      <c r="F1302" s="14">
        <f t="shared" ref="F1302:AA1302" si="49">SUM(F1256:F1301)</f>
        <v>0</v>
      </c>
      <c r="G1302" s="14">
        <f t="shared" si="49"/>
        <v>0</v>
      </c>
      <c r="H1302" s="14">
        <f t="shared" si="49"/>
        <v>0</v>
      </c>
      <c r="I1302" s="14">
        <f t="shared" si="49"/>
        <v>0</v>
      </c>
      <c r="J1302" s="14">
        <f t="shared" si="49"/>
        <v>0</v>
      </c>
      <c r="K1302" s="14">
        <f t="shared" si="49"/>
        <v>0</v>
      </c>
      <c r="L1302" s="14">
        <f t="shared" si="49"/>
        <v>0</v>
      </c>
      <c r="M1302" s="14">
        <f t="shared" si="49"/>
        <v>0</v>
      </c>
      <c r="N1302" s="14">
        <f t="shared" si="49"/>
        <v>187.69700000000009</v>
      </c>
      <c r="O1302" s="14">
        <f t="shared" si="49"/>
        <v>244.70249999999999</v>
      </c>
      <c r="P1302" s="14">
        <f t="shared" si="49"/>
        <v>236.85066666666665</v>
      </c>
      <c r="Q1302" s="14">
        <f t="shared" si="49"/>
        <v>269.06514999999996</v>
      </c>
      <c r="R1302" s="14">
        <f t="shared" si="49"/>
        <v>351.12330000000003</v>
      </c>
      <c r="S1302" s="14">
        <f t="shared" si="49"/>
        <v>475.16911666666658</v>
      </c>
      <c r="T1302" s="14">
        <f t="shared" si="49"/>
        <v>520.40481666666653</v>
      </c>
      <c r="U1302" s="14">
        <f t="shared" si="49"/>
        <v>521.01695000000007</v>
      </c>
      <c r="V1302" s="14">
        <f t="shared" si="49"/>
        <v>533.78726666666682</v>
      </c>
      <c r="W1302" s="14">
        <f t="shared" si="49"/>
        <v>95.600831666666664</v>
      </c>
      <c r="X1302" s="14">
        <f t="shared" si="49"/>
        <v>19.366116666666667</v>
      </c>
      <c r="Y1302" s="14">
        <f t="shared" si="49"/>
        <v>0</v>
      </c>
      <c r="Z1302" s="14">
        <f t="shared" si="49"/>
        <v>0</v>
      </c>
      <c r="AA1302" s="14">
        <f t="shared" si="49"/>
        <v>0</v>
      </c>
      <c r="AB1302" s="14">
        <f>SUM(AB1256:AB1301)</f>
        <v>0</v>
      </c>
      <c r="AC1302" s="94">
        <f>SUM(AC1256:AE1301)</f>
        <v>3454.7837149999991</v>
      </c>
      <c r="AD1302" s="94"/>
      <c r="AE1302" s="94"/>
    </row>
    <row r="1305" spans="2:31" x14ac:dyDescent="0.3">
      <c r="B1305" s="8">
        <f>'Resumen-Mensual'!$AD$22</f>
        <v>45348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83" t="s">
        <v>2</v>
      </c>
      <c r="AD1307" s="83"/>
      <c r="AE1307" s="83"/>
    </row>
    <row r="1308" spans="2:31" x14ac:dyDescent="0.3">
      <c r="B1308" s="15" t="s">
        <v>4</v>
      </c>
      <c r="C1308" s="52"/>
      <c r="D1308" s="52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</v>
      </c>
      <c r="O1308" s="48">
        <v>0</v>
      </c>
      <c r="P1308" s="49">
        <v>0</v>
      </c>
      <c r="Q1308" s="48">
        <v>0</v>
      </c>
      <c r="R1308" s="49">
        <v>0</v>
      </c>
      <c r="S1308" s="48">
        <v>0</v>
      </c>
      <c r="T1308" s="49">
        <v>0</v>
      </c>
      <c r="U1308" s="48">
        <v>0</v>
      </c>
      <c r="V1308" s="49">
        <v>0</v>
      </c>
      <c r="W1308" s="48">
        <v>0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6"/>
      <c r="AD1308" s="67">
        <f>SUM(E1308:AB1308)</f>
        <v>0</v>
      </c>
      <c r="AE1308" s="66"/>
    </row>
    <row r="1309" spans="2:31" x14ac:dyDescent="0.3">
      <c r="B1309" s="15" t="s">
        <v>5</v>
      </c>
      <c r="C1309" s="15"/>
      <c r="D1309" s="15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0</v>
      </c>
      <c r="N1309" s="49">
        <v>3.0419999999999976</v>
      </c>
      <c r="O1309" s="48">
        <v>4.0333333333333339E-2</v>
      </c>
      <c r="P1309" s="49">
        <v>1.8333333333333326E-2</v>
      </c>
      <c r="Q1309" s="48">
        <v>3.672000000000001</v>
      </c>
      <c r="R1309" s="49">
        <v>16.171166666666664</v>
      </c>
      <c r="S1309" s="48">
        <v>8.2690000000000019</v>
      </c>
      <c r="T1309" s="49">
        <v>4.770833333333333</v>
      </c>
      <c r="U1309" s="48">
        <v>1.5645</v>
      </c>
      <c r="V1309" s="49">
        <v>0</v>
      </c>
      <c r="W1309" s="48">
        <v>0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4"/>
      <c r="AD1309" s="65">
        <f>SUM(E1309:AB1309)</f>
        <v>37.548166666666667</v>
      </c>
      <c r="AE1309" s="64"/>
    </row>
    <row r="1310" spans="2:31" x14ac:dyDescent="0.3">
      <c r="B1310" s="15" t="s">
        <v>6</v>
      </c>
      <c r="C1310" s="15"/>
      <c r="D1310" s="15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0</v>
      </c>
      <c r="O1310" s="48">
        <v>0</v>
      </c>
      <c r="P1310" s="49">
        <v>0</v>
      </c>
      <c r="Q1310" s="48">
        <v>0</v>
      </c>
      <c r="R1310" s="49">
        <v>3.7899999999999938</v>
      </c>
      <c r="S1310" s="48">
        <v>14.171000000000017</v>
      </c>
      <c r="T1310" s="49">
        <v>18.572999999999993</v>
      </c>
      <c r="U1310" s="48">
        <v>21.390000000000018</v>
      </c>
      <c r="V1310" s="49">
        <v>18.784700000000008</v>
      </c>
      <c r="W1310" s="48">
        <v>18.045049999999971</v>
      </c>
      <c r="X1310" s="49">
        <v>1.6413200000000001</v>
      </c>
      <c r="Y1310" s="48">
        <v>0</v>
      </c>
      <c r="Z1310" s="49">
        <v>0</v>
      </c>
      <c r="AA1310" s="48">
        <v>0</v>
      </c>
      <c r="AB1310" s="49">
        <v>0</v>
      </c>
      <c r="AC1310" s="64"/>
      <c r="AD1310" s="65">
        <f t="shared" ref="AD1310:AD1353" si="50">SUM(E1310:AB1310)</f>
        <v>96.39506999999999</v>
      </c>
      <c r="AE1310" s="64"/>
    </row>
    <row r="1311" spans="2:31" x14ac:dyDescent="0.3">
      <c r="B1311" s="15" t="s">
        <v>113</v>
      </c>
      <c r="C1311" s="15"/>
      <c r="D1311" s="15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0</v>
      </c>
      <c r="O1311" s="48">
        <v>0</v>
      </c>
      <c r="P1311" s="49">
        <v>0</v>
      </c>
      <c r="Q1311" s="48">
        <v>0</v>
      </c>
      <c r="R1311" s="49">
        <v>0</v>
      </c>
      <c r="S1311" s="48">
        <v>0</v>
      </c>
      <c r="T1311" s="49">
        <v>23.144999999999985</v>
      </c>
      <c r="U1311" s="48">
        <v>23.670000000000009</v>
      </c>
      <c r="V1311" s="49">
        <v>25.613699999999955</v>
      </c>
      <c r="W1311" s="48">
        <v>30.182099999999991</v>
      </c>
      <c r="X1311" s="49">
        <v>2.468363333333333</v>
      </c>
      <c r="Y1311" s="48">
        <v>0</v>
      </c>
      <c r="Z1311" s="49">
        <v>0</v>
      </c>
      <c r="AA1311" s="48">
        <v>0</v>
      </c>
      <c r="AB1311" s="49">
        <v>0</v>
      </c>
      <c r="AC1311" s="64"/>
      <c r="AD1311" s="65">
        <f t="shared" si="50"/>
        <v>105.07916333333327</v>
      </c>
      <c r="AE1311" s="64"/>
    </row>
    <row r="1312" spans="2:31" x14ac:dyDescent="0.3">
      <c r="B1312" s="15" t="s">
        <v>7</v>
      </c>
      <c r="C1312" s="15"/>
      <c r="D1312" s="15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0</v>
      </c>
      <c r="R1312" s="49">
        <v>0.22698333333333334</v>
      </c>
      <c r="S1312" s="48">
        <v>0.45396666666666668</v>
      </c>
      <c r="T1312" s="49">
        <v>0.68094999999999994</v>
      </c>
      <c r="U1312" s="48">
        <v>0.90793333333333337</v>
      </c>
      <c r="V1312" s="49">
        <v>1.1349166666666666</v>
      </c>
      <c r="W1312" s="48">
        <v>1.3618999999999999</v>
      </c>
      <c r="X1312" s="49">
        <v>1.5888833333333332</v>
      </c>
      <c r="Y1312" s="48">
        <v>0</v>
      </c>
      <c r="Z1312" s="49">
        <v>0</v>
      </c>
      <c r="AA1312" s="48">
        <v>0</v>
      </c>
      <c r="AB1312" s="49">
        <v>0</v>
      </c>
      <c r="AC1312" s="64"/>
      <c r="AD1312" s="65">
        <f t="shared" si="50"/>
        <v>6.3555333333333337</v>
      </c>
      <c r="AE1312" s="64"/>
    </row>
    <row r="1313" spans="2:31" x14ac:dyDescent="0.3">
      <c r="B1313" s="15" t="s">
        <v>8</v>
      </c>
      <c r="C1313" s="15"/>
      <c r="D1313" s="15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0</v>
      </c>
      <c r="U1313" s="48">
        <v>0</v>
      </c>
      <c r="V1313" s="49">
        <v>0</v>
      </c>
      <c r="W1313" s="48">
        <v>0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4"/>
      <c r="AD1313" s="65">
        <f t="shared" si="50"/>
        <v>0</v>
      </c>
      <c r="AE1313" s="64"/>
    </row>
    <row r="1314" spans="2:31" x14ac:dyDescent="0.3">
      <c r="B1314" s="15" t="s">
        <v>9</v>
      </c>
      <c r="C1314" s="15"/>
      <c r="D1314" s="15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</v>
      </c>
      <c r="N1314" s="49">
        <v>5.449500000000004</v>
      </c>
      <c r="O1314" s="48">
        <v>4.101</v>
      </c>
      <c r="P1314" s="49">
        <v>5.0419999999999972</v>
      </c>
      <c r="Q1314" s="48">
        <v>5.0020000000000051</v>
      </c>
      <c r="R1314" s="49">
        <v>5.3740000000000032</v>
      </c>
      <c r="S1314" s="48">
        <v>8.9660000000000064</v>
      </c>
      <c r="T1314" s="49">
        <v>14.484000000000011</v>
      </c>
      <c r="U1314" s="48">
        <v>20.472999999999978</v>
      </c>
      <c r="V1314" s="49">
        <v>24.686899999999987</v>
      </c>
      <c r="W1314" s="48">
        <v>30.550999999999981</v>
      </c>
      <c r="X1314" s="49">
        <v>3.4139599999999999</v>
      </c>
      <c r="Y1314" s="48">
        <v>0</v>
      </c>
      <c r="Z1314" s="49">
        <v>0</v>
      </c>
      <c r="AA1314" s="48">
        <v>0</v>
      </c>
      <c r="AB1314" s="49">
        <v>0</v>
      </c>
      <c r="AC1314" s="64"/>
      <c r="AD1314" s="65">
        <f t="shared" si="50"/>
        <v>127.54335999999998</v>
      </c>
      <c r="AE1314" s="64"/>
    </row>
    <row r="1315" spans="2:31" x14ac:dyDescent="0.3">
      <c r="B1315" s="15" t="s">
        <v>10</v>
      </c>
      <c r="C1315" s="15"/>
      <c r="D1315" s="15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1.4202000000000015</v>
      </c>
      <c r="O1315" s="48">
        <v>1.7450000000000012</v>
      </c>
      <c r="P1315" s="49">
        <v>3.2400000000000015</v>
      </c>
      <c r="Q1315" s="48">
        <v>4.4070000000000027</v>
      </c>
      <c r="R1315" s="49">
        <v>5.9859999999999944</v>
      </c>
      <c r="S1315" s="48">
        <v>9.7479999999999993</v>
      </c>
      <c r="T1315" s="49">
        <v>13.259000000000011</v>
      </c>
      <c r="U1315" s="48">
        <v>17.975000000000009</v>
      </c>
      <c r="V1315" s="49">
        <v>22.346</v>
      </c>
      <c r="W1315" s="48">
        <v>27.739649999999987</v>
      </c>
      <c r="X1315" s="49">
        <v>2.2227999999999999</v>
      </c>
      <c r="Y1315" s="48">
        <v>0</v>
      </c>
      <c r="Z1315" s="49">
        <v>0</v>
      </c>
      <c r="AA1315" s="48">
        <v>0</v>
      </c>
      <c r="AB1315" s="49">
        <v>0</v>
      </c>
      <c r="AC1315" s="64"/>
      <c r="AD1315" s="65">
        <f t="shared" si="50"/>
        <v>110.08865000000002</v>
      </c>
      <c r="AE1315" s="64"/>
    </row>
    <row r="1316" spans="2:31" x14ac:dyDescent="0.3">
      <c r="B1316" s="15" t="s">
        <v>11</v>
      </c>
      <c r="C1316" s="15"/>
      <c r="D1316" s="15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</v>
      </c>
      <c r="N1316" s="49">
        <v>2.5830000000000015</v>
      </c>
      <c r="O1316" s="48">
        <v>3.4840000000000022</v>
      </c>
      <c r="P1316" s="49">
        <v>5.6530000000000031</v>
      </c>
      <c r="Q1316" s="48">
        <v>8.56</v>
      </c>
      <c r="R1316" s="49">
        <v>11.53099999999999</v>
      </c>
      <c r="S1316" s="48">
        <v>15.081999999999995</v>
      </c>
      <c r="T1316" s="49">
        <v>18.482999999999972</v>
      </c>
      <c r="U1316" s="48">
        <v>21.109999999999992</v>
      </c>
      <c r="V1316" s="49">
        <v>22.113700000000019</v>
      </c>
      <c r="W1316" s="48">
        <v>27.220549999999999</v>
      </c>
      <c r="X1316" s="49">
        <v>2.0578600000000002</v>
      </c>
      <c r="Y1316" s="48">
        <v>0</v>
      </c>
      <c r="Z1316" s="49">
        <v>0</v>
      </c>
      <c r="AA1316" s="48">
        <v>0</v>
      </c>
      <c r="AB1316" s="49">
        <v>0</v>
      </c>
      <c r="AC1316" s="64"/>
      <c r="AD1316" s="65">
        <f t="shared" si="50"/>
        <v>137.87810999999999</v>
      </c>
      <c r="AE1316" s="64"/>
    </row>
    <row r="1317" spans="2:31" x14ac:dyDescent="0.3">
      <c r="B1317" s="15" t="s">
        <v>12</v>
      </c>
      <c r="C1317" s="15"/>
      <c r="D1317" s="15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2.6100000000000021</v>
      </c>
      <c r="O1317" s="48">
        <v>1.4000000000000008</v>
      </c>
      <c r="P1317" s="49">
        <v>4.3000000000000052</v>
      </c>
      <c r="Q1317" s="48">
        <v>4.1999999999999948</v>
      </c>
      <c r="R1317" s="49">
        <v>1.799999999999998</v>
      </c>
      <c r="S1317" s="48">
        <v>4.3000000000000052</v>
      </c>
      <c r="T1317" s="49">
        <v>7.3000000000000078</v>
      </c>
      <c r="U1317" s="48">
        <v>13.100000000000014</v>
      </c>
      <c r="V1317" s="49">
        <v>21.950000000000024</v>
      </c>
      <c r="W1317" s="48">
        <v>28.970000000000024</v>
      </c>
      <c r="X1317" s="49">
        <v>2.6</v>
      </c>
      <c r="Y1317" s="48">
        <v>0</v>
      </c>
      <c r="Z1317" s="49">
        <v>0</v>
      </c>
      <c r="AA1317" s="48">
        <v>0</v>
      </c>
      <c r="AB1317" s="49">
        <v>0</v>
      </c>
      <c r="AC1317" s="64"/>
      <c r="AD1317" s="65">
        <f t="shared" si="50"/>
        <v>92.530000000000072</v>
      </c>
      <c r="AE1317" s="64"/>
    </row>
    <row r="1318" spans="2:31" x14ac:dyDescent="0.3">
      <c r="B1318" s="15" t="s">
        <v>13</v>
      </c>
      <c r="C1318" s="15"/>
      <c r="D1318" s="15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4.2503333333333329</v>
      </c>
      <c r="O1318" s="48">
        <v>3.1016666666666666</v>
      </c>
      <c r="P1318" s="49">
        <v>2.8808333333333334</v>
      </c>
      <c r="Q1318" s="48">
        <v>4.9443333333333328</v>
      </c>
      <c r="R1318" s="49">
        <v>2.5071666666666661</v>
      </c>
      <c r="S1318" s="48">
        <v>0</v>
      </c>
      <c r="T1318" s="49">
        <v>3.9561666666666677</v>
      </c>
      <c r="U1318" s="48">
        <v>16.889666666666667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4"/>
      <c r="AD1318" s="65">
        <f t="shared" si="50"/>
        <v>38.530166666666666</v>
      </c>
      <c r="AE1318" s="64"/>
    </row>
    <row r="1319" spans="2:31" x14ac:dyDescent="0.3">
      <c r="B1319" s="15" t="s">
        <v>14</v>
      </c>
      <c r="C1319" s="15"/>
      <c r="D1319" s="15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</v>
      </c>
      <c r="O1319" s="48">
        <v>0</v>
      </c>
      <c r="P1319" s="49">
        <v>0</v>
      </c>
      <c r="Q1319" s="48">
        <v>0</v>
      </c>
      <c r="R1319" s="49">
        <v>0</v>
      </c>
      <c r="S1319" s="48">
        <v>0</v>
      </c>
      <c r="T1319" s="49">
        <v>0</v>
      </c>
      <c r="U1319" s="48">
        <v>0</v>
      </c>
      <c r="V1319" s="49">
        <v>0</v>
      </c>
      <c r="W1319" s="48">
        <v>0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4"/>
      <c r="AD1319" s="65">
        <f t="shared" si="50"/>
        <v>0</v>
      </c>
      <c r="AE1319" s="64"/>
    </row>
    <row r="1320" spans="2:31" x14ac:dyDescent="0.3">
      <c r="B1320" s="15" t="s">
        <v>15</v>
      </c>
      <c r="C1320" s="15"/>
      <c r="D1320" s="15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</v>
      </c>
      <c r="O1320" s="48">
        <v>0</v>
      </c>
      <c r="P1320" s="49">
        <v>0</v>
      </c>
      <c r="Q1320" s="48">
        <v>0</v>
      </c>
      <c r="R1320" s="49">
        <v>0</v>
      </c>
      <c r="S1320" s="48">
        <v>0</v>
      </c>
      <c r="T1320" s="49">
        <v>15.059999999999976</v>
      </c>
      <c r="U1320" s="48">
        <v>25.259999999999994</v>
      </c>
      <c r="V1320" s="49">
        <v>24.420000000000012</v>
      </c>
      <c r="W1320" s="48">
        <v>37.805</v>
      </c>
      <c r="X1320" s="49">
        <v>2.6790000000000003</v>
      </c>
      <c r="Y1320" s="48">
        <v>0</v>
      </c>
      <c r="Z1320" s="49">
        <v>0</v>
      </c>
      <c r="AA1320" s="48">
        <v>0</v>
      </c>
      <c r="AB1320" s="49">
        <v>0</v>
      </c>
      <c r="AC1320" s="64"/>
      <c r="AD1320" s="65">
        <f t="shared" si="50"/>
        <v>105.22399999999999</v>
      </c>
      <c r="AE1320" s="64"/>
    </row>
    <row r="1321" spans="2:31" x14ac:dyDescent="0.3">
      <c r="B1321" s="15" t="s">
        <v>16</v>
      </c>
      <c r="C1321" s="15"/>
      <c r="D1321" s="15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0</v>
      </c>
      <c r="O1321" s="48">
        <v>0</v>
      </c>
      <c r="P1321" s="49">
        <v>0</v>
      </c>
      <c r="Q1321" s="48">
        <v>0</v>
      </c>
      <c r="R1321" s="49">
        <v>0</v>
      </c>
      <c r="S1321" s="48">
        <v>0.20000000000000107</v>
      </c>
      <c r="T1321" s="49">
        <v>3.0999999999999965</v>
      </c>
      <c r="U1321" s="48">
        <v>4.5</v>
      </c>
      <c r="V1321" s="49">
        <v>6.3700000000000028</v>
      </c>
      <c r="W1321" s="48">
        <v>9.5350000000000072</v>
      </c>
      <c r="X1321" s="49">
        <v>0.93600000000000005</v>
      </c>
      <c r="Y1321" s="48">
        <v>0</v>
      </c>
      <c r="Z1321" s="49">
        <v>0</v>
      </c>
      <c r="AA1321" s="48">
        <v>0</v>
      </c>
      <c r="AB1321" s="49">
        <v>0</v>
      </c>
      <c r="AC1321" s="64"/>
      <c r="AD1321" s="65">
        <f t="shared" si="50"/>
        <v>24.641000000000005</v>
      </c>
      <c r="AE1321" s="64"/>
    </row>
    <row r="1322" spans="2:31" x14ac:dyDescent="0.3">
      <c r="B1322" s="15" t="s">
        <v>17</v>
      </c>
      <c r="C1322" s="15"/>
      <c r="D1322" s="15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0</v>
      </c>
      <c r="O1322" s="48">
        <v>0</v>
      </c>
      <c r="P1322" s="49">
        <v>1.7399999999999984</v>
      </c>
      <c r="Q1322" s="48">
        <v>8.5799999999999947</v>
      </c>
      <c r="R1322" s="49">
        <v>18.59</v>
      </c>
      <c r="S1322" s="48">
        <v>27.960000000000022</v>
      </c>
      <c r="T1322" s="49">
        <v>34.660000000000032</v>
      </c>
      <c r="U1322" s="48">
        <v>39.039999999999978</v>
      </c>
      <c r="V1322" s="49">
        <v>34.348999999999975</v>
      </c>
      <c r="W1322" s="48">
        <v>29.209000000000007</v>
      </c>
      <c r="X1322" s="49">
        <v>1.8084333333333333</v>
      </c>
      <c r="Y1322" s="48">
        <v>0</v>
      </c>
      <c r="Z1322" s="49">
        <v>0</v>
      </c>
      <c r="AA1322" s="48">
        <v>0</v>
      </c>
      <c r="AB1322" s="49">
        <v>0</v>
      </c>
      <c r="AC1322" s="64"/>
      <c r="AD1322" s="65">
        <f t="shared" si="50"/>
        <v>195.93643333333338</v>
      </c>
      <c r="AE1322" s="64"/>
    </row>
    <row r="1323" spans="2:31" x14ac:dyDescent="0.3">
      <c r="B1323" s="15" t="s">
        <v>18</v>
      </c>
      <c r="C1323" s="15"/>
      <c r="D1323" s="15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</v>
      </c>
      <c r="Q1323" s="48">
        <v>0</v>
      </c>
      <c r="R1323" s="49">
        <v>0</v>
      </c>
      <c r="S1323" s="48">
        <v>0</v>
      </c>
      <c r="T1323" s="49">
        <v>0</v>
      </c>
      <c r="U1323" s="48">
        <v>0</v>
      </c>
      <c r="V1323" s="49">
        <v>0</v>
      </c>
      <c r="W1323" s="48">
        <v>0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4"/>
      <c r="AD1323" s="65">
        <f t="shared" si="50"/>
        <v>0</v>
      </c>
      <c r="AE1323" s="64"/>
    </row>
    <row r="1324" spans="2:31" x14ac:dyDescent="0.3">
      <c r="B1324" s="15" t="s">
        <v>19</v>
      </c>
      <c r="C1324" s="15"/>
      <c r="D1324" s="15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0</v>
      </c>
      <c r="O1324" s="48">
        <v>0</v>
      </c>
      <c r="P1324" s="49">
        <v>1.4338333333333326</v>
      </c>
      <c r="Q1324" s="48">
        <v>4.2111666666666672</v>
      </c>
      <c r="R1324" s="49">
        <v>4.5241666666666651</v>
      </c>
      <c r="S1324" s="48">
        <v>8.5666666666666877E-2</v>
      </c>
      <c r="T1324" s="49">
        <v>0.67299999999999982</v>
      </c>
      <c r="U1324" s="48">
        <v>0</v>
      </c>
      <c r="V1324" s="49">
        <v>0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4"/>
      <c r="AD1324" s="65">
        <f t="shared" si="50"/>
        <v>10.927833333333332</v>
      </c>
      <c r="AE1324" s="64"/>
    </row>
    <row r="1325" spans="2:31" x14ac:dyDescent="0.3">
      <c r="B1325" s="4" t="s">
        <v>20</v>
      </c>
      <c r="C1325" s="4"/>
      <c r="D1325" s="4"/>
      <c r="E1325" s="48">
        <v>0</v>
      </c>
      <c r="F1325" s="49">
        <v>0</v>
      </c>
      <c r="G1325" s="48">
        <v>0</v>
      </c>
      <c r="H1325" s="49">
        <v>0</v>
      </c>
      <c r="I1325" s="48">
        <v>0</v>
      </c>
      <c r="J1325" s="49">
        <v>0</v>
      </c>
      <c r="K1325" s="48">
        <v>0</v>
      </c>
      <c r="L1325" s="49">
        <v>0</v>
      </c>
      <c r="M1325" s="48">
        <v>0</v>
      </c>
      <c r="N1325" s="49">
        <v>0</v>
      </c>
      <c r="O1325" s="48">
        <v>0</v>
      </c>
      <c r="P1325" s="49">
        <v>0</v>
      </c>
      <c r="Q1325" s="48">
        <v>0</v>
      </c>
      <c r="R1325" s="49">
        <v>0</v>
      </c>
      <c r="S1325" s="48">
        <v>0</v>
      </c>
      <c r="T1325" s="49">
        <v>0</v>
      </c>
      <c r="U1325" s="48">
        <v>0</v>
      </c>
      <c r="V1325" s="49">
        <v>0</v>
      </c>
      <c r="W1325" s="48">
        <v>0</v>
      </c>
      <c r="X1325" s="49">
        <v>0</v>
      </c>
      <c r="Y1325" s="48">
        <v>0</v>
      </c>
      <c r="Z1325" s="49">
        <v>0</v>
      </c>
      <c r="AA1325" s="48">
        <v>0</v>
      </c>
      <c r="AB1325" s="49">
        <v>0</v>
      </c>
      <c r="AC1325" s="64"/>
      <c r="AD1325" s="65">
        <f t="shared" si="50"/>
        <v>0</v>
      </c>
      <c r="AE1325" s="64"/>
    </row>
    <row r="1326" spans="2:31" x14ac:dyDescent="0.3">
      <c r="B1326" s="4" t="s">
        <v>21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0</v>
      </c>
      <c r="Q1326" s="48">
        <v>0</v>
      </c>
      <c r="R1326" s="49">
        <v>0</v>
      </c>
      <c r="S1326" s="48">
        <v>0</v>
      </c>
      <c r="T1326" s="49">
        <v>0</v>
      </c>
      <c r="U1326" s="48">
        <v>0</v>
      </c>
      <c r="V1326" s="49">
        <v>0</v>
      </c>
      <c r="W1326" s="48">
        <v>0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4"/>
      <c r="AD1326" s="65">
        <f t="shared" si="50"/>
        <v>0</v>
      </c>
      <c r="AE1326" s="64"/>
    </row>
    <row r="1327" spans="2:31" x14ac:dyDescent="0.3">
      <c r="B1327" s="4" t="s">
        <v>22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0</v>
      </c>
      <c r="W1327" s="48">
        <v>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4"/>
      <c r="AD1327" s="65">
        <f t="shared" si="50"/>
        <v>0</v>
      </c>
      <c r="AE1327" s="64"/>
    </row>
    <row r="1328" spans="2:31" x14ac:dyDescent="0.3">
      <c r="B1328" s="4" t="s">
        <v>23</v>
      </c>
      <c r="C1328" s="4"/>
      <c r="D1328" s="4"/>
      <c r="E1328" s="48">
        <v>0</v>
      </c>
      <c r="F1328" s="49">
        <v>0</v>
      </c>
      <c r="G1328" s="48">
        <v>0</v>
      </c>
      <c r="H1328" s="49">
        <v>0</v>
      </c>
      <c r="I1328" s="48">
        <v>0</v>
      </c>
      <c r="J1328" s="49">
        <v>0</v>
      </c>
      <c r="K1328" s="48">
        <v>0</v>
      </c>
      <c r="L1328" s="49">
        <v>0</v>
      </c>
      <c r="M1328" s="48">
        <v>0</v>
      </c>
      <c r="N1328" s="49">
        <v>0</v>
      </c>
      <c r="O1328" s="48">
        <v>0</v>
      </c>
      <c r="P1328" s="49">
        <v>0</v>
      </c>
      <c r="Q1328" s="48">
        <v>0</v>
      </c>
      <c r="R1328" s="49">
        <v>0</v>
      </c>
      <c r="S1328" s="48">
        <v>0</v>
      </c>
      <c r="T1328" s="49">
        <v>0</v>
      </c>
      <c r="U1328" s="48">
        <v>0</v>
      </c>
      <c r="V1328" s="49">
        <v>0</v>
      </c>
      <c r="W1328" s="48">
        <v>0</v>
      </c>
      <c r="X1328" s="49">
        <v>0</v>
      </c>
      <c r="Y1328" s="48">
        <v>0</v>
      </c>
      <c r="Z1328" s="49">
        <v>0</v>
      </c>
      <c r="AA1328" s="48">
        <v>0</v>
      </c>
      <c r="AB1328" s="49">
        <v>0</v>
      </c>
      <c r="AC1328" s="64"/>
      <c r="AD1328" s="65">
        <f t="shared" si="50"/>
        <v>0</v>
      </c>
      <c r="AE1328" s="64"/>
    </row>
    <row r="1329" spans="2:31" x14ac:dyDescent="0.3">
      <c r="B1329" s="4" t="s">
        <v>24</v>
      </c>
      <c r="C1329" s="4"/>
      <c r="D1329" s="4"/>
      <c r="E1329" s="48">
        <v>0</v>
      </c>
      <c r="F1329" s="49">
        <v>0</v>
      </c>
      <c r="G1329" s="48">
        <v>0</v>
      </c>
      <c r="H1329" s="49">
        <v>0</v>
      </c>
      <c r="I1329" s="48">
        <v>0</v>
      </c>
      <c r="J1329" s="49">
        <v>0</v>
      </c>
      <c r="K1329" s="48">
        <v>0</v>
      </c>
      <c r="L1329" s="49">
        <v>0</v>
      </c>
      <c r="M1329" s="48">
        <v>0</v>
      </c>
      <c r="N1329" s="49">
        <v>0.24516666666666667</v>
      </c>
      <c r="O1329" s="48">
        <v>2.1666666666666666E-3</v>
      </c>
      <c r="P1329" s="49">
        <v>0.46016666666666667</v>
      </c>
      <c r="Q1329" s="48">
        <v>1.3225</v>
      </c>
      <c r="R1329" s="49">
        <v>1.9961666666666673</v>
      </c>
      <c r="S1329" s="48">
        <v>1.1571666666666662</v>
      </c>
      <c r="T1329" s="49">
        <v>1.6364999999999994</v>
      </c>
      <c r="U1329" s="48">
        <v>0.4128333333333335</v>
      </c>
      <c r="V1329" s="49">
        <v>0.54209999999999958</v>
      </c>
      <c r="W1329" s="48">
        <v>0.5520499999999996</v>
      </c>
      <c r="X1329" s="49">
        <v>0.13996666666666663</v>
      </c>
      <c r="Y1329" s="48">
        <v>0</v>
      </c>
      <c r="Z1329" s="49">
        <v>0</v>
      </c>
      <c r="AA1329" s="48">
        <v>0</v>
      </c>
      <c r="AB1329" s="49">
        <v>0</v>
      </c>
      <c r="AC1329" s="64"/>
      <c r="AD1329" s="65">
        <f t="shared" si="50"/>
        <v>8.466783333333332</v>
      </c>
      <c r="AE1329" s="64"/>
    </row>
    <row r="1330" spans="2:31" x14ac:dyDescent="0.3">
      <c r="B1330" s="4" t="s">
        <v>25</v>
      </c>
      <c r="C1330" s="4"/>
      <c r="D1330" s="4"/>
      <c r="E1330" s="48">
        <v>0</v>
      </c>
      <c r="F1330" s="49">
        <v>0</v>
      </c>
      <c r="G1330" s="48">
        <v>0</v>
      </c>
      <c r="H1330" s="49">
        <v>0</v>
      </c>
      <c r="I1330" s="48">
        <v>0</v>
      </c>
      <c r="J1330" s="49">
        <v>0</v>
      </c>
      <c r="K1330" s="48">
        <v>0</v>
      </c>
      <c r="L1330" s="49">
        <v>0</v>
      </c>
      <c r="M1330" s="48">
        <v>0</v>
      </c>
      <c r="N1330" s="49">
        <v>1.5366666666666662</v>
      </c>
      <c r="O1330" s="48">
        <v>0.76516666666666711</v>
      </c>
      <c r="P1330" s="49">
        <v>1.0365</v>
      </c>
      <c r="Q1330" s="48">
        <v>1.0823333333333334</v>
      </c>
      <c r="R1330" s="49">
        <v>1.520833333333333</v>
      </c>
      <c r="S1330" s="48">
        <v>0.33630000000000015</v>
      </c>
      <c r="T1330" s="49">
        <v>2.8314833333333342</v>
      </c>
      <c r="U1330" s="48">
        <v>4.7786666666666671</v>
      </c>
      <c r="V1330" s="49">
        <v>2.4032666666666658</v>
      </c>
      <c r="W1330" s="48">
        <v>3.8071499999999991</v>
      </c>
      <c r="X1330" s="49">
        <v>0.56637333333333328</v>
      </c>
      <c r="Y1330" s="48">
        <v>0</v>
      </c>
      <c r="Z1330" s="49">
        <v>0</v>
      </c>
      <c r="AA1330" s="48">
        <v>0</v>
      </c>
      <c r="AB1330" s="49">
        <v>0</v>
      </c>
      <c r="AC1330" s="64"/>
      <c r="AD1330" s="65">
        <f t="shared" si="50"/>
        <v>20.664740000000002</v>
      </c>
      <c r="AE1330" s="64"/>
    </row>
    <row r="1331" spans="2:31" x14ac:dyDescent="0.3">
      <c r="B1331" s="4" t="s">
        <v>26</v>
      </c>
      <c r="C1331" s="4"/>
      <c r="D1331" s="4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0</v>
      </c>
      <c r="N1331" s="49">
        <v>8.120000000000001</v>
      </c>
      <c r="O1331" s="48">
        <v>7.9333333333333297E-2</v>
      </c>
      <c r="P1331" s="49">
        <v>2.0369999999999999</v>
      </c>
      <c r="Q1331" s="48">
        <v>2.5394999999999981</v>
      </c>
      <c r="R1331" s="49">
        <v>3.0586666666666673</v>
      </c>
      <c r="S1331" s="48">
        <v>2.3483333333333336</v>
      </c>
      <c r="T1331" s="49">
        <v>4.0381666666666671</v>
      </c>
      <c r="U1331" s="48">
        <v>5.6146666666666691</v>
      </c>
      <c r="V1331" s="49">
        <v>5.608900000000002</v>
      </c>
      <c r="W1331" s="48">
        <v>5.6113000000000008</v>
      </c>
      <c r="X1331" s="49">
        <v>0.66353333333333331</v>
      </c>
      <c r="Y1331" s="48">
        <v>0</v>
      </c>
      <c r="Z1331" s="49">
        <v>0</v>
      </c>
      <c r="AA1331" s="48">
        <v>0</v>
      </c>
      <c r="AB1331" s="49">
        <v>0</v>
      </c>
      <c r="AC1331" s="64"/>
      <c r="AD1331" s="65">
        <f t="shared" si="50"/>
        <v>39.719400000000007</v>
      </c>
      <c r="AE1331" s="64"/>
    </row>
    <row r="1332" spans="2:31" x14ac:dyDescent="0.3">
      <c r="B1332" s="4" t="s">
        <v>27</v>
      </c>
      <c r="C1332" s="4"/>
      <c r="D1332" s="4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0</v>
      </c>
      <c r="N1332" s="49">
        <v>47.429999999999971</v>
      </c>
      <c r="O1332" s="48">
        <v>39.20000000000001</v>
      </c>
      <c r="P1332" s="49">
        <v>33.57999999999997</v>
      </c>
      <c r="Q1332" s="48">
        <v>31.829999999999973</v>
      </c>
      <c r="R1332" s="49">
        <v>28.18000000000001</v>
      </c>
      <c r="S1332" s="48">
        <v>23.02999999999998</v>
      </c>
      <c r="T1332" s="49">
        <v>18.899999999999991</v>
      </c>
      <c r="U1332" s="48">
        <v>16.080000000000013</v>
      </c>
      <c r="V1332" s="49">
        <v>13.702</v>
      </c>
      <c r="W1332" s="48">
        <v>13.720491666666668</v>
      </c>
      <c r="X1332" s="49">
        <v>13.738983333333334</v>
      </c>
      <c r="Y1332" s="48">
        <v>0</v>
      </c>
      <c r="Z1332" s="49">
        <v>0</v>
      </c>
      <c r="AA1332" s="48">
        <v>0</v>
      </c>
      <c r="AB1332" s="49">
        <v>0</v>
      </c>
      <c r="AC1332" s="64"/>
      <c r="AD1332" s="65">
        <f t="shared" si="50"/>
        <v>279.39147499999996</v>
      </c>
      <c r="AE1332" s="64"/>
    </row>
    <row r="1333" spans="2:31" x14ac:dyDescent="0.3">
      <c r="B1333" s="4" t="s">
        <v>28</v>
      </c>
      <c r="C1333" s="4"/>
      <c r="D1333" s="4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0</v>
      </c>
      <c r="N1333" s="49">
        <v>6.5896666666666688</v>
      </c>
      <c r="O1333" s="48">
        <v>0</v>
      </c>
      <c r="P1333" s="49">
        <v>0.8010000000000006</v>
      </c>
      <c r="Q1333" s="48">
        <v>4.9716666666666676</v>
      </c>
      <c r="R1333" s="49">
        <v>10.026500000000002</v>
      </c>
      <c r="S1333" s="48">
        <v>7.7024999999999988</v>
      </c>
      <c r="T1333" s="49">
        <v>14.490666666666664</v>
      </c>
      <c r="U1333" s="48">
        <v>17.879666666666665</v>
      </c>
      <c r="V1333" s="49">
        <v>17.318666666666665</v>
      </c>
      <c r="W1333" s="48">
        <v>20.871833333333335</v>
      </c>
      <c r="X1333" s="49">
        <v>2.0583999999999998</v>
      </c>
      <c r="Y1333" s="48">
        <v>0</v>
      </c>
      <c r="Z1333" s="49">
        <v>0</v>
      </c>
      <c r="AA1333" s="48">
        <v>0</v>
      </c>
      <c r="AB1333" s="49">
        <v>0</v>
      </c>
      <c r="AC1333" s="64"/>
      <c r="AD1333" s="65">
        <f t="shared" si="50"/>
        <v>102.71056666666667</v>
      </c>
      <c r="AE1333" s="64"/>
    </row>
    <row r="1334" spans="2:31" x14ac:dyDescent="0.3">
      <c r="B1334" s="4" t="s">
        <v>114</v>
      </c>
      <c r="C1334" s="4"/>
      <c r="D1334" s="4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0</v>
      </c>
      <c r="N1334" s="49">
        <v>8.0973333333333333</v>
      </c>
      <c r="O1334" s="48">
        <v>9.9014999999999969</v>
      </c>
      <c r="P1334" s="49">
        <v>8.3481666666666712</v>
      </c>
      <c r="Q1334" s="48">
        <v>3.3274999999999988</v>
      </c>
      <c r="R1334" s="49">
        <v>4.4883333333333351</v>
      </c>
      <c r="S1334" s="48">
        <v>5.8726666666666638</v>
      </c>
      <c r="T1334" s="49">
        <v>13.28</v>
      </c>
      <c r="U1334" s="48">
        <v>16.22433333333333</v>
      </c>
      <c r="V1334" s="49">
        <v>18.687999999999995</v>
      </c>
      <c r="W1334" s="48">
        <v>16.109666666666666</v>
      </c>
      <c r="X1334" s="49">
        <v>1.4059333333333333</v>
      </c>
      <c r="Y1334" s="48">
        <v>0</v>
      </c>
      <c r="Z1334" s="49">
        <v>0</v>
      </c>
      <c r="AA1334" s="48">
        <v>0</v>
      </c>
      <c r="AB1334" s="49">
        <v>0</v>
      </c>
      <c r="AC1334" s="64"/>
      <c r="AD1334" s="65">
        <f t="shared" si="50"/>
        <v>105.74343333333334</v>
      </c>
      <c r="AE1334" s="64"/>
    </row>
    <row r="1335" spans="2:31" x14ac:dyDescent="0.3">
      <c r="B1335" s="4" t="s">
        <v>29</v>
      </c>
      <c r="C1335" s="4"/>
      <c r="D1335" s="4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0</v>
      </c>
      <c r="N1335" s="49">
        <v>6.3288333333333346</v>
      </c>
      <c r="O1335" s="48">
        <v>7.188166666666663</v>
      </c>
      <c r="P1335" s="49">
        <v>8.2108333333333352</v>
      </c>
      <c r="Q1335" s="48">
        <v>2.0751666666666679</v>
      </c>
      <c r="R1335" s="49">
        <v>3.3415000000000021</v>
      </c>
      <c r="S1335" s="48">
        <v>6.8756666666666666</v>
      </c>
      <c r="T1335" s="49">
        <v>14.027833333333335</v>
      </c>
      <c r="U1335" s="48">
        <v>18.653833333333335</v>
      </c>
      <c r="V1335" s="49">
        <v>18.081166666666665</v>
      </c>
      <c r="W1335" s="48">
        <v>18.152658333333328</v>
      </c>
      <c r="X1335" s="49">
        <v>1.7882</v>
      </c>
      <c r="Y1335" s="48">
        <v>0</v>
      </c>
      <c r="Z1335" s="49">
        <v>0</v>
      </c>
      <c r="AA1335" s="48">
        <v>0</v>
      </c>
      <c r="AB1335" s="49">
        <v>0</v>
      </c>
      <c r="AC1335" s="64"/>
      <c r="AD1335" s="65">
        <f t="shared" si="50"/>
        <v>104.72385833333333</v>
      </c>
      <c r="AE1335" s="64"/>
    </row>
    <row r="1336" spans="2:31" x14ac:dyDescent="0.3">
      <c r="B1336" s="4" t="s">
        <v>30</v>
      </c>
      <c r="C1336" s="4"/>
      <c r="D1336" s="4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</v>
      </c>
      <c r="N1336" s="49">
        <v>4.3539999999999983</v>
      </c>
      <c r="O1336" s="48">
        <v>4.0348333333333333</v>
      </c>
      <c r="P1336" s="49">
        <v>11.451666666666664</v>
      </c>
      <c r="Q1336" s="48">
        <v>9.8198333333333334</v>
      </c>
      <c r="R1336" s="49">
        <v>18.197166666666671</v>
      </c>
      <c r="S1336" s="48">
        <v>15.0885</v>
      </c>
      <c r="T1336" s="49">
        <v>19.768666666666668</v>
      </c>
      <c r="U1336" s="48">
        <v>31.268333333333342</v>
      </c>
      <c r="V1336" s="49">
        <v>31.492166666666652</v>
      </c>
      <c r="W1336" s="48">
        <v>34.707333333333345</v>
      </c>
      <c r="X1336" s="49">
        <v>3.3401666666666672</v>
      </c>
      <c r="Y1336" s="48">
        <v>0</v>
      </c>
      <c r="Z1336" s="49">
        <v>0</v>
      </c>
      <c r="AA1336" s="48">
        <v>0</v>
      </c>
      <c r="AB1336" s="49">
        <v>0</v>
      </c>
      <c r="AC1336" s="64"/>
      <c r="AD1336" s="65">
        <f t="shared" si="50"/>
        <v>183.52266666666668</v>
      </c>
      <c r="AE1336" s="64"/>
    </row>
    <row r="1337" spans="2:31" x14ac:dyDescent="0.3">
      <c r="B1337" s="4" t="s">
        <v>31</v>
      </c>
      <c r="C1337" s="4"/>
      <c r="D1337" s="4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</v>
      </c>
      <c r="N1337" s="49">
        <v>0</v>
      </c>
      <c r="O1337" s="48">
        <v>0</v>
      </c>
      <c r="P1337" s="49">
        <v>16.200000000000017</v>
      </c>
      <c r="Q1337" s="48">
        <v>14.299999999999986</v>
      </c>
      <c r="R1337" s="49">
        <v>12.70000000000001</v>
      </c>
      <c r="S1337" s="48">
        <v>11.200000000000006</v>
      </c>
      <c r="T1337" s="49">
        <v>10.100000000000012</v>
      </c>
      <c r="U1337" s="48">
        <v>9.3000000000000043</v>
      </c>
      <c r="V1337" s="49">
        <v>8.7300000000000075</v>
      </c>
      <c r="W1337" s="48">
        <v>9.5199999999999907</v>
      </c>
      <c r="X1337" s="49">
        <v>0.78766666666666663</v>
      </c>
      <c r="Y1337" s="48">
        <v>0</v>
      </c>
      <c r="Z1337" s="49">
        <v>0</v>
      </c>
      <c r="AA1337" s="48">
        <v>0</v>
      </c>
      <c r="AB1337" s="49">
        <v>0</v>
      </c>
      <c r="AC1337" s="64"/>
      <c r="AD1337" s="65">
        <f t="shared" si="50"/>
        <v>92.837666666666706</v>
      </c>
      <c r="AE1337" s="64"/>
    </row>
    <row r="1338" spans="2:31" x14ac:dyDescent="0.3">
      <c r="B1338" s="4" t="s">
        <v>32</v>
      </c>
      <c r="C1338" s="4"/>
      <c r="D1338" s="4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8.4500000000000028</v>
      </c>
      <c r="O1338" s="48">
        <v>0.57999999999999829</v>
      </c>
      <c r="P1338" s="49">
        <v>9.7100000000000009</v>
      </c>
      <c r="Q1338" s="48">
        <v>7.3299999999999983</v>
      </c>
      <c r="R1338" s="49">
        <v>41.130000000000067</v>
      </c>
      <c r="S1338" s="48">
        <v>32.82999999999997</v>
      </c>
      <c r="T1338" s="49">
        <v>25.930000000000007</v>
      </c>
      <c r="U1338" s="48">
        <v>21.63000000000002</v>
      </c>
      <c r="V1338" s="49">
        <v>18.539999999999985</v>
      </c>
      <c r="W1338" s="48">
        <v>20.894999999999989</v>
      </c>
      <c r="X1338" s="49">
        <v>2.1579999999999999</v>
      </c>
      <c r="Y1338" s="48">
        <v>0</v>
      </c>
      <c r="Z1338" s="49">
        <v>0</v>
      </c>
      <c r="AA1338" s="48">
        <v>0</v>
      </c>
      <c r="AB1338" s="49">
        <v>0</v>
      </c>
      <c r="AC1338" s="64"/>
      <c r="AD1338" s="65">
        <f t="shared" si="50"/>
        <v>189.18300000000002</v>
      </c>
      <c r="AE1338" s="64"/>
    </row>
    <row r="1339" spans="2:31" x14ac:dyDescent="0.3">
      <c r="B1339" s="4" t="s">
        <v>33</v>
      </c>
      <c r="C1339" s="4"/>
      <c r="D1339" s="4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0</v>
      </c>
      <c r="N1339" s="49">
        <v>1.0993333333333333</v>
      </c>
      <c r="O1339" s="48">
        <v>1.2309999999999997</v>
      </c>
      <c r="P1339" s="49">
        <v>2.1390000000000016</v>
      </c>
      <c r="Q1339" s="48">
        <v>0.19033333333333297</v>
      </c>
      <c r="R1339" s="49">
        <v>1.1500000000000008</v>
      </c>
      <c r="S1339" s="48">
        <v>3.0723333333333329</v>
      </c>
      <c r="T1339" s="49">
        <v>3.7103333333333319</v>
      </c>
      <c r="U1339" s="48">
        <v>3.6406666666666672</v>
      </c>
      <c r="V1339" s="49">
        <v>2.9611666666666658</v>
      </c>
      <c r="W1339" s="48">
        <v>3.6926666666666663</v>
      </c>
      <c r="X1339" s="49">
        <v>0.38429999999999992</v>
      </c>
      <c r="Y1339" s="48">
        <v>0</v>
      </c>
      <c r="Z1339" s="49">
        <v>0</v>
      </c>
      <c r="AA1339" s="48">
        <v>0</v>
      </c>
      <c r="AB1339" s="49">
        <v>0</v>
      </c>
      <c r="AC1339" s="64"/>
      <c r="AD1339" s="65">
        <f t="shared" si="50"/>
        <v>23.271133333333335</v>
      </c>
      <c r="AE1339" s="64"/>
    </row>
    <row r="1340" spans="2:31" x14ac:dyDescent="0.3">
      <c r="B1340" s="4" t="s">
        <v>34</v>
      </c>
      <c r="C1340" s="4"/>
      <c r="D1340" s="4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0</v>
      </c>
      <c r="N1340" s="49">
        <v>4.0319999999999974</v>
      </c>
      <c r="O1340" s="48">
        <v>4.28</v>
      </c>
      <c r="P1340" s="49">
        <v>4.0800000000000054</v>
      </c>
      <c r="Q1340" s="48">
        <v>3.7800000000000007</v>
      </c>
      <c r="R1340" s="49">
        <v>3.3799999999999972</v>
      </c>
      <c r="S1340" s="48">
        <v>2.9799999999999978</v>
      </c>
      <c r="T1340" s="49">
        <v>2.9799999999999978</v>
      </c>
      <c r="U1340" s="48">
        <v>2.9799999999999978</v>
      </c>
      <c r="V1340" s="49">
        <v>2.7700000000000014</v>
      </c>
      <c r="W1340" s="48">
        <v>2.9550000000000027</v>
      </c>
      <c r="X1340" s="49">
        <v>0.24800000000000003</v>
      </c>
      <c r="Y1340" s="48">
        <v>0</v>
      </c>
      <c r="Z1340" s="49">
        <v>0</v>
      </c>
      <c r="AA1340" s="48">
        <v>0</v>
      </c>
      <c r="AB1340" s="49">
        <v>0</v>
      </c>
      <c r="AC1340" s="64"/>
      <c r="AD1340" s="65">
        <f t="shared" si="50"/>
        <v>34.464999999999996</v>
      </c>
      <c r="AE1340" s="64"/>
    </row>
    <row r="1341" spans="2:31" x14ac:dyDescent="0.3">
      <c r="B1341" s="4" t="s">
        <v>35</v>
      </c>
      <c r="C1341" s="4"/>
      <c r="D1341" s="4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0</v>
      </c>
      <c r="N1341" s="49">
        <v>0.2261666666666666</v>
      </c>
      <c r="O1341" s="48">
        <v>0.16899999999999993</v>
      </c>
      <c r="P1341" s="49">
        <v>8.7666666666666587E-2</v>
      </c>
      <c r="Q1341" s="48">
        <v>0.40633333333333349</v>
      </c>
      <c r="R1341" s="49">
        <v>0.46450000000000008</v>
      </c>
      <c r="S1341" s="48">
        <v>0</v>
      </c>
      <c r="T1341" s="49">
        <v>0</v>
      </c>
      <c r="U1341" s="48">
        <v>0.19266666666666671</v>
      </c>
      <c r="V1341" s="49">
        <v>8.0691666666666659</v>
      </c>
      <c r="W1341" s="48">
        <v>1.4523333333333333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4"/>
      <c r="AD1341" s="65">
        <f t="shared" si="50"/>
        <v>11.067833333333333</v>
      </c>
      <c r="AE1341" s="64"/>
    </row>
    <row r="1342" spans="2:31" x14ac:dyDescent="0.3">
      <c r="B1342" s="4" t="s">
        <v>36</v>
      </c>
      <c r="C1342" s="4"/>
      <c r="D1342" s="4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0</v>
      </c>
      <c r="N1342" s="49">
        <v>0</v>
      </c>
      <c r="O1342" s="48">
        <v>0</v>
      </c>
      <c r="P1342" s="49">
        <v>0</v>
      </c>
      <c r="Q1342" s="48">
        <v>0</v>
      </c>
      <c r="R1342" s="49">
        <v>0</v>
      </c>
      <c r="S1342" s="48">
        <v>0</v>
      </c>
      <c r="T1342" s="49">
        <v>0</v>
      </c>
      <c r="U1342" s="48">
        <v>0</v>
      </c>
      <c r="V1342" s="49">
        <v>0</v>
      </c>
      <c r="W1342" s="48">
        <v>0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4"/>
      <c r="AD1342" s="65">
        <f t="shared" si="50"/>
        <v>0</v>
      </c>
      <c r="AE1342" s="64"/>
    </row>
    <row r="1343" spans="2:31" x14ac:dyDescent="0.3">
      <c r="B1343" s="4" t="s">
        <v>115</v>
      </c>
      <c r="C1343" s="4"/>
      <c r="D1343" s="4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0</v>
      </c>
      <c r="N1343" s="49">
        <v>0</v>
      </c>
      <c r="O1343" s="48">
        <v>0</v>
      </c>
      <c r="P1343" s="49">
        <v>0</v>
      </c>
      <c r="Q1343" s="48">
        <v>0</v>
      </c>
      <c r="R1343" s="49">
        <v>0</v>
      </c>
      <c r="S1343" s="48">
        <v>0</v>
      </c>
      <c r="T1343" s="49">
        <v>0</v>
      </c>
      <c r="U1343" s="48">
        <v>0</v>
      </c>
      <c r="V1343" s="49">
        <v>0</v>
      </c>
      <c r="W1343" s="48">
        <v>0</v>
      </c>
      <c r="X1343" s="49">
        <v>0</v>
      </c>
      <c r="Y1343" s="48">
        <v>0</v>
      </c>
      <c r="Z1343" s="49">
        <v>0</v>
      </c>
      <c r="AA1343" s="48">
        <v>0</v>
      </c>
      <c r="AB1343" s="49">
        <v>0</v>
      </c>
      <c r="AC1343" s="64"/>
      <c r="AD1343" s="65">
        <f t="shared" si="50"/>
        <v>0</v>
      </c>
      <c r="AE1343" s="64"/>
    </row>
    <row r="1344" spans="2:31" x14ac:dyDescent="0.3">
      <c r="B1344" s="4" t="s">
        <v>86</v>
      </c>
      <c r="C1344" s="4"/>
      <c r="D1344" s="4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0</v>
      </c>
      <c r="N1344" s="49">
        <v>4.3276666666666666</v>
      </c>
      <c r="O1344" s="48">
        <v>3.4969999999999999</v>
      </c>
      <c r="P1344" s="49">
        <v>2.4995000000000016</v>
      </c>
      <c r="Q1344" s="48">
        <v>2.0968333333333335</v>
      </c>
      <c r="R1344" s="49">
        <v>4.1949999999999994</v>
      </c>
      <c r="S1344" s="48">
        <v>4.3413333333333339</v>
      </c>
      <c r="T1344" s="49">
        <v>3.8496666666666659</v>
      </c>
      <c r="U1344" s="48">
        <v>4.2068333333333312</v>
      </c>
      <c r="V1344" s="49">
        <v>2.965333333333334</v>
      </c>
      <c r="W1344" s="48">
        <v>2.7215000000000003</v>
      </c>
      <c r="X1344" s="49">
        <v>0.23876666666666668</v>
      </c>
      <c r="Y1344" s="48">
        <v>0</v>
      </c>
      <c r="Z1344" s="49">
        <v>0</v>
      </c>
      <c r="AA1344" s="48">
        <v>0</v>
      </c>
      <c r="AB1344" s="49">
        <v>0</v>
      </c>
      <c r="AC1344" s="64"/>
      <c r="AD1344" s="65">
        <f t="shared" si="50"/>
        <v>34.939433333333334</v>
      </c>
      <c r="AE1344" s="64"/>
    </row>
    <row r="1345" spans="2:31" x14ac:dyDescent="0.3">
      <c r="B1345" s="4" t="s">
        <v>87</v>
      </c>
      <c r="C1345" s="4"/>
      <c r="D1345" s="4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10.165166666666668</v>
      </c>
      <c r="O1345" s="48">
        <v>6.6110333333333298</v>
      </c>
      <c r="P1345" s="49">
        <v>8.4833333333333219E-2</v>
      </c>
      <c r="Q1345" s="48">
        <v>0.10166666666666652</v>
      </c>
      <c r="R1345" s="49">
        <v>0.12130000000000001</v>
      </c>
      <c r="S1345" s="48">
        <v>4.3333333333333001E-4</v>
      </c>
      <c r="T1345" s="49">
        <v>4.1705666666666668</v>
      </c>
      <c r="U1345" s="48">
        <v>10.490500000000003</v>
      </c>
      <c r="V1345" s="49">
        <v>11.418166666666661</v>
      </c>
      <c r="W1345" s="48">
        <v>14.209849999999994</v>
      </c>
      <c r="X1345" s="49">
        <v>1.3950566666666668</v>
      </c>
      <c r="Y1345" s="48">
        <v>0</v>
      </c>
      <c r="Z1345" s="49">
        <v>0</v>
      </c>
      <c r="AA1345" s="48">
        <v>0</v>
      </c>
      <c r="AB1345" s="49">
        <v>0</v>
      </c>
      <c r="AC1345" s="64"/>
      <c r="AD1345" s="65">
        <f t="shared" si="50"/>
        <v>58.768573333333322</v>
      </c>
      <c r="AE1345" s="64"/>
    </row>
    <row r="1346" spans="2:31" x14ac:dyDescent="0.3">
      <c r="B1346" s="4" t="s">
        <v>95</v>
      </c>
      <c r="C1346" s="4"/>
      <c r="D1346" s="4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0</v>
      </c>
      <c r="N1346" s="49">
        <v>1.3314999999999999</v>
      </c>
      <c r="O1346" s="48">
        <v>5.5773333333333328</v>
      </c>
      <c r="P1346" s="49">
        <v>1.9629999999999999</v>
      </c>
      <c r="Q1346" s="48">
        <v>7.8166666666666662E-2</v>
      </c>
      <c r="R1346" s="49">
        <v>1.7351666666666672</v>
      </c>
      <c r="S1346" s="48">
        <v>2.7848333333333337</v>
      </c>
      <c r="T1346" s="49">
        <v>5.6319999999999988</v>
      </c>
      <c r="U1346" s="48">
        <v>8.7733333333333228</v>
      </c>
      <c r="V1346" s="49">
        <v>8.2799999999999869</v>
      </c>
      <c r="W1346" s="48">
        <v>8.3162499999999877</v>
      </c>
      <c r="X1346" s="49">
        <v>0</v>
      </c>
      <c r="Y1346" s="48">
        <v>0</v>
      </c>
      <c r="Z1346" s="49">
        <v>0</v>
      </c>
      <c r="AA1346" s="48">
        <v>0</v>
      </c>
      <c r="AB1346" s="49">
        <v>0</v>
      </c>
      <c r="AC1346" s="64"/>
      <c r="AD1346" s="65">
        <f t="shared" si="50"/>
        <v>44.471583333333299</v>
      </c>
      <c r="AE1346" s="64"/>
    </row>
    <row r="1347" spans="2:31" x14ac:dyDescent="0.3">
      <c r="B1347" s="4" t="s">
        <v>106</v>
      </c>
      <c r="C1347" s="4"/>
      <c r="D1347" s="4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0</v>
      </c>
      <c r="N1347" s="49">
        <v>1.414166666666667</v>
      </c>
      <c r="O1347" s="48">
        <v>2.1333333333333412E-2</v>
      </c>
      <c r="P1347" s="49">
        <v>0.36649999999999966</v>
      </c>
      <c r="Q1347" s="48">
        <v>0.26799999999999974</v>
      </c>
      <c r="R1347" s="49">
        <v>0.84333333333333349</v>
      </c>
      <c r="S1347" s="48">
        <v>6.0833333333333385E-2</v>
      </c>
      <c r="T1347" s="49">
        <v>2.4668333333333332</v>
      </c>
      <c r="U1347" s="48">
        <v>3.9230000000000009</v>
      </c>
      <c r="V1347" s="49">
        <v>3.9220333333333337</v>
      </c>
      <c r="W1347" s="48">
        <v>3.9155666666666673</v>
      </c>
      <c r="X1347" s="49">
        <v>0.74436666666666662</v>
      </c>
      <c r="Y1347" s="48">
        <v>0</v>
      </c>
      <c r="Z1347" s="49">
        <v>0</v>
      </c>
      <c r="AA1347" s="48">
        <v>0</v>
      </c>
      <c r="AB1347" s="49">
        <v>0</v>
      </c>
      <c r="AC1347" s="64"/>
      <c r="AD1347" s="65">
        <f t="shared" si="50"/>
        <v>17.945966666666671</v>
      </c>
      <c r="AE1347" s="64"/>
    </row>
    <row r="1348" spans="2:31" x14ac:dyDescent="0.3">
      <c r="B1348" s="4" t="s">
        <v>107</v>
      </c>
      <c r="C1348" s="4"/>
      <c r="D1348" s="4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</v>
      </c>
      <c r="N1348" s="49">
        <v>3.6716666666666709</v>
      </c>
      <c r="O1348" s="48">
        <v>2.8801666666666659</v>
      </c>
      <c r="P1348" s="49">
        <v>2.3753333333333333</v>
      </c>
      <c r="Q1348" s="48">
        <v>2.783666666666667</v>
      </c>
      <c r="R1348" s="49">
        <v>5.9835000000000012</v>
      </c>
      <c r="S1348" s="48">
        <v>7.2895000000000048</v>
      </c>
      <c r="T1348" s="49">
        <v>9.1890000000000001</v>
      </c>
      <c r="U1348" s="48">
        <v>7.6123333333333347</v>
      </c>
      <c r="V1348" s="49">
        <v>34.904333333333327</v>
      </c>
      <c r="W1348" s="48">
        <v>51.441833333333314</v>
      </c>
      <c r="X1348" s="49">
        <v>3.5630000000000002</v>
      </c>
      <c r="Y1348" s="48">
        <v>0</v>
      </c>
      <c r="Z1348" s="49">
        <v>0</v>
      </c>
      <c r="AA1348" s="48">
        <v>0</v>
      </c>
      <c r="AB1348" s="49">
        <v>0</v>
      </c>
      <c r="AC1348" s="64"/>
      <c r="AD1348" s="65">
        <f t="shared" si="50"/>
        <v>131.6943333333333</v>
      </c>
      <c r="AE1348" s="64"/>
    </row>
    <row r="1349" spans="2:31" x14ac:dyDescent="0.3">
      <c r="B1349" s="4" t="s">
        <v>108</v>
      </c>
      <c r="C1349" s="4"/>
      <c r="D1349" s="4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0</v>
      </c>
      <c r="N1349" s="49">
        <v>9.3599999999999905</v>
      </c>
      <c r="O1349" s="48">
        <v>13.696000000000003</v>
      </c>
      <c r="P1349" s="49">
        <v>0.80099999999999982</v>
      </c>
      <c r="Q1349" s="48">
        <v>1.3221666666666698</v>
      </c>
      <c r="R1349" s="49">
        <v>10.220500000000005</v>
      </c>
      <c r="S1349" s="48">
        <v>5.7315000000000014</v>
      </c>
      <c r="T1349" s="49">
        <v>29.616166666666668</v>
      </c>
      <c r="U1349" s="48">
        <v>36.48116666666666</v>
      </c>
      <c r="V1349" s="49">
        <v>20.248000000000008</v>
      </c>
      <c r="W1349" s="48">
        <v>12.477833333333336</v>
      </c>
      <c r="X1349" s="49">
        <v>0.38899999999999985</v>
      </c>
      <c r="Y1349" s="48">
        <v>0</v>
      </c>
      <c r="Z1349" s="49">
        <v>0</v>
      </c>
      <c r="AA1349" s="48">
        <v>0</v>
      </c>
      <c r="AB1349" s="49">
        <v>0</v>
      </c>
      <c r="AC1349" s="64"/>
      <c r="AD1349" s="65">
        <f t="shared" si="50"/>
        <v>140.34333333333336</v>
      </c>
      <c r="AE1349" s="64"/>
    </row>
    <row r="1350" spans="2:31" x14ac:dyDescent="0.3">
      <c r="B1350" s="4" t="s">
        <v>109</v>
      </c>
      <c r="C1350" s="4"/>
      <c r="D1350" s="4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0</v>
      </c>
      <c r="N1350" s="49">
        <v>10.445500000000006</v>
      </c>
      <c r="O1350" s="48">
        <v>7.5918333333333328</v>
      </c>
      <c r="P1350" s="49">
        <v>5.1308333333333334</v>
      </c>
      <c r="Q1350" s="48">
        <v>2.4256666666666673</v>
      </c>
      <c r="R1350" s="49">
        <v>2.4583333333333335</v>
      </c>
      <c r="S1350" s="48">
        <v>2.7749999999999995</v>
      </c>
      <c r="T1350" s="49">
        <v>3.8685000000000018</v>
      </c>
      <c r="U1350" s="48">
        <v>4.9751666666666647</v>
      </c>
      <c r="V1350" s="49">
        <v>4.3883333333333345</v>
      </c>
      <c r="W1350" s="48">
        <v>4.4100916666666681</v>
      </c>
      <c r="X1350" s="49">
        <v>4.4278500000000012</v>
      </c>
      <c r="Y1350" s="48">
        <v>0</v>
      </c>
      <c r="Z1350" s="49">
        <v>0</v>
      </c>
      <c r="AA1350" s="48">
        <v>0</v>
      </c>
      <c r="AB1350" s="49">
        <v>0</v>
      </c>
      <c r="AC1350" s="64"/>
      <c r="AD1350" s="65">
        <f t="shared" si="50"/>
        <v>52.897108333333343</v>
      </c>
      <c r="AE1350" s="64"/>
    </row>
    <row r="1351" spans="2:31" x14ac:dyDescent="0.3">
      <c r="B1351" s="4" t="s">
        <v>116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</v>
      </c>
      <c r="N1351" s="49">
        <v>0</v>
      </c>
      <c r="O1351" s="48">
        <v>0</v>
      </c>
      <c r="P1351" s="49">
        <v>0</v>
      </c>
      <c r="Q1351" s="48">
        <v>5.5166666666666586E-2</v>
      </c>
      <c r="R1351" s="49">
        <v>5.5031666666666634</v>
      </c>
      <c r="S1351" s="48">
        <v>4.2896666666666663</v>
      </c>
      <c r="T1351" s="49">
        <v>14.730499999999996</v>
      </c>
      <c r="U1351" s="48">
        <v>20.660500000000003</v>
      </c>
      <c r="V1351" s="49">
        <v>17.547000000000004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4"/>
      <c r="AD1351" s="65">
        <f t="shared" si="50"/>
        <v>62.785999999999994</v>
      </c>
      <c r="AE1351" s="64"/>
    </row>
    <row r="1352" spans="2:31" x14ac:dyDescent="0.3">
      <c r="B1352" s="4" t="s">
        <v>122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0</v>
      </c>
      <c r="O1352" s="48">
        <v>0</v>
      </c>
      <c r="P1352" s="49">
        <v>0</v>
      </c>
      <c r="Q1352" s="48">
        <v>0</v>
      </c>
      <c r="R1352" s="49">
        <v>0</v>
      </c>
      <c r="S1352" s="48">
        <v>0</v>
      </c>
      <c r="T1352" s="49">
        <v>0</v>
      </c>
      <c r="U1352" s="48">
        <v>0</v>
      </c>
      <c r="V1352" s="49">
        <v>0</v>
      </c>
      <c r="W1352" s="48">
        <v>0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4"/>
      <c r="AD1352" s="65">
        <f t="shared" si="50"/>
        <v>0</v>
      </c>
      <c r="AE1352" s="64"/>
    </row>
    <row r="1353" spans="2:31" x14ac:dyDescent="0.3">
      <c r="B1353" s="4" t="s">
        <v>130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</v>
      </c>
      <c r="N1353" s="49">
        <v>0</v>
      </c>
      <c r="O1353" s="48">
        <v>0</v>
      </c>
      <c r="P1353" s="49">
        <v>0</v>
      </c>
      <c r="Q1353" s="48">
        <v>0</v>
      </c>
      <c r="R1353" s="49">
        <v>0</v>
      </c>
      <c r="S1353" s="48">
        <v>0</v>
      </c>
      <c r="T1353" s="49">
        <v>0</v>
      </c>
      <c r="U1353" s="48">
        <v>0</v>
      </c>
      <c r="V1353" s="49">
        <v>0</v>
      </c>
      <c r="W1353" s="48">
        <v>0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4"/>
      <c r="AD1353" s="65">
        <f t="shared" si="50"/>
        <v>0</v>
      </c>
      <c r="AE1353" s="64"/>
    </row>
    <row r="1354" spans="2:31" x14ac:dyDescent="0.3">
      <c r="B1354" s="13" t="s">
        <v>2</v>
      </c>
      <c r="C1354" s="13"/>
      <c r="D1354" s="13"/>
      <c r="E1354" s="14">
        <f>SUM(E1308:E1353)</f>
        <v>0</v>
      </c>
      <c r="F1354" s="14">
        <f t="shared" ref="F1354:AB1354" si="51">SUM(F1308:F1353)</f>
        <v>0</v>
      </c>
      <c r="G1354" s="14">
        <f t="shared" si="51"/>
        <v>0</v>
      </c>
      <c r="H1354" s="14">
        <f t="shared" si="51"/>
        <v>0</v>
      </c>
      <c r="I1354" s="14">
        <f t="shared" si="51"/>
        <v>0</v>
      </c>
      <c r="J1354" s="14">
        <f t="shared" si="51"/>
        <v>0</v>
      </c>
      <c r="K1354" s="14">
        <f t="shared" si="51"/>
        <v>0</v>
      </c>
      <c r="L1354" s="14">
        <f t="shared" si="51"/>
        <v>0</v>
      </c>
      <c r="M1354" s="14">
        <f t="shared" si="51"/>
        <v>0</v>
      </c>
      <c r="N1354" s="14">
        <f t="shared" si="51"/>
        <v>156.57986666666667</v>
      </c>
      <c r="O1354" s="14">
        <f t="shared" si="51"/>
        <v>121.17786666666665</v>
      </c>
      <c r="P1354" s="14">
        <f t="shared" si="51"/>
        <v>135.67099999999999</v>
      </c>
      <c r="Q1354" s="14">
        <f t="shared" si="51"/>
        <v>135.68299999999999</v>
      </c>
      <c r="R1354" s="14">
        <f t="shared" si="51"/>
        <v>231.19444999999999</v>
      </c>
      <c r="S1354" s="14">
        <f t="shared" si="51"/>
        <v>229.00219999999999</v>
      </c>
      <c r="T1354" s="14">
        <f t="shared" si="51"/>
        <v>363.36183333333338</v>
      </c>
      <c r="U1354" s="14">
        <f t="shared" si="51"/>
        <v>451.65859999999998</v>
      </c>
      <c r="V1354" s="14">
        <f t="shared" si="51"/>
        <v>454.34871666666658</v>
      </c>
      <c r="W1354" s="14">
        <f t="shared" si="51"/>
        <v>490.1596583333332</v>
      </c>
      <c r="X1354" s="14">
        <f t="shared" si="51"/>
        <v>59.454183333333333</v>
      </c>
      <c r="Y1354" s="14">
        <f t="shared" si="51"/>
        <v>0</v>
      </c>
      <c r="Z1354" s="14">
        <f t="shared" si="51"/>
        <v>0</v>
      </c>
      <c r="AA1354" s="14">
        <f t="shared" si="51"/>
        <v>0</v>
      </c>
      <c r="AB1354" s="14">
        <f t="shared" si="51"/>
        <v>0</v>
      </c>
      <c r="AC1354" s="94">
        <f>SUM(AC1308:AE1353)</f>
        <v>2828.2913750000007</v>
      </c>
      <c r="AD1354" s="94"/>
      <c r="AE1354" s="94"/>
    </row>
    <row r="1357" spans="2:31" x14ac:dyDescent="0.3">
      <c r="B1357" s="8">
        <f>'Resumen-Mensual'!$AE$22</f>
        <v>45349</v>
      </c>
    </row>
    <row r="1358" spans="2:31" x14ac:dyDescent="0.3">
      <c r="B1358" s="8"/>
    </row>
    <row r="1359" spans="2:31" x14ac:dyDescent="0.3">
      <c r="B1359" s="9" t="s">
        <v>81</v>
      </c>
      <c r="C1359" s="10"/>
      <c r="D1359" s="10"/>
      <c r="E1359" s="11">
        <v>1</v>
      </c>
      <c r="F1359" s="11">
        <v>2</v>
      </c>
      <c r="G1359" s="11">
        <v>3</v>
      </c>
      <c r="H1359" s="11">
        <v>4</v>
      </c>
      <c r="I1359" s="11">
        <v>5</v>
      </c>
      <c r="J1359" s="11">
        <v>6</v>
      </c>
      <c r="K1359" s="11">
        <v>7</v>
      </c>
      <c r="L1359" s="11">
        <v>8</v>
      </c>
      <c r="M1359" s="11">
        <v>9</v>
      </c>
      <c r="N1359" s="11">
        <v>10</v>
      </c>
      <c r="O1359" s="11">
        <v>11</v>
      </c>
      <c r="P1359" s="11">
        <v>12</v>
      </c>
      <c r="Q1359" s="11">
        <v>13</v>
      </c>
      <c r="R1359" s="11">
        <v>14</v>
      </c>
      <c r="S1359" s="11">
        <v>15</v>
      </c>
      <c r="T1359" s="11">
        <v>16</v>
      </c>
      <c r="U1359" s="11">
        <v>17</v>
      </c>
      <c r="V1359" s="11">
        <v>18</v>
      </c>
      <c r="W1359" s="11">
        <v>19</v>
      </c>
      <c r="X1359" s="11">
        <v>20</v>
      </c>
      <c r="Y1359" s="11">
        <v>21</v>
      </c>
      <c r="Z1359" s="11">
        <v>22</v>
      </c>
      <c r="AA1359" s="11">
        <v>23</v>
      </c>
      <c r="AB1359" s="11">
        <v>24</v>
      </c>
      <c r="AC1359" s="83" t="s">
        <v>2</v>
      </c>
      <c r="AD1359" s="83"/>
      <c r="AE1359" s="83"/>
    </row>
    <row r="1360" spans="2:31" x14ac:dyDescent="0.3">
      <c r="B1360" s="15" t="s">
        <v>4</v>
      </c>
      <c r="C1360" s="52"/>
      <c r="D1360" s="52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</v>
      </c>
      <c r="R1360" s="49">
        <v>0</v>
      </c>
      <c r="S1360" s="48">
        <v>0</v>
      </c>
      <c r="T1360" s="49">
        <v>0</v>
      </c>
      <c r="U1360" s="48">
        <v>0</v>
      </c>
      <c r="V1360" s="49">
        <v>0</v>
      </c>
      <c r="W1360" s="48">
        <v>0</v>
      </c>
      <c r="X1360" s="49">
        <v>0</v>
      </c>
      <c r="Y1360" s="48">
        <v>0</v>
      </c>
      <c r="Z1360" s="49">
        <v>0</v>
      </c>
      <c r="AA1360" s="48">
        <v>0</v>
      </c>
      <c r="AB1360" s="49">
        <v>0</v>
      </c>
      <c r="AC1360" s="66"/>
      <c r="AD1360" s="67">
        <f>SUM(E1360:AB1360)</f>
        <v>0</v>
      </c>
      <c r="AE1360" s="66"/>
    </row>
    <row r="1361" spans="2:31" x14ac:dyDescent="0.3">
      <c r="B1361" s="15" t="s">
        <v>5</v>
      </c>
      <c r="C1361" s="15"/>
      <c r="D1361" s="15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0</v>
      </c>
      <c r="N1361" s="49">
        <v>1.2459999999999996</v>
      </c>
      <c r="O1361" s="48">
        <v>3.0999999999999965</v>
      </c>
      <c r="P1361" s="49">
        <v>9.0493333333333279</v>
      </c>
      <c r="Q1361" s="48">
        <v>21.043166666666668</v>
      </c>
      <c r="R1361" s="49">
        <v>12.767833333333332</v>
      </c>
      <c r="S1361" s="48">
        <v>11.809333333333333</v>
      </c>
      <c r="T1361" s="49">
        <v>26.947000000000003</v>
      </c>
      <c r="U1361" s="48">
        <v>33.162666666666674</v>
      </c>
      <c r="V1361" s="49">
        <v>15.361833333333335</v>
      </c>
      <c r="W1361" s="48">
        <v>15.854566666666663</v>
      </c>
      <c r="X1361" s="49">
        <v>0.55420833333333341</v>
      </c>
      <c r="Y1361" s="48">
        <v>0</v>
      </c>
      <c r="Z1361" s="49">
        <v>0</v>
      </c>
      <c r="AA1361" s="48">
        <v>0</v>
      </c>
      <c r="AB1361" s="49">
        <v>0</v>
      </c>
      <c r="AC1361" s="64"/>
      <c r="AD1361" s="65">
        <f>SUM(E1361:AB1361)</f>
        <v>150.89594166666663</v>
      </c>
      <c r="AE1361" s="64"/>
    </row>
    <row r="1362" spans="2:31" x14ac:dyDescent="0.3">
      <c r="B1362" s="15" t="s">
        <v>6</v>
      </c>
      <c r="C1362" s="15"/>
      <c r="D1362" s="15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0</v>
      </c>
      <c r="N1362" s="49">
        <v>0</v>
      </c>
      <c r="O1362" s="48">
        <v>0</v>
      </c>
      <c r="P1362" s="49">
        <v>0</v>
      </c>
      <c r="Q1362" s="48">
        <v>0</v>
      </c>
      <c r="R1362" s="49">
        <v>2.9149999999999947</v>
      </c>
      <c r="S1362" s="48">
        <v>12.580000000000011</v>
      </c>
      <c r="T1362" s="49">
        <v>15.552000000000016</v>
      </c>
      <c r="U1362" s="48">
        <v>19.111000000000004</v>
      </c>
      <c r="V1362" s="49">
        <v>22.105999999999998</v>
      </c>
      <c r="W1362" s="48">
        <v>18.434349999999998</v>
      </c>
      <c r="X1362" s="49">
        <v>3.6272866666666657</v>
      </c>
      <c r="Y1362" s="48">
        <v>0</v>
      </c>
      <c r="Z1362" s="49">
        <v>0</v>
      </c>
      <c r="AA1362" s="48">
        <v>0</v>
      </c>
      <c r="AB1362" s="49">
        <v>0</v>
      </c>
      <c r="AC1362" s="64"/>
      <c r="AD1362" s="65">
        <f t="shared" ref="AD1362:AD1405" si="52">SUM(E1362:AB1362)</f>
        <v>94.325636666666682</v>
      </c>
      <c r="AE1362" s="64"/>
    </row>
    <row r="1363" spans="2:31" x14ac:dyDescent="0.3">
      <c r="B1363" s="15" t="s">
        <v>113</v>
      </c>
      <c r="C1363" s="15"/>
      <c r="D1363" s="15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0</v>
      </c>
      <c r="N1363" s="49">
        <v>0</v>
      </c>
      <c r="O1363" s="48">
        <v>0</v>
      </c>
      <c r="P1363" s="49">
        <v>0</v>
      </c>
      <c r="Q1363" s="48">
        <v>0</v>
      </c>
      <c r="R1363" s="49">
        <v>0</v>
      </c>
      <c r="S1363" s="48">
        <v>15.172000000000018</v>
      </c>
      <c r="T1363" s="49">
        <v>32.253999999999962</v>
      </c>
      <c r="U1363" s="48">
        <v>0</v>
      </c>
      <c r="V1363" s="49">
        <v>53.456000000000017</v>
      </c>
      <c r="W1363" s="48">
        <v>33.483500000000035</v>
      </c>
      <c r="X1363" s="49">
        <v>5.2236866666666666</v>
      </c>
      <c r="Y1363" s="48">
        <v>0</v>
      </c>
      <c r="Z1363" s="49">
        <v>0</v>
      </c>
      <c r="AA1363" s="48">
        <v>0</v>
      </c>
      <c r="AB1363" s="49">
        <v>0</v>
      </c>
      <c r="AC1363" s="64"/>
      <c r="AD1363" s="65">
        <f t="shared" si="52"/>
        <v>139.58918666666673</v>
      </c>
      <c r="AE1363" s="64"/>
    </row>
    <row r="1364" spans="2:31" x14ac:dyDescent="0.3">
      <c r="B1364" s="15" t="s">
        <v>7</v>
      </c>
      <c r="C1364" s="15"/>
      <c r="D1364" s="15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</v>
      </c>
      <c r="Q1364" s="48">
        <v>5.3559999999999963</v>
      </c>
      <c r="R1364" s="49">
        <v>5.6652833333333303</v>
      </c>
      <c r="S1364" s="48">
        <v>5.9745666666666635</v>
      </c>
      <c r="T1364" s="49">
        <v>6.2838499999999975</v>
      </c>
      <c r="U1364" s="48">
        <v>6.5931333333333306</v>
      </c>
      <c r="V1364" s="49">
        <v>6.9024166666666646</v>
      </c>
      <c r="W1364" s="48">
        <v>7.2116999999999978</v>
      </c>
      <c r="X1364" s="49">
        <v>7.5209833333333318</v>
      </c>
      <c r="Y1364" s="48">
        <v>0</v>
      </c>
      <c r="Z1364" s="49">
        <v>0</v>
      </c>
      <c r="AA1364" s="48">
        <v>0</v>
      </c>
      <c r="AB1364" s="49">
        <v>0</v>
      </c>
      <c r="AC1364" s="64"/>
      <c r="AD1364" s="65">
        <f t="shared" si="52"/>
        <v>51.50793333333332</v>
      </c>
      <c r="AE1364" s="64"/>
    </row>
    <row r="1365" spans="2:31" x14ac:dyDescent="0.3">
      <c r="B1365" s="15" t="s">
        <v>8</v>
      </c>
      <c r="C1365" s="15"/>
      <c r="D1365" s="15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</v>
      </c>
      <c r="N1365" s="49">
        <v>0</v>
      </c>
      <c r="O1365" s="48">
        <v>0</v>
      </c>
      <c r="P1365" s="49">
        <v>0</v>
      </c>
      <c r="Q1365" s="48">
        <v>0</v>
      </c>
      <c r="R1365" s="49">
        <v>0</v>
      </c>
      <c r="S1365" s="48">
        <v>0</v>
      </c>
      <c r="T1365" s="49">
        <v>0</v>
      </c>
      <c r="U1365" s="48">
        <v>0</v>
      </c>
      <c r="V1365" s="49">
        <v>0</v>
      </c>
      <c r="W1365" s="48">
        <v>0</v>
      </c>
      <c r="X1365" s="49">
        <v>0</v>
      </c>
      <c r="Y1365" s="48">
        <v>0</v>
      </c>
      <c r="Z1365" s="49">
        <v>0</v>
      </c>
      <c r="AA1365" s="48">
        <v>0</v>
      </c>
      <c r="AB1365" s="49">
        <v>0</v>
      </c>
      <c r="AC1365" s="64"/>
      <c r="AD1365" s="65">
        <f t="shared" si="52"/>
        <v>0</v>
      </c>
      <c r="AE1365" s="64"/>
    </row>
    <row r="1366" spans="2:31" x14ac:dyDescent="0.3">
      <c r="B1366" s="15" t="s">
        <v>9</v>
      </c>
      <c r="C1366" s="15"/>
      <c r="D1366" s="15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</v>
      </c>
      <c r="N1366" s="49">
        <v>2.900000000000003</v>
      </c>
      <c r="O1366" s="48">
        <v>2.4620000000000006</v>
      </c>
      <c r="P1366" s="49">
        <v>2.3739999999999979</v>
      </c>
      <c r="Q1366" s="48">
        <v>2.238</v>
      </c>
      <c r="R1366" s="49">
        <v>3.9699999999999993</v>
      </c>
      <c r="S1366" s="48">
        <v>4.8849999999999962</v>
      </c>
      <c r="T1366" s="49">
        <v>8.714999999999991</v>
      </c>
      <c r="U1366" s="48">
        <v>16.539999999999985</v>
      </c>
      <c r="V1366" s="49">
        <v>25.861000000000033</v>
      </c>
      <c r="W1366" s="48">
        <v>34.651399999999974</v>
      </c>
      <c r="X1366" s="49">
        <v>7.753966666666666</v>
      </c>
      <c r="Y1366" s="48">
        <v>0</v>
      </c>
      <c r="Z1366" s="49">
        <v>0</v>
      </c>
      <c r="AA1366" s="48">
        <v>0</v>
      </c>
      <c r="AB1366" s="49">
        <v>0</v>
      </c>
      <c r="AC1366" s="64"/>
      <c r="AD1366" s="65">
        <f t="shared" si="52"/>
        <v>112.35036666666666</v>
      </c>
      <c r="AE1366" s="64"/>
    </row>
    <row r="1367" spans="2:31" x14ac:dyDescent="0.3">
      <c r="B1367" s="15" t="s">
        <v>10</v>
      </c>
      <c r="C1367" s="15"/>
      <c r="D1367" s="15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0</v>
      </c>
      <c r="N1367" s="49">
        <v>0.23000000000000029</v>
      </c>
      <c r="O1367" s="48">
        <v>0.71399999999999919</v>
      </c>
      <c r="P1367" s="49">
        <v>2.0949999999999993</v>
      </c>
      <c r="Q1367" s="48">
        <v>2.488</v>
      </c>
      <c r="R1367" s="49">
        <v>4.2839999999999971</v>
      </c>
      <c r="S1367" s="48">
        <v>7.7950000000000044</v>
      </c>
      <c r="T1367" s="49">
        <v>12.107999999999986</v>
      </c>
      <c r="U1367" s="48">
        <v>18.833999999999982</v>
      </c>
      <c r="V1367" s="49">
        <v>27.65499999999998</v>
      </c>
      <c r="W1367" s="48">
        <v>33.055550000000025</v>
      </c>
      <c r="X1367" s="49">
        <v>5.6239266666666659</v>
      </c>
      <c r="Y1367" s="48">
        <v>0</v>
      </c>
      <c r="Z1367" s="49">
        <v>0</v>
      </c>
      <c r="AA1367" s="48">
        <v>0</v>
      </c>
      <c r="AB1367" s="49">
        <v>0</v>
      </c>
      <c r="AC1367" s="64"/>
      <c r="AD1367" s="65">
        <f t="shared" si="52"/>
        <v>114.88247666666663</v>
      </c>
      <c r="AE1367" s="64"/>
    </row>
    <row r="1368" spans="2:31" x14ac:dyDescent="0.3">
      <c r="B1368" s="15" t="s">
        <v>11</v>
      </c>
      <c r="C1368" s="15"/>
      <c r="D1368" s="15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2.2990000000000035</v>
      </c>
      <c r="O1368" s="48">
        <v>3.9869999999999965</v>
      </c>
      <c r="P1368" s="49">
        <v>5.7780000000000031</v>
      </c>
      <c r="Q1368" s="48">
        <v>6.9399999999999986</v>
      </c>
      <c r="R1368" s="49">
        <v>8.0950000000000131</v>
      </c>
      <c r="S1368" s="48">
        <v>10.223000000000003</v>
      </c>
      <c r="T1368" s="49">
        <v>12.397000000000011</v>
      </c>
      <c r="U1368" s="48">
        <v>15.278000000000013</v>
      </c>
      <c r="V1368" s="49">
        <v>19.625</v>
      </c>
      <c r="W1368" s="48">
        <v>23.661599999999982</v>
      </c>
      <c r="X1368" s="49">
        <v>4.4277266666666657</v>
      </c>
      <c r="Y1368" s="48">
        <v>0</v>
      </c>
      <c r="Z1368" s="49">
        <v>0</v>
      </c>
      <c r="AA1368" s="48">
        <v>0</v>
      </c>
      <c r="AB1368" s="49">
        <v>0</v>
      </c>
      <c r="AC1368" s="64"/>
      <c r="AD1368" s="65">
        <f t="shared" si="52"/>
        <v>112.71132666666669</v>
      </c>
      <c r="AE1368" s="64"/>
    </row>
    <row r="1369" spans="2:31" x14ac:dyDescent="0.3">
      <c r="B1369" s="15" t="s">
        <v>12</v>
      </c>
      <c r="C1369" s="15"/>
      <c r="D1369" s="15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0.19999999999999982</v>
      </c>
      <c r="O1369" s="48">
        <v>0</v>
      </c>
      <c r="P1369" s="49">
        <v>0.79999999999999927</v>
      </c>
      <c r="Q1369" s="48">
        <v>0.5</v>
      </c>
      <c r="R1369" s="49">
        <v>2.0999999999999974</v>
      </c>
      <c r="S1369" s="48">
        <v>5.6000000000000032</v>
      </c>
      <c r="T1369" s="49">
        <v>9.3999999999999897</v>
      </c>
      <c r="U1369" s="48">
        <v>20.299999999999976</v>
      </c>
      <c r="V1369" s="49">
        <v>33.700000000000031</v>
      </c>
      <c r="W1369" s="48">
        <v>41.974999999999952</v>
      </c>
      <c r="X1369" s="49">
        <v>7.0359999999999987</v>
      </c>
      <c r="Y1369" s="48">
        <v>0</v>
      </c>
      <c r="Z1369" s="49">
        <v>0</v>
      </c>
      <c r="AA1369" s="48">
        <v>0</v>
      </c>
      <c r="AB1369" s="49">
        <v>0</v>
      </c>
      <c r="AC1369" s="64"/>
      <c r="AD1369" s="65">
        <f t="shared" si="52"/>
        <v>121.61099999999995</v>
      </c>
      <c r="AE1369" s="64"/>
    </row>
    <row r="1370" spans="2:31" x14ac:dyDescent="0.3">
      <c r="B1370" s="15" t="s">
        <v>13</v>
      </c>
      <c r="C1370" s="15"/>
      <c r="D1370" s="15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0</v>
      </c>
      <c r="N1370" s="49">
        <v>1.0539999999999998</v>
      </c>
      <c r="O1370" s="48">
        <v>0.9595000000000008</v>
      </c>
      <c r="P1370" s="49">
        <v>2.3106666666666666</v>
      </c>
      <c r="Q1370" s="48">
        <v>3.633500000000002</v>
      </c>
      <c r="R1370" s="49">
        <v>8.2448333333333341</v>
      </c>
      <c r="S1370" s="48">
        <v>17.640833333333337</v>
      </c>
      <c r="T1370" s="49">
        <v>20.248666666666676</v>
      </c>
      <c r="U1370" s="48">
        <v>34.147500000000008</v>
      </c>
      <c r="V1370" s="49">
        <v>53.174166666666665</v>
      </c>
      <c r="W1370" s="48">
        <v>53.208833333333331</v>
      </c>
      <c r="X1370" s="49">
        <v>9.3300000000000018</v>
      </c>
      <c r="Y1370" s="48">
        <v>0</v>
      </c>
      <c r="Z1370" s="49">
        <v>0</v>
      </c>
      <c r="AA1370" s="48">
        <v>0</v>
      </c>
      <c r="AB1370" s="49">
        <v>0</v>
      </c>
      <c r="AC1370" s="64"/>
      <c r="AD1370" s="65">
        <f t="shared" si="52"/>
        <v>203.95250000000004</v>
      </c>
      <c r="AE1370" s="64"/>
    </row>
    <row r="1371" spans="2:31" x14ac:dyDescent="0.3">
      <c r="B1371" s="15" t="s">
        <v>14</v>
      </c>
      <c r="C1371" s="15"/>
      <c r="D1371" s="15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0</v>
      </c>
      <c r="P1371" s="49">
        <v>0</v>
      </c>
      <c r="Q1371" s="48">
        <v>0</v>
      </c>
      <c r="R1371" s="49">
        <v>0</v>
      </c>
      <c r="S1371" s="48">
        <v>0</v>
      </c>
      <c r="T1371" s="49">
        <v>0</v>
      </c>
      <c r="U1371" s="48">
        <v>0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4"/>
      <c r="AD1371" s="65">
        <f t="shared" si="52"/>
        <v>0</v>
      </c>
      <c r="AE1371" s="64"/>
    </row>
    <row r="1372" spans="2:31" x14ac:dyDescent="0.3">
      <c r="B1372" s="15" t="s">
        <v>15</v>
      </c>
      <c r="C1372" s="15"/>
      <c r="D1372" s="15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</v>
      </c>
      <c r="Q1372" s="48">
        <v>0</v>
      </c>
      <c r="R1372" s="49">
        <v>0</v>
      </c>
      <c r="S1372" s="48">
        <v>0.85999999999999943</v>
      </c>
      <c r="T1372" s="49">
        <v>7.9599999999999937</v>
      </c>
      <c r="U1372" s="48">
        <v>10.960000000000003</v>
      </c>
      <c r="V1372" s="49">
        <v>20.759999999999994</v>
      </c>
      <c r="W1372" s="48">
        <v>26.670000000000016</v>
      </c>
      <c r="X1372" s="49">
        <v>4.3153333333333332</v>
      </c>
      <c r="Y1372" s="48">
        <v>0</v>
      </c>
      <c r="Z1372" s="49">
        <v>0</v>
      </c>
      <c r="AA1372" s="48">
        <v>0</v>
      </c>
      <c r="AB1372" s="49">
        <v>0</v>
      </c>
      <c r="AC1372" s="64"/>
      <c r="AD1372" s="65">
        <f t="shared" si="52"/>
        <v>71.525333333333336</v>
      </c>
      <c r="AE1372" s="64"/>
    </row>
    <row r="1373" spans="2:31" x14ac:dyDescent="0.3">
      <c r="B1373" s="15" t="s">
        <v>16</v>
      </c>
      <c r="C1373" s="15"/>
      <c r="D1373" s="15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</v>
      </c>
      <c r="N1373" s="49">
        <v>2</v>
      </c>
      <c r="O1373" s="48">
        <v>1.7999999999999983</v>
      </c>
      <c r="P1373" s="49">
        <v>3</v>
      </c>
      <c r="Q1373" s="48">
        <v>4</v>
      </c>
      <c r="R1373" s="49">
        <v>7.3999999999999924</v>
      </c>
      <c r="S1373" s="48">
        <v>9.1000000000000103</v>
      </c>
      <c r="T1373" s="49">
        <v>11.899999999999986</v>
      </c>
      <c r="U1373" s="48">
        <v>14.100000000000014</v>
      </c>
      <c r="V1373" s="49">
        <v>17.200000000000021</v>
      </c>
      <c r="W1373" s="48">
        <v>16.674999999999979</v>
      </c>
      <c r="X1373" s="49">
        <v>2.7673333333333332</v>
      </c>
      <c r="Y1373" s="48">
        <v>0</v>
      </c>
      <c r="Z1373" s="49">
        <v>0</v>
      </c>
      <c r="AA1373" s="48">
        <v>0</v>
      </c>
      <c r="AB1373" s="49">
        <v>0</v>
      </c>
      <c r="AC1373" s="64"/>
      <c r="AD1373" s="65">
        <f t="shared" si="52"/>
        <v>89.942333333333323</v>
      </c>
      <c r="AE1373" s="64"/>
    </row>
    <row r="1374" spans="2:31" x14ac:dyDescent="0.3">
      <c r="B1374" s="15" t="s">
        <v>17</v>
      </c>
      <c r="C1374" s="15"/>
      <c r="D1374" s="15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</v>
      </c>
      <c r="O1374" s="48">
        <v>0</v>
      </c>
      <c r="P1374" s="49">
        <v>2.0900000000000025</v>
      </c>
      <c r="Q1374" s="48">
        <v>9.3600000000000101</v>
      </c>
      <c r="R1374" s="49">
        <v>21.160000000000007</v>
      </c>
      <c r="S1374" s="48">
        <v>32.160000000000025</v>
      </c>
      <c r="T1374" s="49">
        <v>40.820000000000014</v>
      </c>
      <c r="U1374" s="48">
        <v>50.960000000000022</v>
      </c>
      <c r="V1374" s="49">
        <v>28.14</v>
      </c>
      <c r="W1374" s="48">
        <v>18.634500000000003</v>
      </c>
      <c r="X1374" s="49">
        <v>7.7263333333333328</v>
      </c>
      <c r="Y1374" s="48">
        <v>0</v>
      </c>
      <c r="Z1374" s="49">
        <v>0</v>
      </c>
      <c r="AA1374" s="48">
        <v>0</v>
      </c>
      <c r="AB1374" s="49">
        <v>0</v>
      </c>
      <c r="AC1374" s="64"/>
      <c r="AD1374" s="65">
        <f t="shared" si="52"/>
        <v>211.0508333333334</v>
      </c>
      <c r="AE1374" s="64"/>
    </row>
    <row r="1375" spans="2:31" x14ac:dyDescent="0.3">
      <c r="B1375" s="15" t="s">
        <v>18</v>
      </c>
      <c r="C1375" s="15"/>
      <c r="D1375" s="15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</v>
      </c>
      <c r="N1375" s="49">
        <v>0</v>
      </c>
      <c r="O1375" s="48">
        <v>0</v>
      </c>
      <c r="P1375" s="49">
        <v>0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4"/>
      <c r="AD1375" s="65">
        <f t="shared" si="52"/>
        <v>0</v>
      </c>
      <c r="AE1375" s="64"/>
    </row>
    <row r="1376" spans="2:31" x14ac:dyDescent="0.3">
      <c r="B1376" s="15" t="s">
        <v>19</v>
      </c>
      <c r="C1376" s="15"/>
      <c r="D1376" s="15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1.2378333333333331</v>
      </c>
      <c r="O1376" s="48">
        <v>1.9781666666666666</v>
      </c>
      <c r="P1376" s="49">
        <v>4.7284999999999986</v>
      </c>
      <c r="Q1376" s="48">
        <v>9.2853333333333357</v>
      </c>
      <c r="R1376" s="49">
        <v>8.8585000000000012</v>
      </c>
      <c r="S1376" s="48">
        <v>2.5378333333333338</v>
      </c>
      <c r="T1376" s="49">
        <v>4.2026666666666674</v>
      </c>
      <c r="U1376" s="48">
        <v>0</v>
      </c>
      <c r="V1376" s="49">
        <v>5.7206666666666672</v>
      </c>
      <c r="W1376" s="48">
        <v>5.7234499999999988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4"/>
      <c r="AD1376" s="65">
        <f t="shared" si="52"/>
        <v>44.272950000000002</v>
      </c>
      <c r="AE1376" s="64"/>
    </row>
    <row r="1377" spans="2:31" x14ac:dyDescent="0.3">
      <c r="B1377" s="4" t="s">
        <v>20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</v>
      </c>
      <c r="N1377" s="49">
        <v>0</v>
      </c>
      <c r="O1377" s="48">
        <v>0</v>
      </c>
      <c r="P1377" s="49">
        <v>0</v>
      </c>
      <c r="Q1377" s="48">
        <v>0</v>
      </c>
      <c r="R1377" s="49">
        <v>0</v>
      </c>
      <c r="S1377" s="48">
        <v>0</v>
      </c>
      <c r="T1377" s="49">
        <v>0</v>
      </c>
      <c r="U1377" s="48">
        <v>0</v>
      </c>
      <c r="V1377" s="49">
        <v>0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4"/>
      <c r="AD1377" s="65">
        <f t="shared" si="52"/>
        <v>0</v>
      </c>
      <c r="AE1377" s="64"/>
    </row>
    <row r="1378" spans="2:31" x14ac:dyDescent="0.3">
      <c r="B1378" s="4" t="s">
        <v>21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4"/>
      <c r="AD1378" s="65">
        <f t="shared" si="52"/>
        <v>0</v>
      </c>
      <c r="AE1378" s="64"/>
    </row>
    <row r="1379" spans="2:31" x14ac:dyDescent="0.3">
      <c r="B1379" s="4" t="s">
        <v>22</v>
      </c>
      <c r="C1379" s="4"/>
      <c r="D1379" s="4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0</v>
      </c>
      <c r="M1379" s="48">
        <v>0</v>
      </c>
      <c r="N1379" s="49">
        <v>0</v>
      </c>
      <c r="O1379" s="48">
        <v>0</v>
      </c>
      <c r="P1379" s="49">
        <v>0</v>
      </c>
      <c r="Q1379" s="48">
        <v>0</v>
      </c>
      <c r="R1379" s="49">
        <v>0</v>
      </c>
      <c r="S1379" s="48">
        <v>0</v>
      </c>
      <c r="T1379" s="49">
        <v>0</v>
      </c>
      <c r="U1379" s="48">
        <v>0</v>
      </c>
      <c r="V1379" s="49">
        <v>0</v>
      </c>
      <c r="W1379" s="48">
        <v>0</v>
      </c>
      <c r="X1379" s="49">
        <v>0</v>
      </c>
      <c r="Y1379" s="48">
        <v>0</v>
      </c>
      <c r="Z1379" s="49">
        <v>0</v>
      </c>
      <c r="AA1379" s="48">
        <v>0</v>
      </c>
      <c r="AB1379" s="49">
        <v>0</v>
      </c>
      <c r="AC1379" s="64"/>
      <c r="AD1379" s="65">
        <f t="shared" si="52"/>
        <v>0</v>
      </c>
      <c r="AE1379" s="64"/>
    </row>
    <row r="1380" spans="2:31" x14ac:dyDescent="0.3">
      <c r="B1380" s="4" t="s">
        <v>23</v>
      </c>
      <c r="C1380" s="4"/>
      <c r="D1380" s="4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0</v>
      </c>
      <c r="N1380" s="49">
        <v>0</v>
      </c>
      <c r="O1380" s="48">
        <v>0</v>
      </c>
      <c r="P1380" s="49">
        <v>0</v>
      </c>
      <c r="Q1380" s="48">
        <v>0</v>
      </c>
      <c r="R1380" s="49">
        <v>0</v>
      </c>
      <c r="S1380" s="48">
        <v>0</v>
      </c>
      <c r="T1380" s="49">
        <v>0</v>
      </c>
      <c r="U1380" s="48">
        <v>0</v>
      </c>
      <c r="V1380" s="49">
        <v>0</v>
      </c>
      <c r="W1380" s="48">
        <v>0</v>
      </c>
      <c r="X1380" s="49">
        <v>2.1399999999999864E-2</v>
      </c>
      <c r="Y1380" s="48">
        <v>0</v>
      </c>
      <c r="Z1380" s="49">
        <v>0</v>
      </c>
      <c r="AA1380" s="48">
        <v>0</v>
      </c>
      <c r="AB1380" s="49">
        <v>0</v>
      </c>
      <c r="AC1380" s="64"/>
      <c r="AD1380" s="65">
        <f t="shared" si="52"/>
        <v>2.1399999999999864E-2</v>
      </c>
      <c r="AE1380" s="64"/>
    </row>
    <row r="1381" spans="2:31" x14ac:dyDescent="0.3">
      <c r="B1381" s="4" t="s">
        <v>24</v>
      </c>
      <c r="C1381" s="4"/>
      <c r="D1381" s="4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0</v>
      </c>
      <c r="N1381" s="49">
        <v>3.0533333333333323</v>
      </c>
      <c r="O1381" s="48">
        <v>1.9023333333333337</v>
      </c>
      <c r="P1381" s="49">
        <v>1.2019999999999997</v>
      </c>
      <c r="Q1381" s="48">
        <v>4.6394999999999991</v>
      </c>
      <c r="R1381" s="49">
        <v>5.9013333333333362</v>
      </c>
      <c r="S1381" s="48">
        <v>8.1010000000000026</v>
      </c>
      <c r="T1381" s="49">
        <v>10.127000000000004</v>
      </c>
      <c r="U1381" s="48">
        <v>9.1818333333333317</v>
      </c>
      <c r="V1381" s="49">
        <v>8.4301666666666666</v>
      </c>
      <c r="W1381" s="48">
        <v>8.4782666666666664</v>
      </c>
      <c r="X1381" s="49">
        <v>1.6742333333333332</v>
      </c>
      <c r="Y1381" s="48">
        <v>0</v>
      </c>
      <c r="Z1381" s="49">
        <v>0</v>
      </c>
      <c r="AA1381" s="48">
        <v>0</v>
      </c>
      <c r="AB1381" s="49">
        <v>0</v>
      </c>
      <c r="AC1381" s="64"/>
      <c r="AD1381" s="65">
        <f t="shared" si="52"/>
        <v>62.691000000000003</v>
      </c>
      <c r="AE1381" s="64"/>
    </row>
    <row r="1382" spans="2:31" x14ac:dyDescent="0.3">
      <c r="B1382" s="4" t="s">
        <v>25</v>
      </c>
      <c r="C1382" s="4"/>
      <c r="D1382" s="4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0</v>
      </c>
      <c r="N1382" s="49">
        <v>0.84149999999999991</v>
      </c>
      <c r="O1382" s="48">
        <v>0.27466666666666661</v>
      </c>
      <c r="P1382" s="49">
        <v>0.44983333333333275</v>
      </c>
      <c r="Q1382" s="48">
        <v>0.33583333333333332</v>
      </c>
      <c r="R1382" s="49">
        <v>0.91383333333333328</v>
      </c>
      <c r="S1382" s="48">
        <v>1.1655833333333336</v>
      </c>
      <c r="T1382" s="49">
        <v>0</v>
      </c>
      <c r="U1382" s="48">
        <v>8.1349999999999992E-2</v>
      </c>
      <c r="V1382" s="49">
        <v>3.0364999999999993</v>
      </c>
      <c r="W1382" s="48">
        <v>2.4148849999999991</v>
      </c>
      <c r="X1382" s="49">
        <v>0.49782666666666664</v>
      </c>
      <c r="Y1382" s="48">
        <v>0</v>
      </c>
      <c r="Z1382" s="49">
        <v>0</v>
      </c>
      <c r="AA1382" s="48">
        <v>0</v>
      </c>
      <c r="AB1382" s="49">
        <v>0</v>
      </c>
      <c r="AC1382" s="64"/>
      <c r="AD1382" s="65">
        <f t="shared" si="52"/>
        <v>10.011811666666665</v>
      </c>
      <c r="AE1382" s="64"/>
    </row>
    <row r="1383" spans="2:31" x14ac:dyDescent="0.3">
      <c r="B1383" s="4" t="s">
        <v>26</v>
      </c>
      <c r="C1383" s="4"/>
      <c r="D1383" s="4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0</v>
      </c>
      <c r="N1383" s="49">
        <v>5.5473333333333326</v>
      </c>
      <c r="O1383" s="48">
        <v>2.4336666666666673</v>
      </c>
      <c r="P1383" s="49">
        <v>2.8899999999999997</v>
      </c>
      <c r="Q1383" s="48">
        <v>3.2703333333333338</v>
      </c>
      <c r="R1383" s="49">
        <v>3.471333333333336</v>
      </c>
      <c r="S1383" s="48">
        <v>2.9676666666666667</v>
      </c>
      <c r="T1383" s="49">
        <v>2.687499999999996</v>
      </c>
      <c r="U1383" s="48">
        <v>2.8899999999999966</v>
      </c>
      <c r="V1383" s="49">
        <v>2.9159999999999968</v>
      </c>
      <c r="W1383" s="48">
        <v>2.9419999999999971</v>
      </c>
      <c r="X1383" s="49">
        <v>0</v>
      </c>
      <c r="Y1383" s="48">
        <v>0</v>
      </c>
      <c r="Z1383" s="49">
        <v>0</v>
      </c>
      <c r="AA1383" s="48">
        <v>0</v>
      </c>
      <c r="AB1383" s="49">
        <v>0</v>
      </c>
      <c r="AC1383" s="64"/>
      <c r="AD1383" s="65">
        <f t="shared" si="52"/>
        <v>32.015833333333326</v>
      </c>
      <c r="AE1383" s="64"/>
    </row>
    <row r="1384" spans="2:31" x14ac:dyDescent="0.3">
      <c r="B1384" s="4" t="s">
        <v>27</v>
      </c>
      <c r="C1384" s="4"/>
      <c r="D1384" s="4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0</v>
      </c>
      <c r="N1384" s="49">
        <v>33.859999999999957</v>
      </c>
      <c r="O1384" s="48">
        <v>21.47000000000002</v>
      </c>
      <c r="P1384" s="49">
        <v>14.5</v>
      </c>
      <c r="Q1384" s="48">
        <v>11.129999999999997</v>
      </c>
      <c r="R1384" s="49">
        <v>8.949999999999994</v>
      </c>
      <c r="S1384" s="48">
        <v>7.1100000000000092</v>
      </c>
      <c r="T1384" s="49">
        <v>6.2900000000000054</v>
      </c>
      <c r="U1384" s="48">
        <v>6.5199999999999969</v>
      </c>
      <c r="V1384" s="49">
        <v>8.800000000000006</v>
      </c>
      <c r="W1384" s="48">
        <v>8.8745500000000064</v>
      </c>
      <c r="X1384" s="49">
        <v>8.9491000000000085</v>
      </c>
      <c r="Y1384" s="48">
        <v>0</v>
      </c>
      <c r="Z1384" s="49">
        <v>0</v>
      </c>
      <c r="AA1384" s="48">
        <v>0</v>
      </c>
      <c r="AB1384" s="49">
        <v>0</v>
      </c>
      <c r="AC1384" s="64"/>
      <c r="AD1384" s="65">
        <f t="shared" si="52"/>
        <v>136.45365000000001</v>
      </c>
      <c r="AE1384" s="64"/>
    </row>
    <row r="1385" spans="2:31" x14ac:dyDescent="0.3">
      <c r="B1385" s="4" t="s">
        <v>28</v>
      </c>
      <c r="C1385" s="4"/>
      <c r="D1385" s="4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0</v>
      </c>
      <c r="N1385" s="49">
        <v>12.590499999999997</v>
      </c>
      <c r="O1385" s="48">
        <v>12.372999999999996</v>
      </c>
      <c r="P1385" s="49">
        <v>13.196499999999999</v>
      </c>
      <c r="Q1385" s="48">
        <v>9.7749999999999986</v>
      </c>
      <c r="R1385" s="49">
        <v>13.761000000000003</v>
      </c>
      <c r="S1385" s="48">
        <v>9.34</v>
      </c>
      <c r="T1385" s="49">
        <v>10.329833333333333</v>
      </c>
      <c r="U1385" s="48">
        <v>14.627666666666663</v>
      </c>
      <c r="V1385" s="49">
        <v>13.870833333333337</v>
      </c>
      <c r="W1385" s="48">
        <v>4.6071333333333335</v>
      </c>
      <c r="X1385" s="49">
        <v>1.9769333333333328</v>
      </c>
      <c r="Y1385" s="48">
        <v>0</v>
      </c>
      <c r="Z1385" s="49">
        <v>0</v>
      </c>
      <c r="AA1385" s="48">
        <v>0</v>
      </c>
      <c r="AB1385" s="49">
        <v>0</v>
      </c>
      <c r="AC1385" s="64"/>
      <c r="AD1385" s="65">
        <f t="shared" si="52"/>
        <v>116.44839999999999</v>
      </c>
      <c r="AE1385" s="64"/>
    </row>
    <row r="1386" spans="2:31" x14ac:dyDescent="0.3">
      <c r="B1386" s="4" t="s">
        <v>114</v>
      </c>
      <c r="C1386" s="4"/>
      <c r="D1386" s="4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</v>
      </c>
      <c r="N1386" s="49">
        <v>15.395499999999998</v>
      </c>
      <c r="O1386" s="48">
        <v>10.20983333333333</v>
      </c>
      <c r="P1386" s="49">
        <v>6.6076666666666686</v>
      </c>
      <c r="Q1386" s="48">
        <v>5.1080000000000005</v>
      </c>
      <c r="R1386" s="49">
        <v>8.0615000000000006</v>
      </c>
      <c r="S1386" s="48">
        <v>7.758</v>
      </c>
      <c r="T1386" s="49">
        <v>10.278666666666668</v>
      </c>
      <c r="U1386" s="48">
        <v>11.882666666666667</v>
      </c>
      <c r="V1386" s="49">
        <v>9.929666666666666</v>
      </c>
      <c r="W1386" s="48">
        <v>3.2458249999999991</v>
      </c>
      <c r="X1386" s="49">
        <v>1.8374333333333333</v>
      </c>
      <c r="Y1386" s="48">
        <v>0</v>
      </c>
      <c r="Z1386" s="49">
        <v>0</v>
      </c>
      <c r="AA1386" s="48">
        <v>0</v>
      </c>
      <c r="AB1386" s="49">
        <v>0</v>
      </c>
      <c r="AC1386" s="64"/>
      <c r="AD1386" s="65">
        <f t="shared" si="52"/>
        <v>90.31475833333333</v>
      </c>
      <c r="AE1386" s="64"/>
    </row>
    <row r="1387" spans="2:31" x14ac:dyDescent="0.3">
      <c r="B1387" s="4" t="s">
        <v>29</v>
      </c>
      <c r="C1387" s="4"/>
      <c r="D1387" s="4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18.957833333333326</v>
      </c>
      <c r="O1387" s="48">
        <v>15.515500000000003</v>
      </c>
      <c r="P1387" s="49">
        <v>8.4146666666666654</v>
      </c>
      <c r="Q1387" s="48">
        <v>5.1883333333333335</v>
      </c>
      <c r="R1387" s="49">
        <v>7.1069999999999993</v>
      </c>
      <c r="S1387" s="48">
        <v>6.591000000000002</v>
      </c>
      <c r="T1387" s="49">
        <v>10.227000000000002</v>
      </c>
      <c r="U1387" s="48">
        <v>11.215333333333328</v>
      </c>
      <c r="V1387" s="49">
        <v>10.20416666666666</v>
      </c>
      <c r="W1387" s="48">
        <v>10.142916666666663</v>
      </c>
      <c r="X1387" s="49">
        <v>2.4454333333333333</v>
      </c>
      <c r="Y1387" s="48">
        <v>0</v>
      </c>
      <c r="Z1387" s="49">
        <v>0</v>
      </c>
      <c r="AA1387" s="48">
        <v>0</v>
      </c>
      <c r="AB1387" s="49">
        <v>0</v>
      </c>
      <c r="AC1387" s="64"/>
      <c r="AD1387" s="65">
        <f t="shared" si="52"/>
        <v>106.00918333333331</v>
      </c>
      <c r="AE1387" s="64"/>
    </row>
    <row r="1388" spans="2:31" x14ac:dyDescent="0.3">
      <c r="B1388" s="4" t="s">
        <v>30</v>
      </c>
      <c r="C1388" s="4"/>
      <c r="D1388" s="4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0</v>
      </c>
      <c r="M1388" s="48">
        <v>0</v>
      </c>
      <c r="N1388" s="49">
        <v>42.739666666666679</v>
      </c>
      <c r="O1388" s="48">
        <v>28.523666666666657</v>
      </c>
      <c r="P1388" s="49">
        <v>22.217499999999994</v>
      </c>
      <c r="Q1388" s="48">
        <v>17.349833333333333</v>
      </c>
      <c r="R1388" s="49">
        <v>21.784333333333333</v>
      </c>
      <c r="S1388" s="48">
        <v>13.347166666666659</v>
      </c>
      <c r="T1388" s="49">
        <v>10.146666666666668</v>
      </c>
      <c r="U1388" s="48">
        <v>18.682666666666663</v>
      </c>
      <c r="V1388" s="49">
        <v>24.850499999999997</v>
      </c>
      <c r="W1388" s="48">
        <v>13.061500000000001</v>
      </c>
      <c r="X1388" s="49">
        <v>5.3498333333333337</v>
      </c>
      <c r="Y1388" s="48">
        <v>0</v>
      </c>
      <c r="Z1388" s="49">
        <v>0</v>
      </c>
      <c r="AA1388" s="48">
        <v>0</v>
      </c>
      <c r="AB1388" s="49">
        <v>0</v>
      </c>
      <c r="AC1388" s="64"/>
      <c r="AD1388" s="65">
        <f t="shared" si="52"/>
        <v>218.05333333333331</v>
      </c>
      <c r="AE1388" s="64"/>
    </row>
    <row r="1389" spans="2:31" x14ac:dyDescent="0.3">
      <c r="B1389" s="4" t="s">
        <v>31</v>
      </c>
      <c r="C1389" s="4"/>
      <c r="D1389" s="4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0</v>
      </c>
      <c r="M1389" s="48">
        <v>0</v>
      </c>
      <c r="N1389" s="49">
        <v>12.899999999999986</v>
      </c>
      <c r="O1389" s="48">
        <v>11.799999999999992</v>
      </c>
      <c r="P1389" s="49">
        <v>10.299999999999999</v>
      </c>
      <c r="Q1389" s="48">
        <v>10</v>
      </c>
      <c r="R1389" s="49">
        <v>8.8999999999999897</v>
      </c>
      <c r="S1389" s="48">
        <v>7.6999999999999922</v>
      </c>
      <c r="T1389" s="49">
        <v>7.1999999999999922</v>
      </c>
      <c r="U1389" s="48">
        <v>8.1999999999999922</v>
      </c>
      <c r="V1389" s="49">
        <v>10.399999999999988</v>
      </c>
      <c r="W1389" s="48">
        <v>12.409999999999998</v>
      </c>
      <c r="X1389" s="49">
        <v>1.8700000000000003</v>
      </c>
      <c r="Y1389" s="48">
        <v>0</v>
      </c>
      <c r="Z1389" s="49">
        <v>0</v>
      </c>
      <c r="AA1389" s="48">
        <v>0</v>
      </c>
      <c r="AB1389" s="49">
        <v>0</v>
      </c>
      <c r="AC1389" s="64"/>
      <c r="AD1389" s="65">
        <f t="shared" si="52"/>
        <v>101.67999999999994</v>
      </c>
      <c r="AE1389" s="64"/>
    </row>
    <row r="1390" spans="2:31" x14ac:dyDescent="0.3">
      <c r="B1390" s="4" t="s">
        <v>32</v>
      </c>
      <c r="C1390" s="4"/>
      <c r="D1390" s="4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</v>
      </c>
      <c r="M1390" s="48">
        <v>0</v>
      </c>
      <c r="N1390" s="49">
        <v>32.130000000000045</v>
      </c>
      <c r="O1390" s="48">
        <v>26.329999999999984</v>
      </c>
      <c r="P1390" s="49">
        <v>23.829999999999991</v>
      </c>
      <c r="Q1390" s="48">
        <v>20.630000000000017</v>
      </c>
      <c r="R1390" s="49">
        <v>18.02999999999998</v>
      </c>
      <c r="S1390" s="48">
        <v>15.42999999999998</v>
      </c>
      <c r="T1390" s="49">
        <v>13.830000000000013</v>
      </c>
      <c r="U1390" s="48">
        <v>14.629999999999997</v>
      </c>
      <c r="V1390" s="49">
        <v>18.929999999999986</v>
      </c>
      <c r="W1390" s="48">
        <v>25.825000000000028</v>
      </c>
      <c r="X1390" s="49">
        <v>5.3359999999999985</v>
      </c>
      <c r="Y1390" s="48">
        <v>0</v>
      </c>
      <c r="Z1390" s="49">
        <v>0</v>
      </c>
      <c r="AA1390" s="48">
        <v>0</v>
      </c>
      <c r="AB1390" s="49">
        <v>0</v>
      </c>
      <c r="AC1390" s="64"/>
      <c r="AD1390" s="65">
        <f t="shared" si="52"/>
        <v>214.93099999999998</v>
      </c>
      <c r="AE1390" s="64"/>
    </row>
    <row r="1391" spans="2:31" x14ac:dyDescent="0.3">
      <c r="B1391" s="4" t="s">
        <v>33</v>
      </c>
      <c r="C1391" s="4"/>
      <c r="D1391" s="4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</v>
      </c>
      <c r="M1391" s="48">
        <v>0</v>
      </c>
      <c r="N1391" s="49">
        <v>2.976500000000001</v>
      </c>
      <c r="O1391" s="48">
        <v>1.8470000000000002</v>
      </c>
      <c r="P1391" s="49">
        <v>2.0041666666666669</v>
      </c>
      <c r="Q1391" s="48">
        <v>2.4226666666666667</v>
      </c>
      <c r="R1391" s="49">
        <v>2.14</v>
      </c>
      <c r="S1391" s="48">
        <v>1.6356666666666657</v>
      </c>
      <c r="T1391" s="49">
        <v>1.3768333333333336</v>
      </c>
      <c r="U1391" s="48">
        <v>1.5688333333333331</v>
      </c>
      <c r="V1391" s="49">
        <v>2.3980000000000001</v>
      </c>
      <c r="W1391" s="48">
        <v>0.7766416666666679</v>
      </c>
      <c r="X1391" s="49">
        <v>0.3281</v>
      </c>
      <c r="Y1391" s="48">
        <v>0</v>
      </c>
      <c r="Z1391" s="49">
        <v>0</v>
      </c>
      <c r="AA1391" s="48">
        <v>0</v>
      </c>
      <c r="AB1391" s="49">
        <v>0</v>
      </c>
      <c r="AC1391" s="64"/>
      <c r="AD1391" s="65">
        <f t="shared" si="52"/>
        <v>19.474408333333333</v>
      </c>
      <c r="AE1391" s="64"/>
    </row>
    <row r="1392" spans="2:31" x14ac:dyDescent="0.3">
      <c r="B1392" s="4" t="s">
        <v>34</v>
      </c>
      <c r="C1392" s="4"/>
      <c r="D1392" s="4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0</v>
      </c>
      <c r="M1392" s="48">
        <v>0</v>
      </c>
      <c r="N1392" s="49">
        <v>3.8799999999999968</v>
      </c>
      <c r="O1392" s="48">
        <v>3.2800000000000007</v>
      </c>
      <c r="P1392" s="49">
        <v>2.8799999999999977</v>
      </c>
      <c r="Q1392" s="48">
        <v>2.580000000000001</v>
      </c>
      <c r="R1392" s="49">
        <v>2.3799999999999977</v>
      </c>
      <c r="S1392" s="48">
        <v>1.9800000000000011</v>
      </c>
      <c r="T1392" s="49">
        <v>2.0799999999999987</v>
      </c>
      <c r="U1392" s="48">
        <v>2.580000000000001</v>
      </c>
      <c r="V1392" s="49">
        <v>2.9799999999999978</v>
      </c>
      <c r="W1392" s="48">
        <v>3.5500000000000034</v>
      </c>
      <c r="X1392" s="49">
        <v>0.57533333333333336</v>
      </c>
      <c r="Y1392" s="48">
        <v>0</v>
      </c>
      <c r="Z1392" s="49">
        <v>0</v>
      </c>
      <c r="AA1392" s="48">
        <v>0</v>
      </c>
      <c r="AB1392" s="49">
        <v>0</v>
      </c>
      <c r="AC1392" s="64"/>
      <c r="AD1392" s="65">
        <f t="shared" si="52"/>
        <v>28.745333333333331</v>
      </c>
      <c r="AE1392" s="64"/>
    </row>
    <row r="1393" spans="2:31" x14ac:dyDescent="0.3">
      <c r="B1393" s="4" t="s">
        <v>35</v>
      </c>
      <c r="C1393" s="4"/>
      <c r="D1393" s="4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</v>
      </c>
      <c r="M1393" s="48">
        <v>0</v>
      </c>
      <c r="N1393" s="49">
        <v>7.5888333333333318</v>
      </c>
      <c r="O1393" s="48">
        <v>0</v>
      </c>
      <c r="P1393" s="49">
        <v>0</v>
      </c>
      <c r="Q1393" s="48">
        <v>0</v>
      </c>
      <c r="R1393" s="49">
        <v>0</v>
      </c>
      <c r="S1393" s="48">
        <v>0</v>
      </c>
      <c r="T1393" s="49">
        <v>0</v>
      </c>
      <c r="U1393" s="48">
        <v>0</v>
      </c>
      <c r="V1393" s="49">
        <v>0</v>
      </c>
      <c r="W1393" s="48">
        <v>4.1333333333333222E-2</v>
      </c>
      <c r="X1393" s="49">
        <v>0.26216666666666671</v>
      </c>
      <c r="Y1393" s="48">
        <v>0</v>
      </c>
      <c r="Z1393" s="49">
        <v>0</v>
      </c>
      <c r="AA1393" s="48">
        <v>0</v>
      </c>
      <c r="AB1393" s="49">
        <v>0</v>
      </c>
      <c r="AC1393" s="64"/>
      <c r="AD1393" s="65">
        <f t="shared" si="52"/>
        <v>7.8923333333333314</v>
      </c>
      <c r="AE1393" s="64"/>
    </row>
    <row r="1394" spans="2:31" x14ac:dyDescent="0.3">
      <c r="B1394" s="4" t="s">
        <v>36</v>
      </c>
      <c r="C1394" s="4"/>
      <c r="D1394" s="4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</v>
      </c>
      <c r="O1394" s="48">
        <v>0</v>
      </c>
      <c r="P1394" s="49">
        <v>0</v>
      </c>
      <c r="Q1394" s="48">
        <v>0</v>
      </c>
      <c r="R1394" s="49">
        <v>0</v>
      </c>
      <c r="S1394" s="48">
        <v>0</v>
      </c>
      <c r="T1394" s="49">
        <v>0</v>
      </c>
      <c r="U1394" s="48">
        <v>0</v>
      </c>
      <c r="V1394" s="49">
        <v>0</v>
      </c>
      <c r="W1394" s="48">
        <v>0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4"/>
      <c r="AD1394" s="65">
        <f t="shared" si="52"/>
        <v>0</v>
      </c>
      <c r="AE1394" s="64"/>
    </row>
    <row r="1395" spans="2:31" x14ac:dyDescent="0.3">
      <c r="B1395" s="4" t="s">
        <v>115</v>
      </c>
      <c r="C1395" s="4"/>
      <c r="D1395" s="4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4"/>
      <c r="AD1395" s="65">
        <f t="shared" si="52"/>
        <v>0</v>
      </c>
      <c r="AE1395" s="64"/>
    </row>
    <row r="1396" spans="2:31" x14ac:dyDescent="0.3">
      <c r="B1396" s="4" t="s">
        <v>86</v>
      </c>
      <c r="C1396" s="4"/>
      <c r="D1396" s="4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5.8885000000000014</v>
      </c>
      <c r="O1396" s="48">
        <v>3.2275</v>
      </c>
      <c r="P1396" s="49">
        <v>2.1483333333333334</v>
      </c>
      <c r="Q1396" s="48">
        <v>2.7888333333333342</v>
      </c>
      <c r="R1396" s="49">
        <v>2.3199999999999963</v>
      </c>
      <c r="S1396" s="48">
        <v>1.7699999999999994</v>
      </c>
      <c r="T1396" s="49">
        <v>1.25</v>
      </c>
      <c r="U1396" s="48">
        <v>0.99000000000000055</v>
      </c>
      <c r="V1396" s="49">
        <v>1.119999999999999</v>
      </c>
      <c r="W1396" s="48">
        <v>0.36098333333333332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4"/>
      <c r="AD1396" s="65">
        <f t="shared" si="52"/>
        <v>21.864149999999999</v>
      </c>
      <c r="AE1396" s="64"/>
    </row>
    <row r="1397" spans="2:31" x14ac:dyDescent="0.3">
      <c r="B1397" s="4" t="s">
        <v>87</v>
      </c>
      <c r="C1397" s="4"/>
      <c r="D1397" s="4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16.503166666666658</v>
      </c>
      <c r="O1397" s="48">
        <v>10.649666666666663</v>
      </c>
      <c r="P1397" s="49">
        <v>6.9718333333333309</v>
      </c>
      <c r="Q1397" s="48">
        <v>6.9498333333333324</v>
      </c>
      <c r="R1397" s="49">
        <v>4.7274999999999983</v>
      </c>
      <c r="S1397" s="48">
        <v>3.259833333333332</v>
      </c>
      <c r="T1397" s="49">
        <v>4.4383333333333335</v>
      </c>
      <c r="U1397" s="48">
        <v>5.9691666666666681</v>
      </c>
      <c r="V1397" s="49">
        <v>7.8368333333333329</v>
      </c>
      <c r="W1397" s="48">
        <v>6.4087649999999989</v>
      </c>
      <c r="X1397" s="49">
        <v>0</v>
      </c>
      <c r="Y1397" s="48">
        <v>0</v>
      </c>
      <c r="Z1397" s="49">
        <v>0</v>
      </c>
      <c r="AA1397" s="48">
        <v>0</v>
      </c>
      <c r="AB1397" s="49">
        <v>0</v>
      </c>
      <c r="AC1397" s="64"/>
      <c r="AD1397" s="65">
        <f t="shared" si="52"/>
        <v>73.714931666666644</v>
      </c>
      <c r="AE1397" s="64"/>
    </row>
    <row r="1398" spans="2:31" x14ac:dyDescent="0.3">
      <c r="B1398" s="4" t="s">
        <v>95</v>
      </c>
      <c r="C1398" s="4"/>
      <c r="D1398" s="4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10.0755</v>
      </c>
      <c r="O1398" s="48">
        <v>9.9281666666666695</v>
      </c>
      <c r="P1398" s="49">
        <v>7.1228333333333333</v>
      </c>
      <c r="Q1398" s="48">
        <v>7.0756666666666668</v>
      </c>
      <c r="R1398" s="49">
        <v>5.8999999999999959</v>
      </c>
      <c r="S1398" s="48">
        <v>4.6999999999999948</v>
      </c>
      <c r="T1398" s="49">
        <v>5.300000000000006</v>
      </c>
      <c r="U1398" s="48">
        <v>6.1999999999999931</v>
      </c>
      <c r="V1398" s="49">
        <v>8.1999999999999922</v>
      </c>
      <c r="W1398" s="48">
        <v>8.2616666666666596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4"/>
      <c r="AD1398" s="65">
        <f t="shared" si="52"/>
        <v>72.763833333333309</v>
      </c>
      <c r="AE1398" s="64"/>
    </row>
    <row r="1399" spans="2:31" x14ac:dyDescent="0.3">
      <c r="B1399" s="4" t="s">
        <v>106</v>
      </c>
      <c r="C1399" s="4"/>
      <c r="D1399" s="4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0</v>
      </c>
      <c r="N1399" s="49">
        <v>8.4516666666666662</v>
      </c>
      <c r="O1399" s="48">
        <v>3.7218333333333335</v>
      </c>
      <c r="P1399" s="49">
        <v>2.2781666666666665</v>
      </c>
      <c r="Q1399" s="48">
        <v>3.4476666666666671</v>
      </c>
      <c r="R1399" s="49">
        <v>2.9766666666666666</v>
      </c>
      <c r="S1399" s="48">
        <v>2.2681666666666667</v>
      </c>
      <c r="T1399" s="49">
        <v>1.5101666666666664</v>
      </c>
      <c r="U1399" s="48">
        <v>1.6026666666666673</v>
      </c>
      <c r="V1399" s="49">
        <v>1.6145000000000005</v>
      </c>
      <c r="W1399" s="48">
        <v>1.6295000000000004</v>
      </c>
      <c r="X1399" s="49">
        <v>0.1095666666666666</v>
      </c>
      <c r="Y1399" s="48">
        <v>0</v>
      </c>
      <c r="Z1399" s="49">
        <v>0</v>
      </c>
      <c r="AA1399" s="48">
        <v>0</v>
      </c>
      <c r="AB1399" s="49">
        <v>0</v>
      </c>
      <c r="AC1399" s="64"/>
      <c r="AD1399" s="65">
        <f t="shared" si="52"/>
        <v>29.610566666666667</v>
      </c>
      <c r="AE1399" s="64"/>
    </row>
    <row r="1400" spans="2:31" x14ac:dyDescent="0.3">
      <c r="B1400" s="4" t="s">
        <v>107</v>
      </c>
      <c r="C1400" s="4"/>
      <c r="D1400" s="4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0</v>
      </c>
      <c r="N1400" s="49">
        <v>0</v>
      </c>
      <c r="O1400" s="48">
        <v>1.3333333333333404E-2</v>
      </c>
      <c r="P1400" s="49">
        <v>20.589166666666674</v>
      </c>
      <c r="Q1400" s="48">
        <v>20.591166666666666</v>
      </c>
      <c r="R1400" s="49">
        <v>16.496999999999993</v>
      </c>
      <c r="S1400" s="48">
        <v>0.85116666666666618</v>
      </c>
      <c r="T1400" s="49">
        <v>0</v>
      </c>
      <c r="U1400" s="48">
        <v>0</v>
      </c>
      <c r="V1400" s="49">
        <v>0</v>
      </c>
      <c r="W1400" s="48">
        <v>0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4"/>
      <c r="AD1400" s="65">
        <f t="shared" si="52"/>
        <v>58.541833333333329</v>
      </c>
      <c r="AE1400" s="64"/>
    </row>
    <row r="1401" spans="2:31" x14ac:dyDescent="0.3">
      <c r="B1401" s="4" t="s">
        <v>108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</v>
      </c>
      <c r="N1401" s="49">
        <v>6.5</v>
      </c>
      <c r="O1401" s="48">
        <v>9.6000000000000121</v>
      </c>
      <c r="P1401" s="49">
        <v>12.899999999999986</v>
      </c>
      <c r="Q1401" s="48">
        <v>27.115833333333338</v>
      </c>
      <c r="R1401" s="49">
        <v>33.880499999999998</v>
      </c>
      <c r="S1401" s="48">
        <v>12.126500000000005</v>
      </c>
      <c r="T1401" s="49">
        <v>19.531666666666684</v>
      </c>
      <c r="U1401" s="48">
        <v>23.764666666666656</v>
      </c>
      <c r="V1401" s="49">
        <v>50.929833333333328</v>
      </c>
      <c r="W1401" s="48">
        <v>27.431000000000004</v>
      </c>
      <c r="X1401" s="49">
        <v>2.154666666666667</v>
      </c>
      <c r="Y1401" s="48">
        <v>0</v>
      </c>
      <c r="Z1401" s="49">
        <v>0</v>
      </c>
      <c r="AA1401" s="48">
        <v>0</v>
      </c>
      <c r="AB1401" s="49">
        <v>0</v>
      </c>
      <c r="AC1401" s="64"/>
      <c r="AD1401" s="65">
        <f t="shared" si="52"/>
        <v>225.93466666666669</v>
      </c>
      <c r="AE1401" s="64"/>
    </row>
    <row r="1402" spans="2:31" x14ac:dyDescent="0.3">
      <c r="B1402" s="4" t="s">
        <v>109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0</v>
      </c>
      <c r="O1402" s="48">
        <v>0</v>
      </c>
      <c r="P1402" s="49">
        <v>0</v>
      </c>
      <c r="Q1402" s="48">
        <v>0</v>
      </c>
      <c r="R1402" s="49">
        <v>0</v>
      </c>
      <c r="S1402" s="48">
        <v>2.289666666666669</v>
      </c>
      <c r="T1402" s="49">
        <v>1.6700000000000013</v>
      </c>
      <c r="U1402" s="48">
        <v>1.4396666666666655</v>
      </c>
      <c r="V1402" s="49">
        <v>1.7365000000000004</v>
      </c>
      <c r="W1402" s="48">
        <v>1.7715666666666672</v>
      </c>
      <c r="X1402" s="49">
        <v>1.798966666666667</v>
      </c>
      <c r="Y1402" s="48">
        <v>0</v>
      </c>
      <c r="Z1402" s="49">
        <v>0</v>
      </c>
      <c r="AA1402" s="48">
        <v>0</v>
      </c>
      <c r="AB1402" s="49">
        <v>0</v>
      </c>
      <c r="AC1402" s="64"/>
      <c r="AD1402" s="65">
        <f t="shared" si="52"/>
        <v>10.706366666666669</v>
      </c>
      <c r="AE1402" s="64"/>
    </row>
    <row r="1403" spans="2:31" x14ac:dyDescent="0.3">
      <c r="B1403" s="4" t="s">
        <v>116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</v>
      </c>
      <c r="N1403" s="49">
        <v>28.098499999999998</v>
      </c>
      <c r="O1403" s="48">
        <v>16.417333333333339</v>
      </c>
      <c r="P1403" s="49">
        <v>11.209333333333335</v>
      </c>
      <c r="Q1403" s="48">
        <v>7.5751666666666662</v>
      </c>
      <c r="R1403" s="49">
        <v>8.7048333333333296</v>
      </c>
      <c r="S1403" s="48">
        <v>1.6159999999999992</v>
      </c>
      <c r="T1403" s="49">
        <v>3.6673333333333331</v>
      </c>
      <c r="U1403" s="48">
        <v>5.766</v>
      </c>
      <c r="V1403" s="49">
        <v>3.0556666666666672</v>
      </c>
      <c r="W1403" s="48">
        <v>0</v>
      </c>
      <c r="X1403" s="49">
        <v>0</v>
      </c>
      <c r="Y1403" s="48">
        <v>0</v>
      </c>
      <c r="Z1403" s="49">
        <v>0</v>
      </c>
      <c r="AA1403" s="48">
        <v>0</v>
      </c>
      <c r="AB1403" s="49">
        <v>0</v>
      </c>
      <c r="AC1403" s="64"/>
      <c r="AD1403" s="65">
        <f t="shared" si="52"/>
        <v>86.110166666666672</v>
      </c>
      <c r="AE1403" s="64"/>
    </row>
    <row r="1404" spans="2:31" x14ac:dyDescent="0.3">
      <c r="B1404" s="4" t="s">
        <v>122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0</v>
      </c>
      <c r="N1404" s="49">
        <v>0</v>
      </c>
      <c r="O1404" s="48">
        <v>0</v>
      </c>
      <c r="P1404" s="49">
        <v>0</v>
      </c>
      <c r="Q1404" s="48">
        <v>0</v>
      </c>
      <c r="R1404" s="49">
        <v>0</v>
      </c>
      <c r="S1404" s="48">
        <v>0</v>
      </c>
      <c r="T1404" s="49">
        <v>0</v>
      </c>
      <c r="U1404" s="48">
        <v>0</v>
      </c>
      <c r="V1404" s="49">
        <v>0</v>
      </c>
      <c r="W1404" s="48">
        <v>0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4"/>
      <c r="AD1404" s="65">
        <f t="shared" si="52"/>
        <v>0</v>
      </c>
      <c r="AE1404" s="64"/>
    </row>
    <row r="1405" spans="2:31" x14ac:dyDescent="0.3">
      <c r="B1405" s="4" t="s">
        <v>130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</v>
      </c>
      <c r="N1405" s="49">
        <v>0</v>
      </c>
      <c r="O1405" s="48">
        <v>0</v>
      </c>
      <c r="P1405" s="49">
        <v>0</v>
      </c>
      <c r="Q1405" s="48">
        <v>0</v>
      </c>
      <c r="R1405" s="49">
        <v>0</v>
      </c>
      <c r="S1405" s="48">
        <v>0</v>
      </c>
      <c r="T1405" s="49">
        <v>0</v>
      </c>
      <c r="U1405" s="48">
        <v>0</v>
      </c>
      <c r="V1405" s="49">
        <v>0</v>
      </c>
      <c r="W1405" s="48">
        <v>0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4"/>
      <c r="AD1405" s="65">
        <f t="shared" si="52"/>
        <v>0</v>
      </c>
      <c r="AE1405" s="64"/>
    </row>
    <row r="1406" spans="2:31" x14ac:dyDescent="0.3">
      <c r="B1406" s="13" t="s">
        <v>2</v>
      </c>
      <c r="C1406" s="13"/>
      <c r="D1406" s="13"/>
      <c r="E1406" s="14">
        <f>SUM(E1360:E1405)</f>
        <v>0</v>
      </c>
      <c r="F1406" s="14">
        <f t="shared" ref="F1406:AB1406" si="53">SUM(F1360:F1405)</f>
        <v>0</v>
      </c>
      <c r="G1406" s="14">
        <f t="shared" si="53"/>
        <v>0</v>
      </c>
      <c r="H1406" s="14">
        <f t="shared" si="53"/>
        <v>0</v>
      </c>
      <c r="I1406" s="14">
        <f t="shared" si="53"/>
        <v>0</v>
      </c>
      <c r="J1406" s="14">
        <f t="shared" si="53"/>
        <v>0</v>
      </c>
      <c r="K1406" s="14">
        <f t="shared" si="53"/>
        <v>0</v>
      </c>
      <c r="L1406" s="14">
        <f t="shared" si="53"/>
        <v>0</v>
      </c>
      <c r="M1406" s="14">
        <f t="shared" si="53"/>
        <v>0</v>
      </c>
      <c r="N1406" s="14">
        <f t="shared" si="53"/>
        <v>279.14516666666663</v>
      </c>
      <c r="O1406" s="14">
        <f t="shared" si="53"/>
        <v>204.51816666666667</v>
      </c>
      <c r="P1406" s="14">
        <f t="shared" si="53"/>
        <v>203.9375</v>
      </c>
      <c r="Q1406" s="14">
        <f t="shared" si="53"/>
        <v>232.81766666666678</v>
      </c>
      <c r="R1406" s="14">
        <f t="shared" si="53"/>
        <v>261.86728333333321</v>
      </c>
      <c r="S1406" s="14">
        <f t="shared" si="53"/>
        <v>248.34498333333337</v>
      </c>
      <c r="T1406" s="14">
        <f t="shared" si="53"/>
        <v>330.72918333333325</v>
      </c>
      <c r="U1406" s="14">
        <f t="shared" si="53"/>
        <v>387.77881666666661</v>
      </c>
      <c r="V1406" s="14">
        <f t="shared" si="53"/>
        <v>520.90125000000012</v>
      </c>
      <c r="W1406" s="14">
        <f t="shared" si="53"/>
        <v>471.47298333333339</v>
      </c>
      <c r="X1406" s="14">
        <f t="shared" si="53"/>
        <v>101.09377833333338</v>
      </c>
      <c r="Y1406" s="14">
        <f t="shared" si="53"/>
        <v>0</v>
      </c>
      <c r="Z1406" s="14">
        <f t="shared" si="53"/>
        <v>0</v>
      </c>
      <c r="AA1406" s="14">
        <f t="shared" si="53"/>
        <v>0</v>
      </c>
      <c r="AB1406" s="14">
        <f t="shared" si="53"/>
        <v>0</v>
      </c>
      <c r="AC1406" s="94">
        <f>SUM(AC1360:AE1405)</f>
        <v>3242.6067783333333</v>
      </c>
      <c r="AD1406" s="94"/>
      <c r="AE1406" s="94"/>
    </row>
    <row r="1408" spans="2:31" x14ac:dyDescent="0.3">
      <c r="B1408" s="8">
        <f>'Resumen-Mensual'!$AF$22</f>
        <v>45350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83" t="s">
        <v>2</v>
      </c>
      <c r="AD1410" s="83"/>
      <c r="AE1410" s="83"/>
    </row>
    <row r="1411" spans="2:31" x14ac:dyDescent="0.3">
      <c r="B1411" s="15" t="s">
        <v>4</v>
      </c>
      <c r="C1411" s="52"/>
      <c r="D1411" s="52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</v>
      </c>
      <c r="N1411" s="49">
        <v>0</v>
      </c>
      <c r="O1411" s="48">
        <v>0</v>
      </c>
      <c r="P1411" s="49">
        <v>0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0</v>
      </c>
      <c r="X1411" s="49">
        <v>0</v>
      </c>
      <c r="Y1411" s="48">
        <v>0</v>
      </c>
      <c r="Z1411" s="49">
        <v>0</v>
      </c>
      <c r="AA1411" s="48">
        <v>0</v>
      </c>
      <c r="AB1411" s="49">
        <v>0</v>
      </c>
      <c r="AC1411" s="66"/>
      <c r="AD1411" s="67">
        <f>SUM(E1411:AB1411)</f>
        <v>0</v>
      </c>
      <c r="AE1411" s="66"/>
    </row>
    <row r="1412" spans="2:31" x14ac:dyDescent="0.3">
      <c r="B1412" s="15" t="s">
        <v>5</v>
      </c>
      <c r="C1412" s="15"/>
      <c r="D1412" s="15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0</v>
      </c>
      <c r="N1412" s="49">
        <v>0.38100000000000006</v>
      </c>
      <c r="O1412" s="48">
        <v>2.056</v>
      </c>
      <c r="P1412" s="49">
        <v>2.4323333333333337</v>
      </c>
      <c r="Q1412" s="48">
        <v>7.0268333333333333</v>
      </c>
      <c r="R1412" s="49">
        <v>6.5488333333333344</v>
      </c>
      <c r="S1412" s="48">
        <v>1.4808333333333255</v>
      </c>
      <c r="T1412" s="49">
        <v>8.8658333333333346</v>
      </c>
      <c r="U1412" s="48">
        <v>11.869166666666663</v>
      </c>
      <c r="V1412" s="49">
        <v>19.625500000000002</v>
      </c>
      <c r="W1412" s="48">
        <v>17.774166666666662</v>
      </c>
      <c r="X1412" s="49">
        <v>1.6558333333333407E-2</v>
      </c>
      <c r="Y1412" s="48">
        <v>0</v>
      </c>
      <c r="Z1412" s="49">
        <v>0</v>
      </c>
      <c r="AA1412" s="48">
        <v>0</v>
      </c>
      <c r="AB1412" s="49">
        <v>0</v>
      </c>
      <c r="AC1412" s="64"/>
      <c r="AD1412" s="65">
        <f>SUM(E1412:AB1412)</f>
        <v>78.077058333333326</v>
      </c>
      <c r="AE1412" s="64"/>
    </row>
    <row r="1413" spans="2:31" x14ac:dyDescent="0.3">
      <c r="B1413" s="15" t="s">
        <v>6</v>
      </c>
      <c r="C1413" s="15"/>
      <c r="D1413" s="15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0</v>
      </c>
      <c r="N1413" s="49">
        <v>0</v>
      </c>
      <c r="O1413" s="48">
        <v>0</v>
      </c>
      <c r="P1413" s="49">
        <v>0</v>
      </c>
      <c r="Q1413" s="48">
        <v>0</v>
      </c>
      <c r="R1413" s="49">
        <v>2.2800000000000011</v>
      </c>
      <c r="S1413" s="48">
        <v>10.660000000000002</v>
      </c>
      <c r="T1413" s="49">
        <v>13.479000000000013</v>
      </c>
      <c r="U1413" s="48">
        <v>17.495000000000001</v>
      </c>
      <c r="V1413" s="49">
        <v>15.481700000000016</v>
      </c>
      <c r="W1413" s="48">
        <v>16.508249999999983</v>
      </c>
      <c r="X1413" s="49">
        <v>0.40732666666666673</v>
      </c>
      <c r="Y1413" s="48">
        <v>0</v>
      </c>
      <c r="Z1413" s="49">
        <v>0</v>
      </c>
      <c r="AA1413" s="48">
        <v>0</v>
      </c>
      <c r="AB1413" s="49">
        <v>0</v>
      </c>
      <c r="AC1413" s="64"/>
      <c r="AD1413" s="65">
        <f t="shared" ref="AD1413:AD1456" si="54">SUM(E1413:AB1413)</f>
        <v>76.311276666666672</v>
      </c>
      <c r="AE1413" s="64"/>
    </row>
    <row r="1414" spans="2:31" x14ac:dyDescent="0.3">
      <c r="B1414" s="15" t="s">
        <v>113</v>
      </c>
      <c r="C1414" s="15"/>
      <c r="D1414" s="15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0</v>
      </c>
      <c r="N1414" s="49">
        <v>0</v>
      </c>
      <c r="O1414" s="48">
        <v>0</v>
      </c>
      <c r="P1414" s="49">
        <v>0</v>
      </c>
      <c r="Q1414" s="48">
        <v>0</v>
      </c>
      <c r="R1414" s="49">
        <v>0</v>
      </c>
      <c r="S1414" s="48">
        <v>18.025999999999986</v>
      </c>
      <c r="T1414" s="49">
        <v>33.835000000000022</v>
      </c>
      <c r="U1414" s="48">
        <v>45.574000000000034</v>
      </c>
      <c r="V1414" s="49">
        <v>34.602900000000041</v>
      </c>
      <c r="W1414" s="48">
        <v>31.784349999999964</v>
      </c>
      <c r="X1414" s="49">
        <v>0.71615833333333323</v>
      </c>
      <c r="Y1414" s="48">
        <v>0</v>
      </c>
      <c r="Z1414" s="49">
        <v>0</v>
      </c>
      <c r="AA1414" s="48">
        <v>0</v>
      </c>
      <c r="AB1414" s="49">
        <v>0</v>
      </c>
      <c r="AC1414" s="64"/>
      <c r="AD1414" s="65">
        <f t="shared" si="54"/>
        <v>164.53840833333336</v>
      </c>
      <c r="AE1414" s="64"/>
    </row>
    <row r="1415" spans="2:31" x14ac:dyDescent="0.3">
      <c r="B1415" s="15" t="s">
        <v>7</v>
      </c>
      <c r="C1415" s="15"/>
      <c r="D1415" s="15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0</v>
      </c>
      <c r="N1415" s="49">
        <v>0</v>
      </c>
      <c r="O1415" s="48">
        <v>0</v>
      </c>
      <c r="P1415" s="49">
        <v>0</v>
      </c>
      <c r="Q1415" s="48">
        <v>1.736999999999999</v>
      </c>
      <c r="R1415" s="49">
        <v>1.9986666666666659</v>
      </c>
      <c r="S1415" s="48">
        <v>2.2603333333333331</v>
      </c>
      <c r="T1415" s="49">
        <v>2.5219999999999998</v>
      </c>
      <c r="U1415" s="48">
        <v>2.783666666666667</v>
      </c>
      <c r="V1415" s="49">
        <v>3.0453333333333337</v>
      </c>
      <c r="W1415" s="48">
        <v>3.3070000000000008</v>
      </c>
      <c r="X1415" s="49">
        <v>3.5686666666666675</v>
      </c>
      <c r="Y1415" s="48">
        <v>0</v>
      </c>
      <c r="Z1415" s="49">
        <v>0</v>
      </c>
      <c r="AA1415" s="48">
        <v>0</v>
      </c>
      <c r="AB1415" s="49">
        <v>0</v>
      </c>
      <c r="AC1415" s="64"/>
      <c r="AD1415" s="65">
        <f t="shared" si="54"/>
        <v>21.222666666666669</v>
      </c>
      <c r="AE1415" s="64"/>
    </row>
    <row r="1416" spans="2:31" x14ac:dyDescent="0.3">
      <c r="B1416" s="15" t="s">
        <v>8</v>
      </c>
      <c r="C1416" s="15"/>
      <c r="D1416" s="15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</v>
      </c>
      <c r="N1416" s="49">
        <v>0</v>
      </c>
      <c r="O1416" s="48">
        <v>0</v>
      </c>
      <c r="P1416" s="49">
        <v>0</v>
      </c>
      <c r="Q1416" s="48">
        <v>0</v>
      </c>
      <c r="R1416" s="49">
        <v>0</v>
      </c>
      <c r="S1416" s="48">
        <v>0</v>
      </c>
      <c r="T1416" s="49">
        <v>0</v>
      </c>
      <c r="U1416" s="48">
        <v>0</v>
      </c>
      <c r="V1416" s="49">
        <v>0</v>
      </c>
      <c r="W1416" s="48">
        <v>0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4"/>
      <c r="AD1416" s="65">
        <f t="shared" si="54"/>
        <v>0</v>
      </c>
      <c r="AE1416" s="64"/>
    </row>
    <row r="1417" spans="2:31" x14ac:dyDescent="0.3">
      <c r="B1417" s="15" t="s">
        <v>9</v>
      </c>
      <c r="C1417" s="15"/>
      <c r="D1417" s="15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1.1527500000000006</v>
      </c>
      <c r="N1417" s="49">
        <v>3.1349999999999985</v>
      </c>
      <c r="O1417" s="48">
        <v>3.4070000000000027</v>
      </c>
      <c r="P1417" s="49">
        <v>2.5300000000000007</v>
      </c>
      <c r="Q1417" s="48">
        <v>2.5660000000000016</v>
      </c>
      <c r="R1417" s="49">
        <v>3.7959999999999985</v>
      </c>
      <c r="S1417" s="48">
        <v>4.944999999999995</v>
      </c>
      <c r="T1417" s="49">
        <v>7.9920000000000071</v>
      </c>
      <c r="U1417" s="48">
        <v>14.66899999999999</v>
      </c>
      <c r="V1417" s="49">
        <v>21.126500000000004</v>
      </c>
      <c r="W1417" s="48">
        <v>30.602849999999993</v>
      </c>
      <c r="X1417" s="49">
        <v>0.87580250000000004</v>
      </c>
      <c r="Y1417" s="48">
        <v>0</v>
      </c>
      <c r="Z1417" s="49">
        <v>0</v>
      </c>
      <c r="AA1417" s="48">
        <v>0</v>
      </c>
      <c r="AB1417" s="49">
        <v>0</v>
      </c>
      <c r="AC1417" s="64"/>
      <c r="AD1417" s="65">
        <f t="shared" si="54"/>
        <v>96.797902499999992</v>
      </c>
      <c r="AE1417" s="64"/>
    </row>
    <row r="1418" spans="2:31" x14ac:dyDescent="0.3">
      <c r="B1418" s="15" t="s">
        <v>10</v>
      </c>
      <c r="C1418" s="15"/>
      <c r="D1418" s="15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0.11099999999999983</v>
      </c>
      <c r="O1418" s="48">
        <v>1.7019999999999986</v>
      </c>
      <c r="P1418" s="49">
        <v>3.3789999999999978</v>
      </c>
      <c r="Q1418" s="48">
        <v>3.840000000000003</v>
      </c>
      <c r="R1418" s="49">
        <v>4.4219999999999988</v>
      </c>
      <c r="S1418" s="48">
        <v>5.8940000000000037</v>
      </c>
      <c r="T1418" s="49">
        <v>8.9239999999999906</v>
      </c>
      <c r="U1418" s="48">
        <v>14.246999999999989</v>
      </c>
      <c r="V1418" s="49">
        <v>20.521700000000006</v>
      </c>
      <c r="W1418" s="48">
        <v>26.018399999999986</v>
      </c>
      <c r="X1418" s="49">
        <v>0.52654499999999993</v>
      </c>
      <c r="Y1418" s="48">
        <v>0</v>
      </c>
      <c r="Z1418" s="49">
        <v>0</v>
      </c>
      <c r="AA1418" s="48">
        <v>0</v>
      </c>
      <c r="AB1418" s="49">
        <v>0</v>
      </c>
      <c r="AC1418" s="64"/>
      <c r="AD1418" s="65">
        <f t="shared" si="54"/>
        <v>89.585644999999971</v>
      </c>
      <c r="AE1418" s="64"/>
    </row>
    <row r="1419" spans="2:31" x14ac:dyDescent="0.3">
      <c r="B1419" s="15" t="s">
        <v>11</v>
      </c>
      <c r="C1419" s="15"/>
      <c r="D1419" s="15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0.31175000000000003</v>
      </c>
      <c r="N1419" s="49">
        <v>1.8960000000000006</v>
      </c>
      <c r="O1419" s="48">
        <v>4.03</v>
      </c>
      <c r="P1419" s="49">
        <v>6.1200000000000037</v>
      </c>
      <c r="Q1419" s="48">
        <v>7.5679999999999961</v>
      </c>
      <c r="R1419" s="49">
        <v>8.3559999999999963</v>
      </c>
      <c r="S1419" s="48">
        <v>8.3940000000000037</v>
      </c>
      <c r="T1419" s="49">
        <v>9.0950000000000149</v>
      </c>
      <c r="U1419" s="48">
        <v>11.182000000000007</v>
      </c>
      <c r="V1419" s="49">
        <v>13.913800000000009</v>
      </c>
      <c r="W1419" s="48">
        <v>19.357199999999999</v>
      </c>
      <c r="X1419" s="49">
        <v>0.41743750000000002</v>
      </c>
      <c r="Y1419" s="48">
        <v>0</v>
      </c>
      <c r="Z1419" s="49">
        <v>0</v>
      </c>
      <c r="AA1419" s="48">
        <v>0</v>
      </c>
      <c r="AB1419" s="49">
        <v>0</v>
      </c>
      <c r="AC1419" s="64"/>
      <c r="AD1419" s="65">
        <f t="shared" si="54"/>
        <v>90.641187500000029</v>
      </c>
      <c r="AE1419" s="64"/>
    </row>
    <row r="1420" spans="2:31" x14ac:dyDescent="0.3">
      <c r="B1420" s="15" t="s">
        <v>12</v>
      </c>
      <c r="C1420" s="15"/>
      <c r="D1420" s="15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0.90000000000000024</v>
      </c>
      <c r="N1420" s="49">
        <v>1.799999999999998</v>
      </c>
      <c r="O1420" s="48">
        <v>3</v>
      </c>
      <c r="P1420" s="49">
        <v>3.9999999999999996</v>
      </c>
      <c r="Q1420" s="48">
        <v>1.1000000000000008</v>
      </c>
      <c r="R1420" s="49">
        <v>2.400000000000003</v>
      </c>
      <c r="S1420" s="48">
        <v>4.3000000000000052</v>
      </c>
      <c r="T1420" s="49">
        <v>7</v>
      </c>
      <c r="U1420" s="48">
        <v>13.799999999999988</v>
      </c>
      <c r="V1420" s="49">
        <v>25.910000000000021</v>
      </c>
      <c r="W1420" s="48">
        <v>32.115000000000002</v>
      </c>
      <c r="X1420" s="49">
        <v>0.67833333333333323</v>
      </c>
      <c r="Y1420" s="48">
        <v>0</v>
      </c>
      <c r="Z1420" s="49">
        <v>0</v>
      </c>
      <c r="AA1420" s="48">
        <v>0</v>
      </c>
      <c r="AB1420" s="49">
        <v>0</v>
      </c>
      <c r="AC1420" s="64"/>
      <c r="AD1420" s="65">
        <f t="shared" si="54"/>
        <v>97.003333333333345</v>
      </c>
      <c r="AE1420" s="64"/>
    </row>
    <row r="1421" spans="2:31" x14ac:dyDescent="0.3">
      <c r="B1421" s="15" t="s">
        <v>13</v>
      </c>
      <c r="C1421" s="15"/>
      <c r="D1421" s="15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1.8500000000000005</v>
      </c>
      <c r="N1421" s="49">
        <v>2.7793333333333337</v>
      </c>
      <c r="O1421" s="48">
        <v>5.1358333333333324</v>
      </c>
      <c r="P1421" s="49">
        <v>7.5</v>
      </c>
      <c r="Q1421" s="48">
        <v>8.800000000000006</v>
      </c>
      <c r="R1421" s="49">
        <v>9.8564999999999952</v>
      </c>
      <c r="S1421" s="48">
        <v>7.4249999999999989</v>
      </c>
      <c r="T1421" s="49">
        <v>11.045833333333333</v>
      </c>
      <c r="U1421" s="48">
        <v>28.673666666666659</v>
      </c>
      <c r="V1421" s="49">
        <v>40.148500000000013</v>
      </c>
      <c r="W1421" s="48">
        <v>40.256583333333353</v>
      </c>
      <c r="X1421" s="49">
        <v>0.97041666666666682</v>
      </c>
      <c r="Y1421" s="48">
        <v>0</v>
      </c>
      <c r="Z1421" s="49">
        <v>0</v>
      </c>
      <c r="AA1421" s="48">
        <v>0</v>
      </c>
      <c r="AB1421" s="49">
        <v>0</v>
      </c>
      <c r="AC1421" s="64"/>
      <c r="AD1421" s="65">
        <f t="shared" si="54"/>
        <v>164.44166666666669</v>
      </c>
      <c r="AE1421" s="64"/>
    </row>
    <row r="1422" spans="2:31" x14ac:dyDescent="0.3">
      <c r="B1422" s="15" t="s">
        <v>14</v>
      </c>
      <c r="C1422" s="15"/>
      <c r="D1422" s="15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0</v>
      </c>
      <c r="N1422" s="49">
        <v>0</v>
      </c>
      <c r="O1422" s="48">
        <v>0</v>
      </c>
      <c r="P1422" s="49">
        <v>0</v>
      </c>
      <c r="Q1422" s="48">
        <v>0</v>
      </c>
      <c r="R1422" s="49">
        <v>0</v>
      </c>
      <c r="S1422" s="48">
        <v>0</v>
      </c>
      <c r="T1422" s="49">
        <v>0</v>
      </c>
      <c r="U1422" s="48">
        <v>0</v>
      </c>
      <c r="V1422" s="49">
        <v>0</v>
      </c>
      <c r="W1422" s="48">
        <v>0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4"/>
      <c r="AD1422" s="65">
        <f t="shared" si="54"/>
        <v>0</v>
      </c>
      <c r="AE1422" s="64"/>
    </row>
    <row r="1423" spans="2:31" x14ac:dyDescent="0.3">
      <c r="B1423" s="15" t="s">
        <v>15</v>
      </c>
      <c r="C1423" s="15"/>
      <c r="D1423" s="15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0</v>
      </c>
      <c r="R1423" s="49">
        <v>0.55999999999999872</v>
      </c>
      <c r="S1423" s="48">
        <v>11.759999999999993</v>
      </c>
      <c r="T1423" s="49">
        <v>14.059999999999979</v>
      </c>
      <c r="U1423" s="48">
        <v>13.96000000000001</v>
      </c>
      <c r="V1423" s="49">
        <v>13.259999999999993</v>
      </c>
      <c r="W1423" s="48">
        <v>15.450000000000015</v>
      </c>
      <c r="X1423" s="49">
        <v>0.2235</v>
      </c>
      <c r="Y1423" s="48">
        <v>0</v>
      </c>
      <c r="Z1423" s="49">
        <v>0</v>
      </c>
      <c r="AA1423" s="48">
        <v>0</v>
      </c>
      <c r="AB1423" s="49">
        <v>0</v>
      </c>
      <c r="AC1423" s="64"/>
      <c r="AD1423" s="65">
        <f t="shared" si="54"/>
        <v>69.273499999999984</v>
      </c>
      <c r="AE1423" s="64"/>
    </row>
    <row r="1424" spans="2:31" x14ac:dyDescent="0.3">
      <c r="B1424" s="15" t="s">
        <v>16</v>
      </c>
      <c r="C1424" s="15"/>
      <c r="D1424" s="15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2.1499999999999995</v>
      </c>
      <c r="N1424" s="49">
        <v>5.8000000000000069</v>
      </c>
      <c r="O1424" s="48">
        <v>2.0999999999999974</v>
      </c>
      <c r="P1424" s="49">
        <v>1.1000000000000008</v>
      </c>
      <c r="Q1424" s="48">
        <v>2.400000000000003</v>
      </c>
      <c r="R1424" s="49">
        <v>4.5999999999999979</v>
      </c>
      <c r="S1424" s="48">
        <v>5.8999999999999959</v>
      </c>
      <c r="T1424" s="49">
        <v>8.8999999999999897</v>
      </c>
      <c r="U1424" s="48">
        <v>11.500000000000002</v>
      </c>
      <c r="V1424" s="49">
        <v>12.669999999999989</v>
      </c>
      <c r="W1424" s="48">
        <v>14.975000000000016</v>
      </c>
      <c r="X1424" s="49">
        <v>0.32608333333333328</v>
      </c>
      <c r="Y1424" s="48">
        <v>0</v>
      </c>
      <c r="Z1424" s="49">
        <v>0</v>
      </c>
      <c r="AA1424" s="48">
        <v>0</v>
      </c>
      <c r="AB1424" s="49">
        <v>0</v>
      </c>
      <c r="AC1424" s="64"/>
      <c r="AD1424" s="65">
        <f t="shared" si="54"/>
        <v>72.421083333333328</v>
      </c>
      <c r="AE1424" s="64"/>
    </row>
    <row r="1425" spans="2:31" x14ac:dyDescent="0.3">
      <c r="B1425" s="15" t="s">
        <v>17</v>
      </c>
      <c r="C1425" s="15"/>
      <c r="D1425" s="15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0</v>
      </c>
      <c r="O1425" s="48">
        <v>0</v>
      </c>
      <c r="P1425" s="49">
        <v>1.7300000000000006</v>
      </c>
      <c r="Q1425" s="48">
        <v>9.4300000000000015</v>
      </c>
      <c r="R1425" s="49">
        <v>19.09</v>
      </c>
      <c r="S1425" s="48">
        <v>27.049999999999972</v>
      </c>
      <c r="T1425" s="49">
        <v>33.069999999999979</v>
      </c>
      <c r="U1425" s="48">
        <v>39</v>
      </c>
      <c r="V1425" s="49">
        <v>40.838000000000001</v>
      </c>
      <c r="W1425" s="48">
        <v>0.82800000000000296</v>
      </c>
      <c r="X1425" s="49">
        <v>0.82554166666666662</v>
      </c>
      <c r="Y1425" s="48">
        <v>0</v>
      </c>
      <c r="Z1425" s="49">
        <v>0</v>
      </c>
      <c r="AA1425" s="48">
        <v>0</v>
      </c>
      <c r="AB1425" s="49">
        <v>0</v>
      </c>
      <c r="AC1425" s="64"/>
      <c r="AD1425" s="65">
        <f t="shared" si="54"/>
        <v>171.86154166666662</v>
      </c>
      <c r="AE1425" s="64"/>
    </row>
    <row r="1426" spans="2:31" x14ac:dyDescent="0.3">
      <c r="B1426" s="15" t="s">
        <v>18</v>
      </c>
      <c r="C1426" s="15"/>
      <c r="D1426" s="15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0</v>
      </c>
      <c r="N1426" s="49">
        <v>0</v>
      </c>
      <c r="O1426" s="48">
        <v>0</v>
      </c>
      <c r="P1426" s="49">
        <v>0</v>
      </c>
      <c r="Q1426" s="48">
        <v>0</v>
      </c>
      <c r="R1426" s="49">
        <v>0</v>
      </c>
      <c r="S1426" s="48">
        <v>0</v>
      </c>
      <c r="T1426" s="49">
        <v>0</v>
      </c>
      <c r="U1426" s="48">
        <v>0</v>
      </c>
      <c r="V1426" s="49">
        <v>0</v>
      </c>
      <c r="W1426" s="48">
        <v>0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4"/>
      <c r="AD1426" s="65">
        <f t="shared" si="54"/>
        <v>0</v>
      </c>
      <c r="AE1426" s="64"/>
    </row>
    <row r="1427" spans="2:31" x14ac:dyDescent="0.3">
      <c r="B1427" s="15" t="s">
        <v>19</v>
      </c>
      <c r="C1427" s="15"/>
      <c r="D1427" s="15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0.22116666666666676</v>
      </c>
      <c r="N1427" s="49">
        <v>0.82000000000000006</v>
      </c>
      <c r="O1427" s="48">
        <v>0.23383333333333325</v>
      </c>
      <c r="P1427" s="49">
        <v>0.63583333333333347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7.1000000000000325E-3</v>
      </c>
      <c r="Y1427" s="48">
        <v>0</v>
      </c>
      <c r="Z1427" s="49">
        <v>0</v>
      </c>
      <c r="AA1427" s="48">
        <v>0</v>
      </c>
      <c r="AB1427" s="49">
        <v>0</v>
      </c>
      <c r="AC1427" s="64"/>
      <c r="AD1427" s="65">
        <f t="shared" si="54"/>
        <v>1.9179333333333337</v>
      </c>
      <c r="AE1427" s="64"/>
    </row>
    <row r="1428" spans="2:31" x14ac:dyDescent="0.3">
      <c r="B1428" s="4" t="s">
        <v>20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4"/>
      <c r="AD1428" s="65">
        <f t="shared" si="54"/>
        <v>0</v>
      </c>
      <c r="AE1428" s="64"/>
    </row>
    <row r="1429" spans="2:31" x14ac:dyDescent="0.3">
      <c r="B1429" s="4" t="s">
        <v>21</v>
      </c>
      <c r="C1429" s="4"/>
      <c r="D1429" s="4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0</v>
      </c>
      <c r="N1429" s="49">
        <v>0</v>
      </c>
      <c r="O1429" s="48">
        <v>0</v>
      </c>
      <c r="P1429" s="49">
        <v>0</v>
      </c>
      <c r="Q1429" s="48">
        <v>0</v>
      </c>
      <c r="R1429" s="49">
        <v>0</v>
      </c>
      <c r="S1429" s="48">
        <v>0</v>
      </c>
      <c r="T1429" s="49">
        <v>0</v>
      </c>
      <c r="U1429" s="48">
        <v>0</v>
      </c>
      <c r="V1429" s="49">
        <v>0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4"/>
      <c r="AD1429" s="65">
        <f t="shared" si="54"/>
        <v>0</v>
      </c>
      <c r="AE1429" s="64"/>
    </row>
    <row r="1430" spans="2:31" x14ac:dyDescent="0.3">
      <c r="B1430" s="4" t="s">
        <v>22</v>
      </c>
      <c r="C1430" s="4"/>
      <c r="D1430" s="4"/>
      <c r="E1430" s="48">
        <v>0</v>
      </c>
      <c r="F1430" s="49">
        <v>0</v>
      </c>
      <c r="G1430" s="48">
        <v>0</v>
      </c>
      <c r="H1430" s="49">
        <v>0</v>
      </c>
      <c r="I1430" s="48">
        <v>0</v>
      </c>
      <c r="J1430" s="49">
        <v>0</v>
      </c>
      <c r="K1430" s="48">
        <v>0</v>
      </c>
      <c r="L1430" s="49">
        <v>0</v>
      </c>
      <c r="M1430" s="48">
        <v>0</v>
      </c>
      <c r="N1430" s="49">
        <v>0</v>
      </c>
      <c r="O1430" s="48">
        <v>0</v>
      </c>
      <c r="P1430" s="49">
        <v>0</v>
      </c>
      <c r="Q1430" s="48">
        <v>0</v>
      </c>
      <c r="R1430" s="49">
        <v>0</v>
      </c>
      <c r="S1430" s="48">
        <v>0</v>
      </c>
      <c r="T1430" s="49">
        <v>0</v>
      </c>
      <c r="U1430" s="48">
        <v>0</v>
      </c>
      <c r="V1430" s="49">
        <v>0</v>
      </c>
      <c r="W1430" s="48">
        <v>0</v>
      </c>
      <c r="X1430" s="49">
        <v>0</v>
      </c>
      <c r="Y1430" s="48">
        <v>0</v>
      </c>
      <c r="Z1430" s="49">
        <v>0</v>
      </c>
      <c r="AA1430" s="48">
        <v>0</v>
      </c>
      <c r="AB1430" s="49">
        <v>0</v>
      </c>
      <c r="AC1430" s="64"/>
      <c r="AD1430" s="65">
        <f t="shared" si="54"/>
        <v>0</v>
      </c>
      <c r="AE1430" s="64"/>
    </row>
    <row r="1431" spans="2:31" x14ac:dyDescent="0.3">
      <c r="B1431" s="4" t="s">
        <v>23</v>
      </c>
      <c r="C1431" s="4"/>
      <c r="D1431" s="4"/>
      <c r="E1431" s="48">
        <v>0</v>
      </c>
      <c r="F1431" s="49">
        <v>0</v>
      </c>
      <c r="G1431" s="48">
        <v>0</v>
      </c>
      <c r="H1431" s="49">
        <v>0</v>
      </c>
      <c r="I1431" s="48">
        <v>0</v>
      </c>
      <c r="J1431" s="49">
        <v>0</v>
      </c>
      <c r="K1431" s="48">
        <v>0</v>
      </c>
      <c r="L1431" s="49">
        <v>0</v>
      </c>
      <c r="M1431" s="48">
        <v>0</v>
      </c>
      <c r="N1431" s="49">
        <v>0</v>
      </c>
      <c r="O1431" s="48">
        <v>0</v>
      </c>
      <c r="P1431" s="49">
        <v>0</v>
      </c>
      <c r="Q1431" s="48">
        <v>0</v>
      </c>
      <c r="R1431" s="49">
        <v>0</v>
      </c>
      <c r="S1431" s="48">
        <v>0</v>
      </c>
      <c r="T1431" s="49">
        <v>0</v>
      </c>
      <c r="U1431" s="48">
        <v>0</v>
      </c>
      <c r="V1431" s="49">
        <v>0</v>
      </c>
      <c r="W1431" s="48">
        <v>0</v>
      </c>
      <c r="X1431" s="49">
        <v>1.6841666666666675E-2</v>
      </c>
      <c r="Y1431" s="48">
        <v>0</v>
      </c>
      <c r="Z1431" s="49">
        <v>0</v>
      </c>
      <c r="AA1431" s="48">
        <v>0</v>
      </c>
      <c r="AB1431" s="49">
        <v>0</v>
      </c>
      <c r="AC1431" s="64"/>
      <c r="AD1431" s="65">
        <f t="shared" si="54"/>
        <v>1.6841666666666675E-2</v>
      </c>
      <c r="AE1431" s="64"/>
    </row>
    <row r="1432" spans="2:31" x14ac:dyDescent="0.3">
      <c r="B1432" s="4" t="s">
        <v>24</v>
      </c>
      <c r="C1432" s="4"/>
      <c r="D1432" s="4"/>
      <c r="E1432" s="48">
        <v>0</v>
      </c>
      <c r="F1432" s="49">
        <v>0</v>
      </c>
      <c r="G1432" s="48">
        <v>0</v>
      </c>
      <c r="H1432" s="49">
        <v>0</v>
      </c>
      <c r="I1432" s="48">
        <v>0</v>
      </c>
      <c r="J1432" s="49">
        <v>0</v>
      </c>
      <c r="K1432" s="48">
        <v>0</v>
      </c>
      <c r="L1432" s="49">
        <v>0</v>
      </c>
      <c r="M1432" s="48">
        <v>0</v>
      </c>
      <c r="N1432" s="49">
        <v>0</v>
      </c>
      <c r="O1432" s="48">
        <v>1.1000000000000001E-2</v>
      </c>
      <c r="P1432" s="49">
        <v>0.19516666666666665</v>
      </c>
      <c r="Q1432" s="48">
        <v>0</v>
      </c>
      <c r="R1432" s="49">
        <v>0</v>
      </c>
      <c r="S1432" s="48">
        <v>0</v>
      </c>
      <c r="T1432" s="49">
        <v>0</v>
      </c>
      <c r="U1432" s="48">
        <v>0</v>
      </c>
      <c r="V1432" s="49">
        <v>0</v>
      </c>
      <c r="W1432" s="48">
        <v>0</v>
      </c>
      <c r="X1432" s="49">
        <v>3.1833333333333332E-2</v>
      </c>
      <c r="Y1432" s="48">
        <v>0</v>
      </c>
      <c r="Z1432" s="49">
        <v>0</v>
      </c>
      <c r="AA1432" s="48">
        <v>0</v>
      </c>
      <c r="AB1432" s="49">
        <v>0</v>
      </c>
      <c r="AC1432" s="64"/>
      <c r="AD1432" s="65">
        <f t="shared" si="54"/>
        <v>0.23799999999999999</v>
      </c>
      <c r="AE1432" s="64"/>
    </row>
    <row r="1433" spans="2:31" x14ac:dyDescent="0.3">
      <c r="B1433" s="4" t="s">
        <v>25</v>
      </c>
      <c r="C1433" s="4"/>
      <c r="D1433" s="4"/>
      <c r="E1433" s="48">
        <v>0</v>
      </c>
      <c r="F1433" s="49">
        <v>0</v>
      </c>
      <c r="G1433" s="48">
        <v>0</v>
      </c>
      <c r="H1433" s="49">
        <v>0</v>
      </c>
      <c r="I1433" s="48">
        <v>0</v>
      </c>
      <c r="J1433" s="49">
        <v>0</v>
      </c>
      <c r="K1433" s="48">
        <v>0</v>
      </c>
      <c r="L1433" s="49">
        <v>0</v>
      </c>
      <c r="M1433" s="48">
        <v>0</v>
      </c>
      <c r="N1433" s="49">
        <v>0.78516666666666657</v>
      </c>
      <c r="O1433" s="48">
        <v>2.6564999999999999</v>
      </c>
      <c r="P1433" s="49">
        <v>3.653666666666668</v>
      </c>
      <c r="Q1433" s="48">
        <v>3.359166666666666</v>
      </c>
      <c r="R1433" s="49">
        <v>2.7873333333333332</v>
      </c>
      <c r="S1433" s="48">
        <v>1.6289999999999993</v>
      </c>
      <c r="T1433" s="49">
        <v>1.4858333333333329</v>
      </c>
      <c r="U1433" s="48">
        <v>3.2350999999999996</v>
      </c>
      <c r="V1433" s="49">
        <v>7.4456999999999978</v>
      </c>
      <c r="W1433" s="48">
        <v>10.475566666666671</v>
      </c>
      <c r="X1433" s="49">
        <v>0.23949083333333335</v>
      </c>
      <c r="Y1433" s="48">
        <v>0</v>
      </c>
      <c r="Z1433" s="49">
        <v>0</v>
      </c>
      <c r="AA1433" s="48">
        <v>0</v>
      </c>
      <c r="AB1433" s="49">
        <v>0</v>
      </c>
      <c r="AC1433" s="64"/>
      <c r="AD1433" s="65">
        <f t="shared" si="54"/>
        <v>37.752524166666667</v>
      </c>
      <c r="AE1433" s="64"/>
    </row>
    <row r="1434" spans="2:31" x14ac:dyDescent="0.3">
      <c r="B1434" s="4" t="s">
        <v>26</v>
      </c>
      <c r="C1434" s="4"/>
      <c r="D1434" s="4"/>
      <c r="E1434" s="48">
        <v>0</v>
      </c>
      <c r="F1434" s="49">
        <v>0</v>
      </c>
      <c r="G1434" s="48">
        <v>0</v>
      </c>
      <c r="H1434" s="49">
        <v>0</v>
      </c>
      <c r="I1434" s="48">
        <v>0</v>
      </c>
      <c r="J1434" s="49">
        <v>0</v>
      </c>
      <c r="K1434" s="48">
        <v>0</v>
      </c>
      <c r="L1434" s="49">
        <v>0</v>
      </c>
      <c r="M1434" s="48">
        <v>0</v>
      </c>
      <c r="N1434" s="49">
        <v>0.12166666666666662</v>
      </c>
      <c r="O1434" s="48">
        <v>0</v>
      </c>
      <c r="P1434" s="49">
        <v>0</v>
      </c>
      <c r="Q1434" s="48">
        <v>0</v>
      </c>
      <c r="R1434" s="49">
        <v>0</v>
      </c>
      <c r="S1434" s="48">
        <v>2.6683333333333326</v>
      </c>
      <c r="T1434" s="49">
        <v>3.8546666666666662</v>
      </c>
      <c r="U1434" s="48">
        <v>2.4023333333333339</v>
      </c>
      <c r="V1434" s="49">
        <v>2.3575000000000008</v>
      </c>
      <c r="W1434" s="48">
        <v>2.3097333333333343</v>
      </c>
      <c r="X1434" s="49">
        <v>4.8249999999999994E-2</v>
      </c>
      <c r="Y1434" s="48">
        <v>0</v>
      </c>
      <c r="Z1434" s="49">
        <v>0</v>
      </c>
      <c r="AA1434" s="48">
        <v>0</v>
      </c>
      <c r="AB1434" s="49">
        <v>0</v>
      </c>
      <c r="AC1434" s="64"/>
      <c r="AD1434" s="65">
        <f t="shared" si="54"/>
        <v>13.762483333333336</v>
      </c>
      <c r="AE1434" s="64"/>
    </row>
    <row r="1435" spans="2:31" x14ac:dyDescent="0.3">
      <c r="B1435" s="4" t="s">
        <v>27</v>
      </c>
      <c r="C1435" s="4"/>
      <c r="D1435" s="4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9.7974999999999977</v>
      </c>
      <c r="N1435" s="49">
        <v>37.660000000000011</v>
      </c>
      <c r="O1435" s="48">
        <v>36.210000000000022</v>
      </c>
      <c r="P1435" s="49">
        <v>36.220000000000013</v>
      </c>
      <c r="Q1435" s="48">
        <v>36.82999999999997</v>
      </c>
      <c r="R1435" s="49">
        <v>37.230000000000011</v>
      </c>
      <c r="S1435" s="48">
        <v>37.480000000000011</v>
      </c>
      <c r="T1435" s="49">
        <v>38.210000000000022</v>
      </c>
      <c r="U1435" s="48">
        <v>39.239999999999981</v>
      </c>
      <c r="V1435" s="49">
        <v>36.885999999999981</v>
      </c>
      <c r="W1435" s="48">
        <v>36.890391666666652</v>
      </c>
      <c r="X1435" s="49">
        <v>36.894783333333315</v>
      </c>
      <c r="Y1435" s="48">
        <v>0</v>
      </c>
      <c r="Z1435" s="49">
        <v>0</v>
      </c>
      <c r="AA1435" s="48">
        <v>0</v>
      </c>
      <c r="AB1435" s="49">
        <v>0</v>
      </c>
      <c r="AC1435" s="64"/>
      <c r="AD1435" s="65">
        <f t="shared" si="54"/>
        <v>419.54867499999995</v>
      </c>
      <c r="AE1435" s="64"/>
    </row>
    <row r="1436" spans="2:31" x14ac:dyDescent="0.3">
      <c r="B1436" s="4" t="s">
        <v>28</v>
      </c>
      <c r="C1436" s="4"/>
      <c r="D1436" s="4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0.30666666666666664</v>
      </c>
      <c r="O1436" s="48">
        <v>0.9495000000000009</v>
      </c>
      <c r="P1436" s="49">
        <v>2.6026666666666616</v>
      </c>
      <c r="Q1436" s="48">
        <v>3.642333333333331</v>
      </c>
      <c r="R1436" s="49">
        <v>7.6448333333333363</v>
      </c>
      <c r="S1436" s="48">
        <v>18.096000000000011</v>
      </c>
      <c r="T1436" s="49">
        <v>11.283500000000002</v>
      </c>
      <c r="U1436" s="48">
        <v>13.014666666666661</v>
      </c>
      <c r="V1436" s="49">
        <v>2.9525499999999973</v>
      </c>
      <c r="W1436" s="48">
        <v>3.584000000000001</v>
      </c>
      <c r="X1436" s="49">
        <v>8.6941666666666723E-2</v>
      </c>
      <c r="Y1436" s="48">
        <v>0</v>
      </c>
      <c r="Z1436" s="49">
        <v>0</v>
      </c>
      <c r="AA1436" s="48">
        <v>0</v>
      </c>
      <c r="AB1436" s="49">
        <v>0</v>
      </c>
      <c r="AC1436" s="64"/>
      <c r="AD1436" s="65">
        <f t="shared" si="54"/>
        <v>64.163658333333331</v>
      </c>
      <c r="AE1436" s="64"/>
    </row>
    <row r="1437" spans="2:31" x14ac:dyDescent="0.3">
      <c r="B1437" s="4" t="s">
        <v>114</v>
      </c>
      <c r="C1437" s="4"/>
      <c r="D1437" s="4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0</v>
      </c>
      <c r="N1437" s="49">
        <v>4.5900000000000007</v>
      </c>
      <c r="O1437" s="48">
        <v>3.0073333333333334</v>
      </c>
      <c r="P1437" s="49">
        <v>9.5833333333333159E-2</v>
      </c>
      <c r="Q1437" s="48">
        <v>1.6508333333333349</v>
      </c>
      <c r="R1437" s="49">
        <v>3.4906666666666704</v>
      </c>
      <c r="S1437" s="48">
        <v>5.1043333333333329</v>
      </c>
      <c r="T1437" s="49">
        <v>5.7234999999999987</v>
      </c>
      <c r="U1437" s="48">
        <v>1.8201666666666676</v>
      </c>
      <c r="V1437" s="49">
        <v>0.90549999999999931</v>
      </c>
      <c r="W1437" s="48">
        <v>0</v>
      </c>
      <c r="X1437" s="49">
        <v>3.4266666666666626E-2</v>
      </c>
      <c r="Y1437" s="48">
        <v>0</v>
      </c>
      <c r="Z1437" s="49">
        <v>0</v>
      </c>
      <c r="AA1437" s="48">
        <v>0</v>
      </c>
      <c r="AB1437" s="49">
        <v>0</v>
      </c>
      <c r="AC1437" s="64"/>
      <c r="AD1437" s="65">
        <f t="shared" si="54"/>
        <v>26.422433333333341</v>
      </c>
      <c r="AE1437" s="64"/>
    </row>
    <row r="1438" spans="2:31" x14ac:dyDescent="0.3">
      <c r="B1438" s="4" t="s">
        <v>29</v>
      </c>
      <c r="C1438" s="4"/>
      <c r="D1438" s="4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0.16816666666666671</v>
      </c>
      <c r="N1438" s="49">
        <v>4.1500000000000092E-2</v>
      </c>
      <c r="O1438" s="48">
        <v>0</v>
      </c>
      <c r="P1438" s="49">
        <v>0</v>
      </c>
      <c r="Q1438" s="48">
        <v>0</v>
      </c>
      <c r="R1438" s="49">
        <v>1.1000000000000062E-2</v>
      </c>
      <c r="S1438" s="48">
        <v>5.4305000000000003</v>
      </c>
      <c r="T1438" s="49">
        <v>5.1636666666666686</v>
      </c>
      <c r="U1438" s="48">
        <v>1.7491666666666674</v>
      </c>
      <c r="V1438" s="49">
        <v>4.9761333333333351</v>
      </c>
      <c r="W1438" s="48">
        <v>5.1133750000000022</v>
      </c>
      <c r="X1438" s="49">
        <v>0.25167499999999993</v>
      </c>
      <c r="Y1438" s="48">
        <v>0</v>
      </c>
      <c r="Z1438" s="49">
        <v>0</v>
      </c>
      <c r="AA1438" s="48">
        <v>0</v>
      </c>
      <c r="AB1438" s="49">
        <v>0</v>
      </c>
      <c r="AC1438" s="64"/>
      <c r="AD1438" s="65">
        <f t="shared" si="54"/>
        <v>22.905183333333337</v>
      </c>
      <c r="AE1438" s="64"/>
    </row>
    <row r="1439" spans="2:31" x14ac:dyDescent="0.3">
      <c r="B1439" s="4" t="s">
        <v>30</v>
      </c>
      <c r="C1439" s="4"/>
      <c r="D1439" s="4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2.0588333333333342</v>
      </c>
      <c r="N1439" s="49">
        <v>5.1121666666666634</v>
      </c>
      <c r="O1439" s="48">
        <v>2.7756666666666647</v>
      </c>
      <c r="P1439" s="49">
        <v>2.4941666666666653</v>
      </c>
      <c r="Q1439" s="48">
        <v>0.66733333333333245</v>
      </c>
      <c r="R1439" s="49">
        <v>0.75050000000000139</v>
      </c>
      <c r="S1439" s="48">
        <v>15.933333333333339</v>
      </c>
      <c r="T1439" s="49">
        <v>20.463500000000003</v>
      </c>
      <c r="U1439" s="48">
        <v>23.330666666666669</v>
      </c>
      <c r="V1439" s="49">
        <v>5.4485000000000001</v>
      </c>
      <c r="W1439" s="48">
        <v>3.602833333333336</v>
      </c>
      <c r="X1439" s="49">
        <v>0.13183333333333327</v>
      </c>
      <c r="Y1439" s="48">
        <v>0</v>
      </c>
      <c r="Z1439" s="49">
        <v>0</v>
      </c>
      <c r="AA1439" s="48">
        <v>0</v>
      </c>
      <c r="AB1439" s="49">
        <v>0</v>
      </c>
      <c r="AC1439" s="64"/>
      <c r="AD1439" s="65">
        <f t="shared" si="54"/>
        <v>82.769333333333336</v>
      </c>
      <c r="AE1439" s="64"/>
    </row>
    <row r="1440" spans="2:31" x14ac:dyDescent="0.3">
      <c r="B1440" s="4" t="s">
        <v>31</v>
      </c>
      <c r="C1440" s="4"/>
      <c r="D1440" s="4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4.3250000000000011</v>
      </c>
      <c r="N1440" s="49">
        <v>3.9399999999999977</v>
      </c>
      <c r="O1440" s="48">
        <v>0</v>
      </c>
      <c r="P1440" s="49">
        <v>0</v>
      </c>
      <c r="Q1440" s="48">
        <v>0</v>
      </c>
      <c r="R1440" s="49">
        <v>0</v>
      </c>
      <c r="S1440" s="48">
        <v>0</v>
      </c>
      <c r="T1440" s="49">
        <v>0</v>
      </c>
      <c r="U1440" s="48">
        <v>15.799999999999983</v>
      </c>
      <c r="V1440" s="49">
        <v>0</v>
      </c>
      <c r="W1440" s="48">
        <v>0</v>
      </c>
      <c r="X1440" s="49">
        <v>0.26916666666666667</v>
      </c>
      <c r="Y1440" s="48">
        <v>0</v>
      </c>
      <c r="Z1440" s="49">
        <v>0</v>
      </c>
      <c r="AA1440" s="48">
        <v>0</v>
      </c>
      <c r="AB1440" s="49">
        <v>0</v>
      </c>
      <c r="AC1440" s="64"/>
      <c r="AD1440" s="65">
        <f t="shared" si="54"/>
        <v>24.334166666666651</v>
      </c>
      <c r="AE1440" s="64"/>
    </row>
    <row r="1441" spans="2:31" x14ac:dyDescent="0.3">
      <c r="B1441" s="4" t="s">
        <v>32</v>
      </c>
      <c r="C1441" s="4"/>
      <c r="D1441" s="4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9.307500000000001</v>
      </c>
      <c r="N1441" s="49">
        <v>0</v>
      </c>
      <c r="O1441" s="48">
        <v>0</v>
      </c>
      <c r="P1441" s="49">
        <v>0</v>
      </c>
      <c r="Q1441" s="48">
        <v>0</v>
      </c>
      <c r="R1441" s="49">
        <v>4.3400000000000034</v>
      </c>
      <c r="S1441" s="48">
        <v>10.879999999999995</v>
      </c>
      <c r="T1441" s="49">
        <v>11.54</v>
      </c>
      <c r="U1441" s="48">
        <v>9.5200000000000031</v>
      </c>
      <c r="V1441" s="49">
        <v>1.1300000000000026</v>
      </c>
      <c r="W1441" s="48">
        <v>0</v>
      </c>
      <c r="X1441" s="49">
        <v>0.91633333333333333</v>
      </c>
      <c r="Y1441" s="48">
        <v>0</v>
      </c>
      <c r="Z1441" s="49">
        <v>0</v>
      </c>
      <c r="AA1441" s="48">
        <v>0</v>
      </c>
      <c r="AB1441" s="49">
        <v>0</v>
      </c>
      <c r="AC1441" s="64"/>
      <c r="AD1441" s="65">
        <f t="shared" si="54"/>
        <v>47.633833333333335</v>
      </c>
      <c r="AE1441" s="64"/>
    </row>
    <row r="1442" spans="2:31" x14ac:dyDescent="0.3">
      <c r="B1442" s="4" t="s">
        <v>33</v>
      </c>
      <c r="C1442" s="4"/>
      <c r="D1442" s="4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0.12050000000000015</v>
      </c>
      <c r="N1442" s="49">
        <v>1.8299999999999987</v>
      </c>
      <c r="O1442" s="48">
        <v>0.7356666666666668</v>
      </c>
      <c r="P1442" s="49">
        <v>0.27983333333333332</v>
      </c>
      <c r="Q1442" s="48">
        <v>0.35816666666666719</v>
      </c>
      <c r="R1442" s="49">
        <v>0.29566666666666652</v>
      </c>
      <c r="S1442" s="48">
        <v>0.29266666666666696</v>
      </c>
      <c r="T1442" s="49">
        <v>1.175999999999999</v>
      </c>
      <c r="U1442" s="48">
        <v>3.3079999999999985</v>
      </c>
      <c r="V1442" s="49">
        <v>1.4784000000000002</v>
      </c>
      <c r="W1442" s="48">
        <v>1.4218333333333326</v>
      </c>
      <c r="X1442" s="49">
        <v>2.5108333333333347E-2</v>
      </c>
      <c r="Y1442" s="48">
        <v>0</v>
      </c>
      <c r="Z1442" s="49">
        <v>0</v>
      </c>
      <c r="AA1442" s="48">
        <v>0</v>
      </c>
      <c r="AB1442" s="49">
        <v>0</v>
      </c>
      <c r="AC1442" s="64"/>
      <c r="AD1442" s="65">
        <f t="shared" si="54"/>
        <v>11.321841666666662</v>
      </c>
      <c r="AE1442" s="64"/>
    </row>
    <row r="1443" spans="2:31" x14ac:dyDescent="0.3">
      <c r="B1443" s="4" t="s">
        <v>34</v>
      </c>
      <c r="C1443" s="4"/>
      <c r="D1443" s="4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1.2200000000000002</v>
      </c>
      <c r="N1443" s="49">
        <v>4.8799999999999972</v>
      </c>
      <c r="O1443" s="48">
        <v>4.8799999999999972</v>
      </c>
      <c r="P1443" s="49">
        <v>0</v>
      </c>
      <c r="Q1443" s="48">
        <v>4.680000000000005</v>
      </c>
      <c r="R1443" s="49">
        <v>4.5800000000000036</v>
      </c>
      <c r="S1443" s="48">
        <v>4.7799999999999976</v>
      </c>
      <c r="T1443" s="49">
        <v>4.7799999999999976</v>
      </c>
      <c r="U1443" s="48">
        <v>4.9799999999999995</v>
      </c>
      <c r="V1443" s="49">
        <v>4.4799999999999978</v>
      </c>
      <c r="W1443" s="48">
        <v>4.4850000000000074</v>
      </c>
      <c r="X1443" s="49">
        <v>8.3250000000000005E-2</v>
      </c>
      <c r="Y1443" s="48">
        <v>0</v>
      </c>
      <c r="Z1443" s="49">
        <v>0</v>
      </c>
      <c r="AA1443" s="48">
        <v>0</v>
      </c>
      <c r="AB1443" s="49">
        <v>0</v>
      </c>
      <c r="AC1443" s="64"/>
      <c r="AD1443" s="65">
        <f t="shared" si="54"/>
        <v>43.828249999999997</v>
      </c>
      <c r="AE1443" s="64"/>
    </row>
    <row r="1444" spans="2:31" x14ac:dyDescent="0.3">
      <c r="B1444" s="4" t="s">
        <v>35</v>
      </c>
      <c r="C1444" s="4"/>
      <c r="D1444" s="4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0.3131666666666667</v>
      </c>
      <c r="O1444" s="48">
        <v>0</v>
      </c>
      <c r="P1444" s="49">
        <v>0</v>
      </c>
      <c r="Q1444" s="48">
        <v>0</v>
      </c>
      <c r="R1444" s="49">
        <v>0</v>
      </c>
      <c r="S1444" s="48">
        <v>9.833333333333345E-3</v>
      </c>
      <c r="T1444" s="49">
        <v>1.3723333333333332</v>
      </c>
      <c r="U1444" s="48">
        <v>3.1673333333333336</v>
      </c>
      <c r="V1444" s="49">
        <v>5.4178333333333333</v>
      </c>
      <c r="W1444" s="48">
        <v>8.3528333333333329</v>
      </c>
      <c r="X1444" s="49">
        <v>0.17150000000000001</v>
      </c>
      <c r="Y1444" s="48">
        <v>0</v>
      </c>
      <c r="Z1444" s="49">
        <v>0</v>
      </c>
      <c r="AA1444" s="48">
        <v>0</v>
      </c>
      <c r="AB1444" s="49">
        <v>0</v>
      </c>
      <c r="AC1444" s="64"/>
      <c r="AD1444" s="65">
        <f t="shared" si="54"/>
        <v>18.804833333333335</v>
      </c>
      <c r="AE1444" s="64"/>
    </row>
    <row r="1445" spans="2:31" x14ac:dyDescent="0.3">
      <c r="B1445" s="4" t="s">
        <v>36</v>
      </c>
      <c r="C1445" s="4"/>
      <c r="D1445" s="4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0</v>
      </c>
      <c r="N1445" s="49">
        <v>0</v>
      </c>
      <c r="O1445" s="48">
        <v>0</v>
      </c>
      <c r="P1445" s="49">
        <v>0</v>
      </c>
      <c r="Q1445" s="48">
        <v>0</v>
      </c>
      <c r="R1445" s="49">
        <v>0</v>
      </c>
      <c r="S1445" s="48">
        <v>0</v>
      </c>
      <c r="T1445" s="49">
        <v>0</v>
      </c>
      <c r="U1445" s="48">
        <v>0</v>
      </c>
      <c r="V1445" s="49">
        <v>0</v>
      </c>
      <c r="W1445" s="48">
        <v>0</v>
      </c>
      <c r="X1445" s="49">
        <v>0</v>
      </c>
      <c r="Y1445" s="48">
        <v>0</v>
      </c>
      <c r="Z1445" s="49">
        <v>0</v>
      </c>
      <c r="AA1445" s="48">
        <v>0</v>
      </c>
      <c r="AB1445" s="49">
        <v>0</v>
      </c>
      <c r="AC1445" s="64"/>
      <c r="AD1445" s="65">
        <f t="shared" si="54"/>
        <v>0</v>
      </c>
      <c r="AE1445" s="64"/>
    </row>
    <row r="1446" spans="2:31" x14ac:dyDescent="0.3">
      <c r="B1446" s="4" t="s">
        <v>115</v>
      </c>
      <c r="C1446" s="4"/>
      <c r="D1446" s="4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</v>
      </c>
      <c r="T1446" s="49">
        <v>0</v>
      </c>
      <c r="U1446" s="48">
        <v>0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4"/>
      <c r="AD1446" s="65">
        <f t="shared" si="54"/>
        <v>0</v>
      </c>
      <c r="AE1446" s="64"/>
    </row>
    <row r="1447" spans="2:31" x14ac:dyDescent="0.3">
      <c r="B1447" s="4" t="s">
        <v>86</v>
      </c>
      <c r="C1447" s="4"/>
      <c r="D1447" s="4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1.3175000000000003</v>
      </c>
      <c r="N1447" s="49">
        <v>5.0255000000000001</v>
      </c>
      <c r="O1447" s="48">
        <v>3.8966666666666669</v>
      </c>
      <c r="P1447" s="49">
        <v>4.8966666666666692</v>
      </c>
      <c r="Q1447" s="48">
        <v>4.7173333333333352</v>
      </c>
      <c r="R1447" s="49">
        <v>4.8828333333333331</v>
      </c>
      <c r="S1447" s="48">
        <v>5.2126666666666663</v>
      </c>
      <c r="T1447" s="49">
        <v>4.1343333333333314</v>
      </c>
      <c r="U1447" s="48">
        <v>4.3836666666666666</v>
      </c>
      <c r="V1447" s="49">
        <v>0.68853333333333311</v>
      </c>
      <c r="W1447" s="48">
        <v>1.2033333333333356E-2</v>
      </c>
      <c r="X1447" s="49">
        <v>0</v>
      </c>
      <c r="Y1447" s="48">
        <v>0</v>
      </c>
      <c r="Z1447" s="49">
        <v>0</v>
      </c>
      <c r="AA1447" s="48">
        <v>0</v>
      </c>
      <c r="AB1447" s="49">
        <v>0</v>
      </c>
      <c r="AC1447" s="64"/>
      <c r="AD1447" s="65">
        <f t="shared" si="54"/>
        <v>39.167733333333338</v>
      </c>
      <c r="AE1447" s="64"/>
    </row>
    <row r="1448" spans="2:31" x14ac:dyDescent="0.3">
      <c r="B1448" s="4" t="s">
        <v>87</v>
      </c>
      <c r="C1448" s="4"/>
      <c r="D1448" s="4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1.8350000000000043E-2</v>
      </c>
      <c r="N1448" s="49">
        <v>0.44510000000000016</v>
      </c>
      <c r="O1448" s="48">
        <v>1.4533333333333332E-2</v>
      </c>
      <c r="P1448" s="49">
        <v>0</v>
      </c>
      <c r="Q1448" s="48">
        <v>7.6166666666666787E-3</v>
      </c>
      <c r="R1448" s="49">
        <v>0</v>
      </c>
      <c r="S1448" s="48">
        <v>0</v>
      </c>
      <c r="T1448" s="49">
        <v>2.6999999999999841E-3</v>
      </c>
      <c r="U1448" s="48">
        <v>0.11983333333333324</v>
      </c>
      <c r="V1448" s="49">
        <v>0</v>
      </c>
      <c r="W1448" s="48">
        <v>0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4"/>
      <c r="AD1448" s="65">
        <f t="shared" si="54"/>
        <v>0.60813333333333341</v>
      </c>
      <c r="AE1448" s="64"/>
    </row>
    <row r="1449" spans="2:31" x14ac:dyDescent="0.3">
      <c r="B1449" s="4" t="s">
        <v>95</v>
      </c>
      <c r="C1449" s="4"/>
      <c r="D1449" s="4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3.3086666666666669</v>
      </c>
      <c r="N1449" s="49">
        <v>10.730833333333333</v>
      </c>
      <c r="O1449" s="48">
        <v>3.468999999999999</v>
      </c>
      <c r="P1449" s="49">
        <v>0.78583333333333294</v>
      </c>
      <c r="Q1449" s="48">
        <v>1.1938333333333324</v>
      </c>
      <c r="R1449" s="49">
        <v>0</v>
      </c>
      <c r="S1449" s="48">
        <v>8.4999999999999971E-3</v>
      </c>
      <c r="T1449" s="49">
        <v>0.55833333333333357</v>
      </c>
      <c r="U1449" s="48">
        <v>2.4851666666666663</v>
      </c>
      <c r="V1449" s="49">
        <v>0.51983333333333348</v>
      </c>
      <c r="W1449" s="48">
        <v>0.46916666666666679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4"/>
      <c r="AD1449" s="65">
        <f t="shared" si="54"/>
        <v>23.529166666666665</v>
      </c>
      <c r="AE1449" s="64"/>
    </row>
    <row r="1450" spans="2:31" x14ac:dyDescent="0.3">
      <c r="B1450" s="4" t="s">
        <v>106</v>
      </c>
      <c r="C1450" s="4"/>
      <c r="D1450" s="4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3.4061666666666666</v>
      </c>
      <c r="N1450" s="49">
        <v>2.5454999999999997</v>
      </c>
      <c r="O1450" s="48">
        <v>2.3500000000000004E-2</v>
      </c>
      <c r="P1450" s="49">
        <v>0</v>
      </c>
      <c r="Q1450" s="48">
        <v>0</v>
      </c>
      <c r="R1450" s="49">
        <v>0</v>
      </c>
      <c r="S1450" s="48">
        <v>0</v>
      </c>
      <c r="T1450" s="49">
        <v>0</v>
      </c>
      <c r="U1450" s="48">
        <v>1.3756666666666666</v>
      </c>
      <c r="V1450" s="49">
        <v>1.3887499999999997</v>
      </c>
      <c r="W1450" s="48">
        <v>1.4011666666666664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4"/>
      <c r="AD1450" s="65">
        <f t="shared" si="54"/>
        <v>10.140749999999999</v>
      </c>
      <c r="AE1450" s="64"/>
    </row>
    <row r="1451" spans="2:31" x14ac:dyDescent="0.3">
      <c r="B1451" s="4" t="s">
        <v>107</v>
      </c>
      <c r="C1451" s="4"/>
      <c r="D1451" s="4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1.0446666666666666</v>
      </c>
      <c r="N1451" s="49">
        <v>4.9495000000000005</v>
      </c>
      <c r="O1451" s="48">
        <v>18.545999999999999</v>
      </c>
      <c r="P1451" s="49">
        <v>29.817833333333333</v>
      </c>
      <c r="Q1451" s="48">
        <v>27.268999999999998</v>
      </c>
      <c r="R1451" s="49">
        <v>23.636000000000003</v>
      </c>
      <c r="S1451" s="48">
        <v>21.59650000000001</v>
      </c>
      <c r="T1451" s="49">
        <v>17.011833333333339</v>
      </c>
      <c r="U1451" s="48">
        <v>12.829333333333329</v>
      </c>
      <c r="V1451" s="49">
        <v>3.1435</v>
      </c>
      <c r="W1451" s="48">
        <v>9.2200833333333314</v>
      </c>
      <c r="X1451" s="49">
        <v>0.19883333333333333</v>
      </c>
      <c r="Y1451" s="48">
        <v>0</v>
      </c>
      <c r="Z1451" s="49">
        <v>0</v>
      </c>
      <c r="AA1451" s="48">
        <v>0</v>
      </c>
      <c r="AB1451" s="49">
        <v>0</v>
      </c>
      <c r="AC1451" s="64"/>
      <c r="AD1451" s="65">
        <f t="shared" si="54"/>
        <v>169.26308333333333</v>
      </c>
      <c r="AE1451" s="64"/>
    </row>
    <row r="1452" spans="2:31" x14ac:dyDescent="0.3">
      <c r="B1452" s="4" t="s">
        <v>108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0</v>
      </c>
      <c r="M1452" s="48">
        <v>0</v>
      </c>
      <c r="N1452" s="49">
        <v>2.6999999999999997</v>
      </c>
      <c r="O1452" s="48">
        <v>8.8704999999999909</v>
      </c>
      <c r="P1452" s="49">
        <v>17.899999999999988</v>
      </c>
      <c r="Q1452" s="48">
        <v>38.7366666666667</v>
      </c>
      <c r="R1452" s="49">
        <v>32.88300000000001</v>
      </c>
      <c r="S1452" s="48">
        <v>54.289999999999985</v>
      </c>
      <c r="T1452" s="49">
        <v>54.318833333333338</v>
      </c>
      <c r="U1452" s="48">
        <v>45.106166666666645</v>
      </c>
      <c r="V1452" s="49">
        <v>46.904833333333343</v>
      </c>
      <c r="W1452" s="48">
        <v>40.099833333333329</v>
      </c>
      <c r="X1452" s="49">
        <v>0.43183333333333351</v>
      </c>
      <c r="Y1452" s="48">
        <v>0</v>
      </c>
      <c r="Z1452" s="49">
        <v>0</v>
      </c>
      <c r="AA1452" s="48">
        <v>0</v>
      </c>
      <c r="AB1452" s="49">
        <v>0</v>
      </c>
      <c r="AC1452" s="64"/>
      <c r="AD1452" s="65">
        <f t="shared" si="54"/>
        <v>342.24166666666662</v>
      </c>
      <c r="AE1452" s="64"/>
    </row>
    <row r="1453" spans="2:31" x14ac:dyDescent="0.3">
      <c r="B1453" s="4" t="s">
        <v>109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1.7659999999999998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8.7499999999999828E-2</v>
      </c>
      <c r="T1453" s="49">
        <v>0.92666666666666686</v>
      </c>
      <c r="U1453" s="48">
        <v>4.5015000000000009</v>
      </c>
      <c r="V1453" s="49">
        <v>0.87816666666666687</v>
      </c>
      <c r="W1453" s="48">
        <v>0.86478333333333379</v>
      </c>
      <c r="X1453" s="49">
        <v>0.82073333333333376</v>
      </c>
      <c r="Y1453" s="48">
        <v>0</v>
      </c>
      <c r="Z1453" s="49">
        <v>0</v>
      </c>
      <c r="AA1453" s="48">
        <v>0</v>
      </c>
      <c r="AB1453" s="49">
        <v>0</v>
      </c>
      <c r="AC1453" s="64"/>
      <c r="AD1453" s="65">
        <f t="shared" si="54"/>
        <v>9.8453500000000016</v>
      </c>
      <c r="AE1453" s="64"/>
    </row>
    <row r="1454" spans="2:31" x14ac:dyDescent="0.3">
      <c r="B1454" s="4" t="s">
        <v>116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0</v>
      </c>
      <c r="M1454" s="48">
        <v>0</v>
      </c>
      <c r="N1454" s="49">
        <v>0.28500000000000025</v>
      </c>
      <c r="O1454" s="48">
        <v>0</v>
      </c>
      <c r="P1454" s="49">
        <v>0</v>
      </c>
      <c r="Q1454" s="48">
        <v>0</v>
      </c>
      <c r="R1454" s="49">
        <v>1.5726666666666669</v>
      </c>
      <c r="S1454" s="48">
        <v>14.247666666666669</v>
      </c>
      <c r="T1454" s="49">
        <v>10.814333333333332</v>
      </c>
      <c r="U1454" s="48">
        <v>8.1928333333333345</v>
      </c>
      <c r="V1454" s="49">
        <v>8.4666666666667108E-3</v>
      </c>
      <c r="W1454" s="48">
        <v>0</v>
      </c>
      <c r="X1454" s="49">
        <v>0</v>
      </c>
      <c r="Y1454" s="48">
        <v>0</v>
      </c>
      <c r="Z1454" s="49">
        <v>0</v>
      </c>
      <c r="AA1454" s="48">
        <v>0</v>
      </c>
      <c r="AB1454" s="49">
        <v>0</v>
      </c>
      <c r="AC1454" s="64"/>
      <c r="AD1454" s="65">
        <f t="shared" si="54"/>
        <v>35.120966666666668</v>
      </c>
      <c r="AE1454" s="64"/>
    </row>
    <row r="1455" spans="2:31" x14ac:dyDescent="0.3">
      <c r="B1455" s="4" t="s">
        <v>122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0</v>
      </c>
      <c r="M1455" s="48">
        <v>0</v>
      </c>
      <c r="N1455" s="49">
        <v>0</v>
      </c>
      <c r="O1455" s="48">
        <v>0</v>
      </c>
      <c r="P1455" s="49">
        <v>0</v>
      </c>
      <c r="Q1455" s="48">
        <v>0</v>
      </c>
      <c r="R1455" s="49">
        <v>0</v>
      </c>
      <c r="S1455" s="48">
        <v>0</v>
      </c>
      <c r="T1455" s="49">
        <v>0</v>
      </c>
      <c r="U1455" s="48">
        <v>0</v>
      </c>
      <c r="V1455" s="49">
        <v>0</v>
      </c>
      <c r="W1455" s="48">
        <v>0</v>
      </c>
      <c r="X1455" s="49">
        <v>0</v>
      </c>
      <c r="Y1455" s="48">
        <v>0</v>
      </c>
      <c r="Z1455" s="49">
        <v>0</v>
      </c>
      <c r="AA1455" s="48">
        <v>0</v>
      </c>
      <c r="AB1455" s="49">
        <v>0</v>
      </c>
      <c r="AC1455" s="64"/>
      <c r="AD1455" s="65">
        <f t="shared" si="54"/>
        <v>0</v>
      </c>
      <c r="AE1455" s="64"/>
    </row>
    <row r="1456" spans="2:31" x14ac:dyDescent="0.3">
      <c r="B1456" s="4" t="s">
        <v>130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</v>
      </c>
      <c r="M1456" s="48">
        <v>0</v>
      </c>
      <c r="N1456" s="49">
        <v>0</v>
      </c>
      <c r="O1456" s="48">
        <v>0</v>
      </c>
      <c r="P1456" s="49">
        <v>0</v>
      </c>
      <c r="Q1456" s="48">
        <v>0</v>
      </c>
      <c r="R1456" s="49">
        <v>0</v>
      </c>
      <c r="S1456" s="48">
        <v>0</v>
      </c>
      <c r="T1456" s="49">
        <v>0</v>
      </c>
      <c r="U1456" s="48">
        <v>0</v>
      </c>
      <c r="V1456" s="49">
        <v>0</v>
      </c>
      <c r="W1456" s="48">
        <v>0</v>
      </c>
      <c r="X1456" s="49">
        <v>0</v>
      </c>
      <c r="Y1456" s="48">
        <v>0</v>
      </c>
      <c r="Z1456" s="49">
        <v>0</v>
      </c>
      <c r="AA1456" s="48">
        <v>0</v>
      </c>
      <c r="AB1456" s="49">
        <v>0</v>
      </c>
      <c r="AC1456" s="64"/>
      <c r="AD1456" s="65">
        <f t="shared" si="54"/>
        <v>0</v>
      </c>
      <c r="AE1456" s="64"/>
    </row>
    <row r="1457" spans="2:31" x14ac:dyDescent="0.3">
      <c r="B1457" s="13" t="s">
        <v>2</v>
      </c>
      <c r="C1457" s="13"/>
      <c r="D1457" s="13"/>
      <c r="E1457" s="14">
        <f>SUM(E1411:E1456)</f>
        <v>0</v>
      </c>
      <c r="F1457" s="14">
        <f t="shared" ref="F1457:AB1457" si="55">SUM(F1411:F1456)</f>
        <v>0</v>
      </c>
      <c r="G1457" s="14">
        <f t="shared" si="55"/>
        <v>0</v>
      </c>
      <c r="H1457" s="14">
        <f t="shared" si="55"/>
        <v>0</v>
      </c>
      <c r="I1457" s="14">
        <f t="shared" si="55"/>
        <v>0</v>
      </c>
      <c r="J1457" s="14">
        <f t="shared" si="55"/>
        <v>0</v>
      </c>
      <c r="K1457" s="14">
        <f t="shared" si="55"/>
        <v>0</v>
      </c>
      <c r="L1457" s="14">
        <f t="shared" si="55"/>
        <v>0</v>
      </c>
      <c r="M1457" s="14">
        <f t="shared" si="55"/>
        <v>44.444516666666658</v>
      </c>
      <c r="N1457" s="14">
        <f t="shared" si="55"/>
        <v>102.9841</v>
      </c>
      <c r="O1457" s="14">
        <f t="shared" si="55"/>
        <v>107.71053333333333</v>
      </c>
      <c r="P1457" s="14">
        <f t="shared" si="55"/>
        <v>128.36883333333333</v>
      </c>
      <c r="Q1457" s="14">
        <f t="shared" si="55"/>
        <v>167.58011666666667</v>
      </c>
      <c r="R1457" s="14">
        <f t="shared" si="55"/>
        <v>188.01249999999999</v>
      </c>
      <c r="S1457" s="14">
        <f t="shared" si="55"/>
        <v>305.84199999999993</v>
      </c>
      <c r="T1457" s="14">
        <f t="shared" si="55"/>
        <v>351.60870000000006</v>
      </c>
      <c r="U1457" s="14">
        <f t="shared" si="55"/>
        <v>425.31510000000003</v>
      </c>
      <c r="V1457" s="14">
        <f t="shared" si="55"/>
        <v>388.1541333333335</v>
      </c>
      <c r="W1457" s="14">
        <f t="shared" si="55"/>
        <v>377.2794333333332</v>
      </c>
      <c r="X1457" s="14">
        <f t="shared" si="55"/>
        <v>50.212144166666647</v>
      </c>
      <c r="Y1457" s="14">
        <f t="shared" si="55"/>
        <v>0</v>
      </c>
      <c r="Z1457" s="14">
        <f t="shared" si="55"/>
        <v>0</v>
      </c>
      <c r="AA1457" s="14">
        <f t="shared" si="55"/>
        <v>0</v>
      </c>
      <c r="AB1457" s="14">
        <f t="shared" si="55"/>
        <v>0</v>
      </c>
      <c r="AC1457" s="94">
        <f>SUM(AC1411:AE1456)</f>
        <v>2637.5121108333342</v>
      </c>
      <c r="AD1457" s="94"/>
      <c r="AE1457" s="94"/>
    </row>
    <row r="1460" spans="2:31" x14ac:dyDescent="0.3">
      <c r="B1460" s="8">
        <f>'Resumen-Mensual'!$AG$22</f>
        <v>45351</v>
      </c>
    </row>
    <row r="1461" spans="2:31" x14ac:dyDescent="0.3">
      <c r="B1461" s="8"/>
    </row>
    <row r="1462" spans="2:31" x14ac:dyDescent="0.3">
      <c r="B1462" s="9" t="s">
        <v>81</v>
      </c>
      <c r="C1462" s="10"/>
      <c r="D1462" s="10"/>
      <c r="E1462" s="11">
        <v>1</v>
      </c>
      <c r="F1462" s="11">
        <v>2</v>
      </c>
      <c r="G1462" s="11">
        <v>3</v>
      </c>
      <c r="H1462" s="11">
        <v>4</v>
      </c>
      <c r="I1462" s="11">
        <v>5</v>
      </c>
      <c r="J1462" s="11">
        <v>6</v>
      </c>
      <c r="K1462" s="11">
        <v>7</v>
      </c>
      <c r="L1462" s="11">
        <v>8</v>
      </c>
      <c r="M1462" s="11">
        <v>9</v>
      </c>
      <c r="N1462" s="11">
        <v>10</v>
      </c>
      <c r="O1462" s="11">
        <v>11</v>
      </c>
      <c r="P1462" s="11">
        <v>12</v>
      </c>
      <c r="Q1462" s="11">
        <v>13</v>
      </c>
      <c r="R1462" s="11">
        <v>14</v>
      </c>
      <c r="S1462" s="11">
        <v>15</v>
      </c>
      <c r="T1462" s="11">
        <v>16</v>
      </c>
      <c r="U1462" s="11">
        <v>17</v>
      </c>
      <c r="V1462" s="11">
        <v>18</v>
      </c>
      <c r="W1462" s="11">
        <v>19</v>
      </c>
      <c r="X1462" s="11">
        <v>20</v>
      </c>
      <c r="Y1462" s="11">
        <v>21</v>
      </c>
      <c r="Z1462" s="11">
        <v>22</v>
      </c>
      <c r="AA1462" s="11">
        <v>23</v>
      </c>
      <c r="AB1462" s="11">
        <v>24</v>
      </c>
      <c r="AC1462" s="83" t="s">
        <v>2</v>
      </c>
      <c r="AD1462" s="83"/>
      <c r="AE1462" s="83"/>
    </row>
    <row r="1463" spans="2:31" x14ac:dyDescent="0.3">
      <c r="B1463" s="15" t="s">
        <v>4</v>
      </c>
      <c r="C1463" s="52"/>
      <c r="D1463" s="52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4.9101666666666679</v>
      </c>
      <c r="N1463" s="49">
        <v>0</v>
      </c>
      <c r="O1463" s="48">
        <v>0</v>
      </c>
      <c r="P1463" s="49">
        <v>0</v>
      </c>
      <c r="Q1463" s="48">
        <v>0</v>
      </c>
      <c r="R1463" s="49">
        <v>0</v>
      </c>
      <c r="S1463" s="48">
        <v>0.64999999999999858</v>
      </c>
      <c r="T1463" s="49">
        <v>4</v>
      </c>
      <c r="U1463" s="48">
        <v>10.309999999999992</v>
      </c>
      <c r="V1463" s="49">
        <v>6.9370000000000074</v>
      </c>
      <c r="W1463" s="48">
        <v>11.367825000000007</v>
      </c>
      <c r="X1463" s="49">
        <v>0</v>
      </c>
      <c r="Y1463" s="48">
        <v>0</v>
      </c>
      <c r="Z1463" s="49">
        <v>0</v>
      </c>
      <c r="AA1463" s="48">
        <v>0</v>
      </c>
      <c r="AB1463" s="49">
        <v>0</v>
      </c>
      <c r="AC1463" s="66"/>
      <c r="AD1463" s="67">
        <f>SUM(E1463:AB1463)</f>
        <v>38.174991666666671</v>
      </c>
      <c r="AE1463" s="66"/>
    </row>
    <row r="1464" spans="2:31" x14ac:dyDescent="0.3">
      <c r="B1464" s="15" t="s">
        <v>5</v>
      </c>
      <c r="C1464" s="15"/>
      <c r="D1464" s="15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0</v>
      </c>
      <c r="O1464" s="48">
        <v>1.5378333333333341</v>
      </c>
      <c r="P1464" s="49">
        <v>1.6098333333333337</v>
      </c>
      <c r="Q1464" s="48">
        <v>0</v>
      </c>
      <c r="R1464" s="49">
        <v>25.323666666666657</v>
      </c>
      <c r="S1464" s="48">
        <v>21.62116666666666</v>
      </c>
      <c r="T1464" s="49">
        <v>9.5885000000000034</v>
      </c>
      <c r="U1464" s="48">
        <v>5.2643333333333366</v>
      </c>
      <c r="V1464" s="49">
        <v>7.5410833333333285</v>
      </c>
      <c r="W1464" s="48">
        <v>4.7712666666666683</v>
      </c>
      <c r="X1464" s="49">
        <v>0</v>
      </c>
      <c r="Y1464" s="48">
        <v>0</v>
      </c>
      <c r="Z1464" s="49">
        <v>0</v>
      </c>
      <c r="AA1464" s="48">
        <v>0</v>
      </c>
      <c r="AB1464" s="49">
        <v>0</v>
      </c>
      <c r="AC1464" s="64"/>
      <c r="AD1464" s="65">
        <f>SUM(E1464:AB1464)</f>
        <v>77.257683333333318</v>
      </c>
      <c r="AE1464" s="64"/>
    </row>
    <row r="1465" spans="2:31" x14ac:dyDescent="0.3">
      <c r="B1465" s="15" t="s">
        <v>6</v>
      </c>
      <c r="C1465" s="15"/>
      <c r="D1465" s="15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0</v>
      </c>
      <c r="N1465" s="49">
        <v>0</v>
      </c>
      <c r="O1465" s="48">
        <v>0</v>
      </c>
      <c r="P1465" s="49">
        <v>0</v>
      </c>
      <c r="Q1465" s="48">
        <v>0</v>
      </c>
      <c r="R1465" s="49">
        <v>0</v>
      </c>
      <c r="S1465" s="48">
        <v>3.3870000000000005</v>
      </c>
      <c r="T1465" s="49">
        <v>7.0169999999999968</v>
      </c>
      <c r="U1465" s="48">
        <v>10.773000000000014</v>
      </c>
      <c r="V1465" s="49">
        <v>9.7945999999999955</v>
      </c>
      <c r="W1465" s="48">
        <v>10.581207500000001</v>
      </c>
      <c r="X1465" s="49">
        <v>0</v>
      </c>
      <c r="Y1465" s="48">
        <v>0</v>
      </c>
      <c r="Z1465" s="49">
        <v>0</v>
      </c>
      <c r="AA1465" s="48">
        <v>0</v>
      </c>
      <c r="AB1465" s="49">
        <v>0</v>
      </c>
      <c r="AC1465" s="64"/>
      <c r="AD1465" s="65">
        <f t="shared" ref="AD1465:AD1508" si="56">SUM(E1465:AB1465)</f>
        <v>41.552807500000007</v>
      </c>
      <c r="AE1465" s="64"/>
    </row>
    <row r="1466" spans="2:31" x14ac:dyDescent="0.3">
      <c r="B1466" s="15" t="s">
        <v>113</v>
      </c>
      <c r="C1466" s="15"/>
      <c r="D1466" s="15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0</v>
      </c>
      <c r="N1466" s="49">
        <v>0</v>
      </c>
      <c r="O1466" s="48">
        <v>0</v>
      </c>
      <c r="P1466" s="49">
        <v>0</v>
      </c>
      <c r="Q1466" s="48">
        <v>0</v>
      </c>
      <c r="R1466" s="49">
        <v>0</v>
      </c>
      <c r="S1466" s="48">
        <v>22.170000000000005</v>
      </c>
      <c r="T1466" s="49">
        <v>32.602000000000032</v>
      </c>
      <c r="U1466" s="48">
        <v>45.076000000000015</v>
      </c>
      <c r="V1466" s="49">
        <v>36.743999999999986</v>
      </c>
      <c r="W1466" s="48">
        <v>33.953516666666665</v>
      </c>
      <c r="X1466" s="49">
        <v>0</v>
      </c>
      <c r="Y1466" s="48">
        <v>0</v>
      </c>
      <c r="Z1466" s="49">
        <v>0</v>
      </c>
      <c r="AA1466" s="48">
        <v>0</v>
      </c>
      <c r="AB1466" s="49">
        <v>0</v>
      </c>
      <c r="AC1466" s="64"/>
      <c r="AD1466" s="65">
        <f t="shared" si="56"/>
        <v>170.54551666666671</v>
      </c>
      <c r="AE1466" s="64"/>
    </row>
    <row r="1467" spans="2:31" x14ac:dyDescent="0.3">
      <c r="B1467" s="15" t="s">
        <v>7</v>
      </c>
      <c r="C1467" s="15"/>
      <c r="D1467" s="15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0</v>
      </c>
      <c r="N1467" s="49">
        <v>0</v>
      </c>
      <c r="O1467" s="48">
        <v>0</v>
      </c>
      <c r="P1467" s="49">
        <v>0</v>
      </c>
      <c r="Q1467" s="48">
        <v>3.3909999999999991</v>
      </c>
      <c r="R1467" s="49">
        <v>3.6680333333333328</v>
      </c>
      <c r="S1467" s="48">
        <v>3.9450666666666665</v>
      </c>
      <c r="T1467" s="49">
        <v>4.2221000000000002</v>
      </c>
      <c r="U1467" s="48">
        <v>4.499133333333333</v>
      </c>
      <c r="V1467" s="49">
        <v>4.7761666666666667</v>
      </c>
      <c r="W1467" s="48">
        <v>5.0531999999999995</v>
      </c>
      <c r="X1467" s="49">
        <v>5.3302333333333332</v>
      </c>
      <c r="Y1467" s="48">
        <v>0</v>
      </c>
      <c r="Z1467" s="49">
        <v>0</v>
      </c>
      <c r="AA1467" s="48">
        <v>0</v>
      </c>
      <c r="AB1467" s="49">
        <v>0</v>
      </c>
      <c r="AC1467" s="64"/>
      <c r="AD1467" s="65">
        <f t="shared" si="56"/>
        <v>34.884933333333336</v>
      </c>
      <c r="AE1467" s="64"/>
    </row>
    <row r="1468" spans="2:31" x14ac:dyDescent="0.3">
      <c r="B1468" s="15" t="s">
        <v>8</v>
      </c>
      <c r="C1468" s="15"/>
      <c r="D1468" s="15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0</v>
      </c>
      <c r="N1468" s="49">
        <v>0</v>
      </c>
      <c r="O1468" s="48">
        <v>0</v>
      </c>
      <c r="P1468" s="49">
        <v>0</v>
      </c>
      <c r="Q1468" s="48">
        <v>0</v>
      </c>
      <c r="R1468" s="49">
        <v>0</v>
      </c>
      <c r="S1468" s="48">
        <v>0</v>
      </c>
      <c r="T1468" s="49">
        <v>0</v>
      </c>
      <c r="U1468" s="48">
        <v>0</v>
      </c>
      <c r="V1468" s="49">
        <v>0</v>
      </c>
      <c r="W1468" s="48">
        <v>0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4"/>
      <c r="AD1468" s="65">
        <f t="shared" si="56"/>
        <v>0</v>
      </c>
      <c r="AE1468" s="64"/>
    </row>
    <row r="1469" spans="2:31" x14ac:dyDescent="0.3">
      <c r="B1469" s="15" t="s">
        <v>9</v>
      </c>
      <c r="C1469" s="15"/>
      <c r="D1469" s="15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1.2378833333333334</v>
      </c>
      <c r="N1469" s="49">
        <v>4.6500000000000021</v>
      </c>
      <c r="O1469" s="48">
        <v>6.7289999999999992</v>
      </c>
      <c r="P1469" s="49">
        <v>6.2869999999999955</v>
      </c>
      <c r="Q1469" s="48">
        <v>5.6829999999999972</v>
      </c>
      <c r="R1469" s="49">
        <v>6.807000000000003</v>
      </c>
      <c r="S1469" s="48">
        <v>6.3829999999999965</v>
      </c>
      <c r="T1469" s="49">
        <v>8.9540000000000042</v>
      </c>
      <c r="U1469" s="48">
        <v>13.225000000000014</v>
      </c>
      <c r="V1469" s="49">
        <v>18.446299999999987</v>
      </c>
      <c r="W1469" s="48">
        <v>24.608064166666665</v>
      </c>
      <c r="X1469" s="49">
        <v>0</v>
      </c>
      <c r="Y1469" s="48">
        <v>0</v>
      </c>
      <c r="Z1469" s="49">
        <v>0</v>
      </c>
      <c r="AA1469" s="48">
        <v>0</v>
      </c>
      <c r="AB1469" s="49">
        <v>0</v>
      </c>
      <c r="AC1469" s="64"/>
      <c r="AD1469" s="65">
        <f t="shared" si="56"/>
        <v>103.01024749999999</v>
      </c>
      <c r="AE1469" s="64"/>
    </row>
    <row r="1470" spans="2:31" x14ac:dyDescent="0.3">
      <c r="B1470" s="15" t="s">
        <v>10</v>
      </c>
      <c r="C1470" s="15"/>
      <c r="D1470" s="15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0.44171666666666687</v>
      </c>
      <c r="N1470" s="49">
        <v>3.1179999999999968</v>
      </c>
      <c r="O1470" s="48">
        <v>6.5690000000000026</v>
      </c>
      <c r="P1470" s="49">
        <v>9.322000000000001</v>
      </c>
      <c r="Q1470" s="48">
        <v>10.924999999999995</v>
      </c>
      <c r="R1470" s="49">
        <v>9.0110000000000081</v>
      </c>
      <c r="S1470" s="48">
        <v>6.7470000000000097</v>
      </c>
      <c r="T1470" s="49">
        <v>6.0149999999999917</v>
      </c>
      <c r="U1470" s="48">
        <v>9.672000000000013</v>
      </c>
      <c r="V1470" s="49">
        <v>15.471800000000023</v>
      </c>
      <c r="W1470" s="48">
        <v>22.379339166666661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4"/>
      <c r="AD1470" s="65">
        <f t="shared" si="56"/>
        <v>99.671855833333353</v>
      </c>
      <c r="AE1470" s="64"/>
    </row>
    <row r="1471" spans="2:31" x14ac:dyDescent="0.3">
      <c r="B1471" s="15" t="s">
        <v>11</v>
      </c>
      <c r="C1471" s="15"/>
      <c r="D1471" s="15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1.0395499999999995</v>
      </c>
      <c r="N1471" s="49">
        <v>6.3450000000000086</v>
      </c>
      <c r="O1471" s="48">
        <v>10.413000000000007</v>
      </c>
      <c r="P1471" s="49">
        <v>14.88199999999998</v>
      </c>
      <c r="Q1471" s="48">
        <v>16.284999999999989</v>
      </c>
      <c r="R1471" s="49">
        <v>13.886999999999977</v>
      </c>
      <c r="S1471" s="48">
        <v>10.298999999999989</v>
      </c>
      <c r="T1471" s="49">
        <v>7.7540000000000058</v>
      </c>
      <c r="U1471" s="48">
        <v>8.7200000000000149</v>
      </c>
      <c r="V1471" s="49">
        <v>11.445100000000014</v>
      </c>
      <c r="W1471" s="48">
        <v>16.627380000000024</v>
      </c>
      <c r="X1471" s="49">
        <v>0</v>
      </c>
      <c r="Y1471" s="48">
        <v>0</v>
      </c>
      <c r="Z1471" s="49">
        <v>0</v>
      </c>
      <c r="AA1471" s="48">
        <v>0</v>
      </c>
      <c r="AB1471" s="49">
        <v>0</v>
      </c>
      <c r="AC1471" s="64"/>
      <c r="AD1471" s="65">
        <f t="shared" si="56"/>
        <v>117.69703000000001</v>
      </c>
      <c r="AE1471" s="64"/>
    </row>
    <row r="1472" spans="2:31" x14ac:dyDescent="0.3">
      <c r="B1472" s="15" t="s">
        <v>12</v>
      </c>
      <c r="C1472" s="15"/>
      <c r="D1472" s="15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0.67999999999999983</v>
      </c>
      <c r="N1472" s="49">
        <v>3.3000000000000029</v>
      </c>
      <c r="O1472" s="48">
        <v>5.0999999999999996</v>
      </c>
      <c r="P1472" s="49">
        <v>7</v>
      </c>
      <c r="Q1472" s="48">
        <v>5.8000000000000069</v>
      </c>
      <c r="R1472" s="49">
        <v>5.8999999999999959</v>
      </c>
      <c r="S1472" s="48">
        <v>5</v>
      </c>
      <c r="T1472" s="49">
        <v>6</v>
      </c>
      <c r="U1472" s="48">
        <v>12.399999999999986</v>
      </c>
      <c r="V1472" s="49">
        <v>18.889999999999997</v>
      </c>
      <c r="W1472" s="48">
        <v>26.815499999999986</v>
      </c>
      <c r="X1472" s="49">
        <v>0</v>
      </c>
      <c r="Y1472" s="48">
        <v>0</v>
      </c>
      <c r="Z1472" s="49">
        <v>0</v>
      </c>
      <c r="AA1472" s="48">
        <v>0</v>
      </c>
      <c r="AB1472" s="49">
        <v>0</v>
      </c>
      <c r="AC1472" s="64"/>
      <c r="AD1472" s="65">
        <f t="shared" si="56"/>
        <v>96.885499999999965</v>
      </c>
      <c r="AE1472" s="64"/>
    </row>
    <row r="1473" spans="2:31" x14ac:dyDescent="0.3">
      <c r="B1473" s="15" t="s">
        <v>13</v>
      </c>
      <c r="C1473" s="15"/>
      <c r="D1473" s="15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0.66583333333333339</v>
      </c>
      <c r="N1473" s="49">
        <v>2.0268333333333337</v>
      </c>
      <c r="O1473" s="48">
        <v>3.7888333333333373</v>
      </c>
      <c r="P1473" s="49">
        <v>4.800000000000006</v>
      </c>
      <c r="Q1473" s="48">
        <v>5.800000000000006</v>
      </c>
      <c r="R1473" s="49">
        <v>4.5825000000000014</v>
      </c>
      <c r="S1473" s="48">
        <v>1.8224999999999991</v>
      </c>
      <c r="T1473" s="49">
        <v>3.3281666666666672</v>
      </c>
      <c r="U1473" s="48">
        <v>11.087166666666665</v>
      </c>
      <c r="V1473" s="49">
        <v>25.644666666666673</v>
      </c>
      <c r="W1473" s="48">
        <v>25.833166666666671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4"/>
      <c r="AD1473" s="65">
        <f t="shared" si="56"/>
        <v>89.379666666666679</v>
      </c>
      <c r="AE1473" s="64"/>
    </row>
    <row r="1474" spans="2:31" x14ac:dyDescent="0.3">
      <c r="B1474" s="15" t="s">
        <v>14</v>
      </c>
      <c r="C1474" s="15"/>
      <c r="D1474" s="15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0.30000000000000032</v>
      </c>
      <c r="T1474" s="49">
        <v>0</v>
      </c>
      <c r="U1474" s="48">
        <v>0</v>
      </c>
      <c r="V1474" s="49">
        <v>0</v>
      </c>
      <c r="W1474" s="48">
        <v>0</v>
      </c>
      <c r="X1474" s="49">
        <v>0</v>
      </c>
      <c r="Y1474" s="48">
        <v>0</v>
      </c>
      <c r="Z1474" s="49">
        <v>0</v>
      </c>
      <c r="AA1474" s="48">
        <v>0</v>
      </c>
      <c r="AB1474" s="49">
        <v>0</v>
      </c>
      <c r="AC1474" s="64"/>
      <c r="AD1474" s="65">
        <f t="shared" si="56"/>
        <v>0.30000000000000032</v>
      </c>
      <c r="AE1474" s="64"/>
    </row>
    <row r="1475" spans="2:31" x14ac:dyDescent="0.3">
      <c r="B1475" s="15" t="s">
        <v>15</v>
      </c>
      <c r="C1475" s="15"/>
      <c r="D1475" s="15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0</v>
      </c>
      <c r="P1475" s="49">
        <v>0</v>
      </c>
      <c r="Q1475" s="48">
        <v>0</v>
      </c>
      <c r="R1475" s="49">
        <v>3.0600000000000014</v>
      </c>
      <c r="S1475" s="48">
        <v>7.5600000000000014</v>
      </c>
      <c r="T1475" s="49">
        <v>17.460000000000015</v>
      </c>
      <c r="U1475" s="48">
        <v>27.359999999999967</v>
      </c>
      <c r="V1475" s="49">
        <v>24.59999999999998</v>
      </c>
      <c r="W1475" s="48">
        <v>22.129916666666691</v>
      </c>
      <c r="X1475" s="49">
        <v>0</v>
      </c>
      <c r="Y1475" s="48">
        <v>0</v>
      </c>
      <c r="Z1475" s="49">
        <v>0</v>
      </c>
      <c r="AA1475" s="48">
        <v>0</v>
      </c>
      <c r="AB1475" s="49">
        <v>0</v>
      </c>
      <c r="AC1475" s="64"/>
      <c r="AD1475" s="65">
        <f t="shared" si="56"/>
        <v>102.16991666666665</v>
      </c>
      <c r="AE1475" s="64"/>
    </row>
    <row r="1476" spans="2:31" x14ac:dyDescent="0.3">
      <c r="B1476" s="15" t="s">
        <v>16</v>
      </c>
      <c r="C1476" s="15"/>
      <c r="D1476" s="15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0</v>
      </c>
      <c r="O1476" s="48">
        <v>0</v>
      </c>
      <c r="P1476" s="49">
        <v>0</v>
      </c>
      <c r="Q1476" s="48">
        <v>0</v>
      </c>
      <c r="R1476" s="49">
        <v>0</v>
      </c>
      <c r="S1476" s="48">
        <v>0</v>
      </c>
      <c r="T1476" s="49">
        <v>0</v>
      </c>
      <c r="U1476" s="48">
        <v>0</v>
      </c>
      <c r="V1476" s="49">
        <v>0</v>
      </c>
      <c r="W1476" s="48">
        <v>0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4"/>
      <c r="AD1476" s="65">
        <f t="shared" si="56"/>
        <v>0</v>
      </c>
      <c r="AE1476" s="64"/>
    </row>
    <row r="1477" spans="2:31" x14ac:dyDescent="0.3">
      <c r="B1477" s="15" t="s">
        <v>17</v>
      </c>
      <c r="C1477" s="15"/>
      <c r="D1477" s="15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</v>
      </c>
      <c r="N1477" s="49">
        <v>0</v>
      </c>
      <c r="O1477" s="48">
        <v>0</v>
      </c>
      <c r="P1477" s="49">
        <v>0</v>
      </c>
      <c r="Q1477" s="48">
        <v>0</v>
      </c>
      <c r="R1477" s="49">
        <v>0</v>
      </c>
      <c r="S1477" s="48">
        <v>0</v>
      </c>
      <c r="T1477" s="49">
        <v>0</v>
      </c>
      <c r="U1477" s="48">
        <v>0</v>
      </c>
      <c r="V1477" s="49">
        <v>0</v>
      </c>
      <c r="W1477" s="48">
        <v>0</v>
      </c>
      <c r="X1477" s="49">
        <v>0</v>
      </c>
      <c r="Y1477" s="48">
        <v>0</v>
      </c>
      <c r="Z1477" s="49">
        <v>0</v>
      </c>
      <c r="AA1477" s="48">
        <v>0</v>
      </c>
      <c r="AB1477" s="49">
        <v>0</v>
      </c>
      <c r="AC1477" s="64"/>
      <c r="AD1477" s="65">
        <f t="shared" si="56"/>
        <v>0</v>
      </c>
      <c r="AE1477" s="64"/>
    </row>
    <row r="1478" spans="2:31" x14ac:dyDescent="0.3">
      <c r="B1478" s="15" t="s">
        <v>18</v>
      </c>
      <c r="C1478" s="15"/>
      <c r="D1478" s="15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0</v>
      </c>
      <c r="P1478" s="49">
        <v>0</v>
      </c>
      <c r="Q1478" s="48">
        <v>0</v>
      </c>
      <c r="R1478" s="49">
        <v>0</v>
      </c>
      <c r="S1478" s="48">
        <v>0</v>
      </c>
      <c r="T1478" s="49">
        <v>0</v>
      </c>
      <c r="U1478" s="48">
        <v>0</v>
      </c>
      <c r="V1478" s="49">
        <v>0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4"/>
      <c r="AD1478" s="65">
        <f t="shared" si="56"/>
        <v>0</v>
      </c>
      <c r="AE1478" s="64"/>
    </row>
    <row r="1479" spans="2:31" x14ac:dyDescent="0.3">
      <c r="B1479" s="15" t="s">
        <v>19</v>
      </c>
      <c r="C1479" s="15"/>
      <c r="D1479" s="15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6.699999999999999E-2</v>
      </c>
      <c r="N1479" s="49">
        <v>9.7333333333333286E-2</v>
      </c>
      <c r="O1479" s="48">
        <v>0.51000000000000068</v>
      </c>
      <c r="P1479" s="49">
        <v>2.6760000000000002</v>
      </c>
      <c r="Q1479" s="48">
        <v>6.972666666666667</v>
      </c>
      <c r="R1479" s="49">
        <v>10.960833333333332</v>
      </c>
      <c r="S1479" s="48">
        <v>4.6216666666666661</v>
      </c>
      <c r="T1479" s="49">
        <v>9.5134999999999987</v>
      </c>
      <c r="U1479" s="48">
        <v>16.624833333333335</v>
      </c>
      <c r="V1479" s="49">
        <v>17.746833333333338</v>
      </c>
      <c r="W1479" s="48">
        <v>17.793916666666671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4"/>
      <c r="AD1479" s="65">
        <f t="shared" si="56"/>
        <v>87.584583333333342</v>
      </c>
      <c r="AE1479" s="64"/>
    </row>
    <row r="1480" spans="2:31" x14ac:dyDescent="0.3">
      <c r="B1480" s="4" t="s">
        <v>20</v>
      </c>
      <c r="C1480" s="4"/>
      <c r="D1480" s="4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0</v>
      </c>
      <c r="N1480" s="49">
        <v>0</v>
      </c>
      <c r="O1480" s="48">
        <v>0</v>
      </c>
      <c r="P1480" s="49">
        <v>0</v>
      </c>
      <c r="Q1480" s="48">
        <v>0</v>
      </c>
      <c r="R1480" s="49">
        <v>0</v>
      </c>
      <c r="S1480" s="48">
        <v>0</v>
      </c>
      <c r="T1480" s="49">
        <v>0</v>
      </c>
      <c r="U1480" s="48">
        <v>0</v>
      </c>
      <c r="V1480" s="49">
        <v>0</v>
      </c>
      <c r="W1480" s="48">
        <v>0</v>
      </c>
      <c r="X1480" s="49">
        <v>0</v>
      </c>
      <c r="Y1480" s="48">
        <v>0</v>
      </c>
      <c r="Z1480" s="49">
        <v>0</v>
      </c>
      <c r="AA1480" s="48">
        <v>0</v>
      </c>
      <c r="AB1480" s="49">
        <v>0</v>
      </c>
      <c r="AC1480" s="64"/>
      <c r="AD1480" s="65">
        <f t="shared" si="56"/>
        <v>0</v>
      </c>
      <c r="AE1480" s="64"/>
    </row>
    <row r="1481" spans="2:31" x14ac:dyDescent="0.3">
      <c r="B1481" s="4" t="s">
        <v>21</v>
      </c>
      <c r="C1481" s="4"/>
      <c r="D1481" s="4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0</v>
      </c>
      <c r="N1481" s="49">
        <v>0</v>
      </c>
      <c r="O1481" s="48">
        <v>0</v>
      </c>
      <c r="P1481" s="49">
        <v>0</v>
      </c>
      <c r="Q1481" s="48">
        <v>0</v>
      </c>
      <c r="R1481" s="49">
        <v>0</v>
      </c>
      <c r="S1481" s="48">
        <v>0</v>
      </c>
      <c r="T1481" s="49">
        <v>0</v>
      </c>
      <c r="U1481" s="48">
        <v>0</v>
      </c>
      <c r="V1481" s="49">
        <v>0</v>
      </c>
      <c r="W1481" s="48">
        <v>0</v>
      </c>
      <c r="X1481" s="49">
        <v>0</v>
      </c>
      <c r="Y1481" s="48">
        <v>0</v>
      </c>
      <c r="Z1481" s="49">
        <v>0</v>
      </c>
      <c r="AA1481" s="48">
        <v>0</v>
      </c>
      <c r="AB1481" s="49">
        <v>0</v>
      </c>
      <c r="AC1481" s="64"/>
      <c r="AD1481" s="65">
        <f t="shared" si="56"/>
        <v>0</v>
      </c>
      <c r="AE1481" s="64"/>
    </row>
    <row r="1482" spans="2:31" x14ac:dyDescent="0.3">
      <c r="B1482" s="4" t="s">
        <v>22</v>
      </c>
      <c r="C1482" s="4"/>
      <c r="D1482" s="4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0</v>
      </c>
      <c r="N1482" s="49">
        <v>0</v>
      </c>
      <c r="O1482" s="48">
        <v>0</v>
      </c>
      <c r="P1482" s="49">
        <v>0</v>
      </c>
      <c r="Q1482" s="48">
        <v>0</v>
      </c>
      <c r="R1482" s="49">
        <v>0</v>
      </c>
      <c r="S1482" s="48">
        <v>0</v>
      </c>
      <c r="T1482" s="49">
        <v>0</v>
      </c>
      <c r="U1482" s="48">
        <v>0</v>
      </c>
      <c r="V1482" s="49">
        <v>0</v>
      </c>
      <c r="W1482" s="48">
        <v>0</v>
      </c>
      <c r="X1482" s="49">
        <v>0</v>
      </c>
      <c r="Y1482" s="48">
        <v>0</v>
      </c>
      <c r="Z1482" s="49">
        <v>0</v>
      </c>
      <c r="AA1482" s="48">
        <v>0</v>
      </c>
      <c r="AB1482" s="49">
        <v>0</v>
      </c>
      <c r="AC1482" s="64"/>
      <c r="AD1482" s="65">
        <f t="shared" si="56"/>
        <v>0</v>
      </c>
      <c r="AE1482" s="64"/>
    </row>
    <row r="1483" spans="2:31" x14ac:dyDescent="0.3">
      <c r="B1483" s="4" t="s">
        <v>23</v>
      </c>
      <c r="C1483" s="4"/>
      <c r="D1483" s="4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0</v>
      </c>
      <c r="N1483" s="49">
        <v>0</v>
      </c>
      <c r="O1483" s="48">
        <v>0</v>
      </c>
      <c r="P1483" s="49">
        <v>0</v>
      </c>
      <c r="Q1483" s="48">
        <v>0</v>
      </c>
      <c r="R1483" s="49">
        <v>0</v>
      </c>
      <c r="S1483" s="48">
        <v>0</v>
      </c>
      <c r="T1483" s="49">
        <v>0</v>
      </c>
      <c r="U1483" s="48">
        <v>0</v>
      </c>
      <c r="V1483" s="49">
        <v>0</v>
      </c>
      <c r="W1483" s="48">
        <v>0</v>
      </c>
      <c r="X1483" s="49">
        <v>0</v>
      </c>
      <c r="Y1483" s="48">
        <v>0</v>
      </c>
      <c r="Z1483" s="49">
        <v>0</v>
      </c>
      <c r="AA1483" s="48">
        <v>0</v>
      </c>
      <c r="AB1483" s="49">
        <v>0</v>
      </c>
      <c r="AC1483" s="64"/>
      <c r="AD1483" s="65">
        <f t="shared" si="56"/>
        <v>0</v>
      </c>
      <c r="AE1483" s="64"/>
    </row>
    <row r="1484" spans="2:31" x14ac:dyDescent="0.3">
      <c r="B1484" s="4" t="s">
        <v>24</v>
      </c>
      <c r="C1484" s="4"/>
      <c r="D1484" s="4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0</v>
      </c>
      <c r="N1484" s="49">
        <v>0</v>
      </c>
      <c r="O1484" s="48">
        <v>0.37</v>
      </c>
      <c r="P1484" s="49">
        <v>1.0600000000000009</v>
      </c>
      <c r="Q1484" s="48">
        <v>1.4608333333333323</v>
      </c>
      <c r="R1484" s="49">
        <v>3.4393333333333334</v>
      </c>
      <c r="S1484" s="48">
        <v>3.9985000000000004</v>
      </c>
      <c r="T1484" s="49">
        <v>4.2944999999999993</v>
      </c>
      <c r="U1484" s="48">
        <v>4.7060000000000013</v>
      </c>
      <c r="V1484" s="49">
        <v>2.9604666666666684</v>
      </c>
      <c r="W1484" s="48">
        <v>2.9002666666666679</v>
      </c>
      <c r="X1484" s="49">
        <v>0</v>
      </c>
      <c r="Y1484" s="48">
        <v>0</v>
      </c>
      <c r="Z1484" s="49">
        <v>0</v>
      </c>
      <c r="AA1484" s="48">
        <v>0</v>
      </c>
      <c r="AB1484" s="49">
        <v>0</v>
      </c>
      <c r="AC1484" s="64"/>
      <c r="AD1484" s="65">
        <f t="shared" si="56"/>
        <v>25.189900000000002</v>
      </c>
      <c r="AE1484" s="64"/>
    </row>
    <row r="1485" spans="2:31" x14ac:dyDescent="0.3">
      <c r="B1485" s="4" t="s">
        <v>25</v>
      </c>
      <c r="C1485" s="4"/>
      <c r="D1485" s="4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0</v>
      </c>
      <c r="N1485" s="49">
        <v>0.81421666666666659</v>
      </c>
      <c r="O1485" s="48">
        <v>8.3300000000000055E-2</v>
      </c>
      <c r="P1485" s="49">
        <v>0.94389999999999996</v>
      </c>
      <c r="Q1485" s="48">
        <v>1.0823333333333336</v>
      </c>
      <c r="R1485" s="49">
        <v>1.5620000000000003</v>
      </c>
      <c r="S1485" s="48">
        <v>2.3024999999999998</v>
      </c>
      <c r="T1485" s="49">
        <v>1.8905499999999997</v>
      </c>
      <c r="U1485" s="48">
        <v>2.0981666666666667</v>
      </c>
      <c r="V1485" s="49">
        <v>3.4762000000000004</v>
      </c>
      <c r="W1485" s="48">
        <v>4.153491666666663</v>
      </c>
      <c r="X1485" s="49">
        <v>0</v>
      </c>
      <c r="Y1485" s="48">
        <v>0</v>
      </c>
      <c r="Z1485" s="49">
        <v>0</v>
      </c>
      <c r="AA1485" s="48">
        <v>0</v>
      </c>
      <c r="AB1485" s="49">
        <v>0</v>
      </c>
      <c r="AC1485" s="64"/>
      <c r="AD1485" s="65">
        <f t="shared" si="56"/>
        <v>18.406658333333329</v>
      </c>
      <c r="AE1485" s="64"/>
    </row>
    <row r="1486" spans="2:31" x14ac:dyDescent="0.3">
      <c r="B1486" s="4" t="s">
        <v>26</v>
      </c>
      <c r="C1486" s="4"/>
      <c r="D1486" s="4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0.52866666666666662</v>
      </c>
      <c r="N1486" s="49">
        <v>1.5206666666666666</v>
      </c>
      <c r="O1486" s="48">
        <v>0.36933333333333285</v>
      </c>
      <c r="P1486" s="49">
        <v>0</v>
      </c>
      <c r="Q1486" s="48">
        <v>0</v>
      </c>
      <c r="R1486" s="49">
        <v>7.9473333333333356</v>
      </c>
      <c r="S1486" s="48">
        <v>6.8638333333333357</v>
      </c>
      <c r="T1486" s="49">
        <v>6.6839999999999993</v>
      </c>
      <c r="U1486" s="48">
        <v>6.7773333333333339</v>
      </c>
      <c r="V1486" s="49">
        <v>6.7616333333333349</v>
      </c>
      <c r="W1486" s="48">
        <v>6.7579333333333347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4"/>
      <c r="AD1486" s="65">
        <f t="shared" si="56"/>
        <v>44.210733333333337</v>
      </c>
      <c r="AE1486" s="64"/>
    </row>
    <row r="1487" spans="2:31" x14ac:dyDescent="0.3">
      <c r="B1487" s="4" t="s">
        <v>27</v>
      </c>
      <c r="C1487" s="4"/>
      <c r="D1487" s="4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21.555999999999997</v>
      </c>
      <c r="N1487" s="49">
        <v>9.3299999999999983</v>
      </c>
      <c r="O1487" s="48">
        <v>45.849999999999952</v>
      </c>
      <c r="P1487" s="49">
        <v>34.72000000000002</v>
      </c>
      <c r="Q1487" s="48">
        <v>29.890000000000036</v>
      </c>
      <c r="R1487" s="49">
        <v>27.18000000000001</v>
      </c>
      <c r="S1487" s="48">
        <v>24.230000000000015</v>
      </c>
      <c r="T1487" s="49">
        <v>22.32</v>
      </c>
      <c r="U1487" s="48">
        <v>21.980000000000011</v>
      </c>
      <c r="V1487" s="49">
        <v>20.847999999999978</v>
      </c>
      <c r="W1487" s="48">
        <v>20.889766666666649</v>
      </c>
      <c r="X1487" s="49">
        <v>20.931533333333316</v>
      </c>
      <c r="Y1487" s="48">
        <v>0</v>
      </c>
      <c r="Z1487" s="49">
        <v>0</v>
      </c>
      <c r="AA1487" s="48">
        <v>0</v>
      </c>
      <c r="AB1487" s="49">
        <v>0</v>
      </c>
      <c r="AC1487" s="64"/>
      <c r="AD1487" s="65">
        <f t="shared" si="56"/>
        <v>299.7253</v>
      </c>
      <c r="AE1487" s="64"/>
    </row>
    <row r="1488" spans="2:31" x14ac:dyDescent="0.3">
      <c r="B1488" s="4" t="s">
        <v>28</v>
      </c>
      <c r="C1488" s="4"/>
      <c r="D1488" s="4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6.5406666666666684</v>
      </c>
      <c r="O1488" s="48">
        <v>9.1868333333333307</v>
      </c>
      <c r="P1488" s="49">
        <v>9.1823333333333359</v>
      </c>
      <c r="Q1488" s="48">
        <v>14.259833333333329</v>
      </c>
      <c r="R1488" s="49">
        <v>22.470499999999998</v>
      </c>
      <c r="S1488" s="48">
        <v>19.390499999999999</v>
      </c>
      <c r="T1488" s="49">
        <v>20.246166666666674</v>
      </c>
      <c r="U1488" s="48">
        <v>14.923500000000001</v>
      </c>
      <c r="V1488" s="49">
        <v>13.851333333333335</v>
      </c>
      <c r="W1488" s="48">
        <v>18.48787500000001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4"/>
      <c r="AD1488" s="65">
        <f t="shared" si="56"/>
        <v>148.53954166666668</v>
      </c>
      <c r="AE1488" s="64"/>
    </row>
    <row r="1489" spans="2:31" x14ac:dyDescent="0.3">
      <c r="B1489" s="4" t="s">
        <v>114</v>
      </c>
      <c r="C1489" s="4"/>
      <c r="D1489" s="4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3.3995000000000006</v>
      </c>
      <c r="N1489" s="49">
        <v>6.1224999999999996</v>
      </c>
      <c r="O1489" s="48">
        <v>5.3801666666666694</v>
      </c>
      <c r="P1489" s="49">
        <v>0.63166666666666649</v>
      </c>
      <c r="Q1489" s="48">
        <v>10.392333333333333</v>
      </c>
      <c r="R1489" s="49">
        <v>13.665000000000003</v>
      </c>
      <c r="S1489" s="48">
        <v>12.488333333333335</v>
      </c>
      <c r="T1489" s="49">
        <v>16.490000000000002</v>
      </c>
      <c r="U1489" s="48">
        <v>20.642999999999979</v>
      </c>
      <c r="V1489" s="49">
        <v>14.714833333333349</v>
      </c>
      <c r="W1489" s="48">
        <v>7.0914749999999991</v>
      </c>
      <c r="X1489" s="49">
        <v>0</v>
      </c>
      <c r="Y1489" s="48">
        <v>0</v>
      </c>
      <c r="Z1489" s="49">
        <v>0</v>
      </c>
      <c r="AA1489" s="48">
        <v>0</v>
      </c>
      <c r="AB1489" s="49">
        <v>0</v>
      </c>
      <c r="AC1489" s="64"/>
      <c r="AD1489" s="65">
        <f t="shared" si="56"/>
        <v>111.01880833333333</v>
      </c>
      <c r="AE1489" s="64"/>
    </row>
    <row r="1490" spans="2:31" x14ac:dyDescent="0.3">
      <c r="B1490" s="4" t="s">
        <v>29</v>
      </c>
      <c r="C1490" s="4"/>
      <c r="D1490" s="4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3.6463333333333341</v>
      </c>
      <c r="O1490" s="48">
        <v>10.210999999999995</v>
      </c>
      <c r="P1490" s="49">
        <v>0.95366666666666566</v>
      </c>
      <c r="Q1490" s="48">
        <v>10.40316666666666</v>
      </c>
      <c r="R1490" s="49">
        <v>13.467166666666662</v>
      </c>
      <c r="S1490" s="48">
        <v>13.218166666666667</v>
      </c>
      <c r="T1490" s="49">
        <v>17.948666666666657</v>
      </c>
      <c r="U1490" s="48">
        <v>16.340666666666671</v>
      </c>
      <c r="V1490" s="49">
        <v>8.4465000000000039</v>
      </c>
      <c r="W1490" s="48">
        <v>8.3385500000000032</v>
      </c>
      <c r="X1490" s="49">
        <v>0</v>
      </c>
      <c r="Y1490" s="48">
        <v>0</v>
      </c>
      <c r="Z1490" s="49">
        <v>0</v>
      </c>
      <c r="AA1490" s="48">
        <v>0</v>
      </c>
      <c r="AB1490" s="49">
        <v>0</v>
      </c>
      <c r="AC1490" s="64"/>
      <c r="AD1490" s="65">
        <f t="shared" si="56"/>
        <v>102.97388333333332</v>
      </c>
      <c r="AE1490" s="64"/>
    </row>
    <row r="1491" spans="2:31" x14ac:dyDescent="0.3">
      <c r="B1491" s="4" t="s">
        <v>30</v>
      </c>
      <c r="C1491" s="4"/>
      <c r="D1491" s="4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6.643500000000004</v>
      </c>
      <c r="N1491" s="49">
        <v>17.5945</v>
      </c>
      <c r="O1491" s="48">
        <v>11.783833333333339</v>
      </c>
      <c r="P1491" s="49">
        <v>17.041499999999992</v>
      </c>
      <c r="Q1491" s="48">
        <v>14.877166666666664</v>
      </c>
      <c r="R1491" s="49">
        <v>25.454333333333345</v>
      </c>
      <c r="S1491" s="48">
        <v>25.251333333333324</v>
      </c>
      <c r="T1491" s="49">
        <v>27.663666666666682</v>
      </c>
      <c r="U1491" s="48">
        <v>22.836833333333335</v>
      </c>
      <c r="V1491" s="49">
        <v>15.704166666666664</v>
      </c>
      <c r="W1491" s="48">
        <v>17.653083333333328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4"/>
      <c r="AD1491" s="65">
        <f t="shared" si="56"/>
        <v>202.50391666666667</v>
      </c>
      <c r="AE1491" s="64"/>
    </row>
    <row r="1492" spans="2:31" x14ac:dyDescent="0.3">
      <c r="B1492" s="4" t="s">
        <v>31</v>
      </c>
      <c r="C1492" s="4"/>
      <c r="D1492" s="4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0</v>
      </c>
      <c r="P1492" s="49">
        <v>0</v>
      </c>
      <c r="Q1492" s="48">
        <v>0</v>
      </c>
      <c r="R1492" s="49">
        <v>14.5</v>
      </c>
      <c r="S1492" s="48">
        <v>13.799999999999988</v>
      </c>
      <c r="T1492" s="49">
        <v>13.200000000000012</v>
      </c>
      <c r="U1492" s="48">
        <v>12.799999999999988</v>
      </c>
      <c r="V1492" s="49">
        <v>11.61000000000001</v>
      </c>
      <c r="W1492" s="48">
        <v>12.5375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4"/>
      <c r="AD1492" s="65">
        <f t="shared" si="56"/>
        <v>78.447499999999991</v>
      </c>
      <c r="AE1492" s="64"/>
    </row>
    <row r="1493" spans="2:31" x14ac:dyDescent="0.3">
      <c r="B1493" s="4" t="s">
        <v>32</v>
      </c>
      <c r="C1493" s="4"/>
      <c r="D1493" s="4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1.3900000000000006</v>
      </c>
      <c r="N1493" s="49">
        <v>0</v>
      </c>
      <c r="O1493" s="48">
        <v>0</v>
      </c>
      <c r="P1493" s="49">
        <v>7.43</v>
      </c>
      <c r="Q1493" s="48">
        <v>46.829999999999956</v>
      </c>
      <c r="R1493" s="49">
        <v>42.630000000000067</v>
      </c>
      <c r="S1493" s="48">
        <v>37.82999999999997</v>
      </c>
      <c r="T1493" s="49">
        <v>34.630000000000045</v>
      </c>
      <c r="U1493" s="48">
        <v>34.630000000000045</v>
      </c>
      <c r="V1493" s="49">
        <v>33.390000000000043</v>
      </c>
      <c r="W1493" s="48">
        <v>37.347000000000008</v>
      </c>
      <c r="X1493" s="49">
        <v>0</v>
      </c>
      <c r="Y1493" s="48">
        <v>0</v>
      </c>
      <c r="Z1493" s="49">
        <v>0</v>
      </c>
      <c r="AA1493" s="48">
        <v>0</v>
      </c>
      <c r="AB1493" s="49">
        <v>0</v>
      </c>
      <c r="AC1493" s="64"/>
      <c r="AD1493" s="65">
        <f t="shared" si="56"/>
        <v>276.1070000000002</v>
      </c>
      <c r="AE1493" s="64"/>
    </row>
    <row r="1494" spans="2:31" x14ac:dyDescent="0.3">
      <c r="B1494" s="4" t="s">
        <v>33</v>
      </c>
      <c r="C1494" s="4"/>
      <c r="D1494" s="4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0.6173333333333334</v>
      </c>
      <c r="N1494" s="49">
        <v>1.6619999999999995</v>
      </c>
      <c r="O1494" s="48">
        <v>3.5653333333333337</v>
      </c>
      <c r="P1494" s="49">
        <v>2.1581666666666677</v>
      </c>
      <c r="Q1494" s="48">
        <v>3.1943333333333341</v>
      </c>
      <c r="R1494" s="49">
        <v>6.3348333333333322</v>
      </c>
      <c r="S1494" s="48">
        <v>4.6766666666666659</v>
      </c>
      <c r="T1494" s="49">
        <v>4.2791666666666668</v>
      </c>
      <c r="U1494" s="48">
        <v>3.1629999999999998</v>
      </c>
      <c r="V1494" s="49">
        <v>2.4103333333333334</v>
      </c>
      <c r="W1494" s="48">
        <v>3.8123583333333326</v>
      </c>
      <c r="X1494" s="49">
        <v>0</v>
      </c>
      <c r="Y1494" s="48">
        <v>0</v>
      </c>
      <c r="Z1494" s="49">
        <v>0</v>
      </c>
      <c r="AA1494" s="48">
        <v>0</v>
      </c>
      <c r="AB1494" s="49">
        <v>0</v>
      </c>
      <c r="AC1494" s="64"/>
      <c r="AD1494" s="65">
        <f t="shared" si="56"/>
        <v>35.873525000000001</v>
      </c>
      <c r="AE1494" s="64"/>
    </row>
    <row r="1495" spans="2:31" x14ac:dyDescent="0.3">
      <c r="B1495" s="4" t="s">
        <v>34</v>
      </c>
      <c r="C1495" s="4"/>
      <c r="D1495" s="4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1.6376666666666668</v>
      </c>
      <c r="N1495" s="49">
        <v>0</v>
      </c>
      <c r="O1495" s="48">
        <v>4.680000000000005</v>
      </c>
      <c r="P1495" s="49">
        <v>4.180000000000005</v>
      </c>
      <c r="Q1495" s="48">
        <v>3.8799999999999968</v>
      </c>
      <c r="R1495" s="49">
        <v>3.680000000000005</v>
      </c>
      <c r="S1495" s="48">
        <v>3.5800000000000045</v>
      </c>
      <c r="T1495" s="49">
        <v>3.5800000000000045</v>
      </c>
      <c r="U1495" s="48">
        <v>3.5800000000000045</v>
      </c>
      <c r="V1495" s="49">
        <v>3.2199999999999993</v>
      </c>
      <c r="W1495" s="48">
        <v>3.7415833333333381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4"/>
      <c r="AD1495" s="65">
        <f t="shared" si="56"/>
        <v>35.759250000000037</v>
      </c>
      <c r="AE1495" s="64"/>
    </row>
    <row r="1496" spans="2:31" x14ac:dyDescent="0.3">
      <c r="B1496" s="4" t="s">
        <v>35</v>
      </c>
      <c r="C1496" s="4"/>
      <c r="D1496" s="4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2.9666666666666685E-2</v>
      </c>
      <c r="N1496" s="49">
        <v>1.1784999999999999</v>
      </c>
      <c r="O1496" s="48">
        <v>7.8415000000000017</v>
      </c>
      <c r="P1496" s="49">
        <v>9.4990000000000006</v>
      </c>
      <c r="Q1496" s="48">
        <v>3.1393333333333326</v>
      </c>
      <c r="R1496" s="49">
        <v>0.99400000000000077</v>
      </c>
      <c r="S1496" s="48">
        <v>6.133333333333333E-2</v>
      </c>
      <c r="T1496" s="49">
        <v>0</v>
      </c>
      <c r="U1496" s="48">
        <v>0</v>
      </c>
      <c r="V1496" s="49">
        <v>0</v>
      </c>
      <c r="W1496" s="48">
        <v>0</v>
      </c>
      <c r="X1496" s="49">
        <v>0</v>
      </c>
      <c r="Y1496" s="48">
        <v>0</v>
      </c>
      <c r="Z1496" s="49">
        <v>0</v>
      </c>
      <c r="AA1496" s="48">
        <v>0</v>
      </c>
      <c r="AB1496" s="49">
        <v>0</v>
      </c>
      <c r="AC1496" s="64"/>
      <c r="AD1496" s="65">
        <f t="shared" si="56"/>
        <v>22.743333333333336</v>
      </c>
      <c r="AE1496" s="64"/>
    </row>
    <row r="1497" spans="2:31" x14ac:dyDescent="0.3">
      <c r="B1497" s="4" t="s">
        <v>36</v>
      </c>
      <c r="C1497" s="4"/>
      <c r="D1497" s="4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4"/>
      <c r="AD1497" s="65">
        <f t="shared" si="56"/>
        <v>0</v>
      </c>
      <c r="AE1497" s="64"/>
    </row>
    <row r="1498" spans="2:31" x14ac:dyDescent="0.3">
      <c r="B1498" s="4" t="s">
        <v>115</v>
      </c>
      <c r="C1498" s="4"/>
      <c r="D1498" s="4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0</v>
      </c>
      <c r="V1498" s="49">
        <v>0</v>
      </c>
      <c r="W1498" s="48">
        <v>0</v>
      </c>
      <c r="X1498" s="49">
        <v>0</v>
      </c>
      <c r="Y1498" s="48">
        <v>0</v>
      </c>
      <c r="Z1498" s="49">
        <v>0</v>
      </c>
      <c r="AA1498" s="48">
        <v>0</v>
      </c>
      <c r="AB1498" s="49">
        <v>0</v>
      </c>
      <c r="AC1498" s="64"/>
      <c r="AD1498" s="65">
        <f t="shared" si="56"/>
        <v>0</v>
      </c>
      <c r="AE1498" s="64"/>
    </row>
    <row r="1499" spans="2:31" x14ac:dyDescent="0.3">
      <c r="B1499" s="4" t="s">
        <v>86</v>
      </c>
      <c r="C1499" s="4"/>
      <c r="D1499" s="4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0</v>
      </c>
      <c r="O1499" s="48">
        <v>0</v>
      </c>
      <c r="P1499" s="49">
        <v>0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0</v>
      </c>
      <c r="W1499" s="48">
        <v>2.3579499999999998</v>
      </c>
      <c r="X1499" s="49">
        <v>0</v>
      </c>
      <c r="Y1499" s="48">
        <v>0</v>
      </c>
      <c r="Z1499" s="49">
        <v>0</v>
      </c>
      <c r="AA1499" s="48">
        <v>0</v>
      </c>
      <c r="AB1499" s="49">
        <v>0</v>
      </c>
      <c r="AC1499" s="64"/>
      <c r="AD1499" s="65">
        <f t="shared" si="56"/>
        <v>2.3579499999999998</v>
      </c>
      <c r="AE1499" s="64"/>
    </row>
    <row r="1500" spans="2:31" x14ac:dyDescent="0.3">
      <c r="B1500" s="4" t="s">
        <v>87</v>
      </c>
      <c r="C1500" s="4"/>
      <c r="D1500" s="4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3.2420666666666667</v>
      </c>
      <c r="N1500" s="49">
        <v>15.506533333333332</v>
      </c>
      <c r="O1500" s="48">
        <v>0</v>
      </c>
      <c r="P1500" s="49">
        <v>0</v>
      </c>
      <c r="Q1500" s="48">
        <v>2.3469333333333324</v>
      </c>
      <c r="R1500" s="49">
        <v>5.1730166666666682</v>
      </c>
      <c r="S1500" s="48">
        <v>9.8180000000000014</v>
      </c>
      <c r="T1500" s="49">
        <v>10.400000000000002</v>
      </c>
      <c r="U1500" s="48">
        <v>7.9540000000000033</v>
      </c>
      <c r="V1500" s="49">
        <v>3.3231100000000002</v>
      </c>
      <c r="W1500" s="48">
        <v>5.2334908333333336</v>
      </c>
      <c r="X1500" s="49">
        <v>0</v>
      </c>
      <c r="Y1500" s="48">
        <v>0</v>
      </c>
      <c r="Z1500" s="49">
        <v>0</v>
      </c>
      <c r="AA1500" s="48">
        <v>0</v>
      </c>
      <c r="AB1500" s="49">
        <v>0</v>
      </c>
      <c r="AC1500" s="64"/>
      <c r="AD1500" s="65">
        <f t="shared" si="56"/>
        <v>62.997150833333343</v>
      </c>
      <c r="AE1500" s="64"/>
    </row>
    <row r="1501" spans="2:31" x14ac:dyDescent="0.3">
      <c r="B1501" s="4" t="s">
        <v>95</v>
      </c>
      <c r="C1501" s="4"/>
      <c r="D1501" s="4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0.17166666666666686</v>
      </c>
      <c r="N1501" s="49">
        <v>1.1438333333333337</v>
      </c>
      <c r="O1501" s="48">
        <v>3.6344999999999987</v>
      </c>
      <c r="P1501" s="49">
        <v>4.2473333333333336</v>
      </c>
      <c r="Q1501" s="48">
        <v>5.0234999999999985</v>
      </c>
      <c r="R1501" s="49">
        <v>5.8168333333333324</v>
      </c>
      <c r="S1501" s="48">
        <v>6.8936666666666673</v>
      </c>
      <c r="T1501" s="49">
        <v>8.0496666666666705</v>
      </c>
      <c r="U1501" s="48">
        <v>8.3023333333333351</v>
      </c>
      <c r="V1501" s="49">
        <v>7.8641666666666659</v>
      </c>
      <c r="W1501" s="48">
        <v>7.868999999999998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4"/>
      <c r="AD1501" s="65">
        <f t="shared" si="56"/>
        <v>59.016500000000008</v>
      </c>
      <c r="AE1501" s="64"/>
    </row>
    <row r="1502" spans="2:31" x14ac:dyDescent="0.3">
      <c r="B1502" s="4" t="s">
        <v>106</v>
      </c>
      <c r="C1502" s="4"/>
      <c r="D1502" s="4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0.24966666666666643</v>
      </c>
      <c r="N1502" s="49">
        <v>6.883333333333326E-2</v>
      </c>
      <c r="O1502" s="48">
        <v>1.0900000000000003</v>
      </c>
      <c r="P1502" s="49">
        <v>2.0015000000000001</v>
      </c>
      <c r="Q1502" s="48">
        <v>1.8375000000000001</v>
      </c>
      <c r="R1502" s="49">
        <v>3.5848333333333318</v>
      </c>
      <c r="S1502" s="48">
        <v>4.0963333333333329</v>
      </c>
      <c r="T1502" s="49">
        <v>4.2496666666666663</v>
      </c>
      <c r="U1502" s="48">
        <v>3.1931666666666669</v>
      </c>
      <c r="V1502" s="49">
        <v>3.2285166666666663</v>
      </c>
      <c r="W1502" s="48">
        <v>3.2330333333333332</v>
      </c>
      <c r="X1502" s="49">
        <v>0</v>
      </c>
      <c r="Y1502" s="48">
        <v>0</v>
      </c>
      <c r="Z1502" s="49">
        <v>0</v>
      </c>
      <c r="AA1502" s="48">
        <v>0</v>
      </c>
      <c r="AB1502" s="49">
        <v>0</v>
      </c>
      <c r="AC1502" s="64"/>
      <c r="AD1502" s="65">
        <f t="shared" si="56"/>
        <v>26.83305</v>
      </c>
      <c r="AE1502" s="64"/>
    </row>
    <row r="1503" spans="2:31" x14ac:dyDescent="0.3">
      <c r="B1503" s="4" t="s">
        <v>107</v>
      </c>
      <c r="C1503" s="4"/>
      <c r="D1503" s="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3.7644999999999982</v>
      </c>
      <c r="N1503" s="49">
        <v>54.058</v>
      </c>
      <c r="O1503" s="48">
        <v>86.684666666666686</v>
      </c>
      <c r="P1503" s="49">
        <v>74.222166666666624</v>
      </c>
      <c r="Q1503" s="48">
        <v>70.94016666666667</v>
      </c>
      <c r="R1503" s="49">
        <v>75.70983333333335</v>
      </c>
      <c r="S1503" s="48">
        <v>68.029833333333329</v>
      </c>
      <c r="T1503" s="49">
        <v>55.345333333333357</v>
      </c>
      <c r="U1503" s="48">
        <v>53.814666666666668</v>
      </c>
      <c r="V1503" s="49">
        <v>38.245333333333335</v>
      </c>
      <c r="W1503" s="48">
        <v>28.927333333333333</v>
      </c>
      <c r="X1503" s="49">
        <v>0</v>
      </c>
      <c r="Y1503" s="48">
        <v>0</v>
      </c>
      <c r="Z1503" s="49">
        <v>0</v>
      </c>
      <c r="AA1503" s="48">
        <v>0</v>
      </c>
      <c r="AB1503" s="49">
        <v>0</v>
      </c>
      <c r="AC1503" s="64"/>
      <c r="AD1503" s="65">
        <f t="shared" si="56"/>
        <v>609.74183333333326</v>
      </c>
      <c r="AE1503" s="64"/>
    </row>
    <row r="1504" spans="2:31" x14ac:dyDescent="0.3">
      <c r="B1504" s="4" t="s">
        <v>108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0.3683333333333334</v>
      </c>
      <c r="N1504" s="49">
        <v>5.300000000000006</v>
      </c>
      <c r="O1504" s="48">
        <v>9.8000000000000025</v>
      </c>
      <c r="P1504" s="49">
        <v>12.5</v>
      </c>
      <c r="Q1504" s="48">
        <v>20.7775</v>
      </c>
      <c r="R1504" s="49">
        <v>9.8181666666666683</v>
      </c>
      <c r="S1504" s="48">
        <v>18.609666666666666</v>
      </c>
      <c r="T1504" s="49">
        <v>31.882499999999997</v>
      </c>
      <c r="U1504" s="48">
        <v>36.882666666666651</v>
      </c>
      <c r="V1504" s="49">
        <v>34.973833333333339</v>
      </c>
      <c r="W1504" s="48">
        <v>34.69691666666666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4"/>
      <c r="AD1504" s="65">
        <f t="shared" si="56"/>
        <v>215.60958333333332</v>
      </c>
      <c r="AE1504" s="64"/>
    </row>
    <row r="1505" spans="2:31" x14ac:dyDescent="0.3">
      <c r="B1505" s="4" t="s">
        <v>109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0.42183333333333384</v>
      </c>
      <c r="N1505" s="49">
        <v>0.57866666666666711</v>
      </c>
      <c r="O1505" s="48">
        <v>5.0091666666666672</v>
      </c>
      <c r="P1505" s="49">
        <v>2.3848333333333329</v>
      </c>
      <c r="Q1505" s="48">
        <v>6.6558333333333319</v>
      </c>
      <c r="R1505" s="49">
        <v>7.0444999999999984</v>
      </c>
      <c r="S1505" s="48">
        <v>6.4381666666666701</v>
      </c>
      <c r="T1505" s="49">
        <v>5.3505000000000011</v>
      </c>
      <c r="U1505" s="48">
        <v>5.6075000000000008</v>
      </c>
      <c r="V1505" s="49">
        <v>6.9610000000000003</v>
      </c>
      <c r="W1505" s="48">
        <v>7.0082916666666666</v>
      </c>
      <c r="X1505" s="49">
        <v>7.0525833333333336</v>
      </c>
      <c r="Y1505" s="48">
        <v>0</v>
      </c>
      <c r="Z1505" s="49">
        <v>0</v>
      </c>
      <c r="AA1505" s="48">
        <v>0</v>
      </c>
      <c r="AB1505" s="49">
        <v>0</v>
      </c>
      <c r="AC1505" s="64"/>
      <c r="AD1505" s="65">
        <f t="shared" si="56"/>
        <v>60.512875000000001</v>
      </c>
      <c r="AE1505" s="64"/>
    </row>
    <row r="1506" spans="2:31" x14ac:dyDescent="0.3">
      <c r="B1506" s="4" t="s">
        <v>116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3.2748333333333361</v>
      </c>
      <c r="O1506" s="48">
        <v>9.1499999999999915E-2</v>
      </c>
      <c r="P1506" s="49">
        <v>0</v>
      </c>
      <c r="Q1506" s="48">
        <v>1.9339999999999999</v>
      </c>
      <c r="R1506" s="49">
        <v>6.7224999999999984</v>
      </c>
      <c r="S1506" s="48">
        <v>8.2151666666666685</v>
      </c>
      <c r="T1506" s="49">
        <v>10.773666666666667</v>
      </c>
      <c r="U1506" s="48">
        <v>3.5826666666666682</v>
      </c>
      <c r="V1506" s="49">
        <v>0.40403333333333497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4"/>
      <c r="AD1506" s="65">
        <f t="shared" si="56"/>
        <v>34.998366666666676</v>
      </c>
      <c r="AE1506" s="64"/>
    </row>
    <row r="1507" spans="2:31" x14ac:dyDescent="0.3">
      <c r="B1507" s="4" t="s">
        <v>122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4"/>
      <c r="AD1507" s="65">
        <f t="shared" si="56"/>
        <v>0</v>
      </c>
      <c r="AE1507" s="64"/>
    </row>
    <row r="1508" spans="2:31" x14ac:dyDescent="0.3">
      <c r="B1508" s="4" t="s">
        <v>130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</v>
      </c>
      <c r="N1508" s="49">
        <v>0</v>
      </c>
      <c r="O1508" s="48">
        <v>0</v>
      </c>
      <c r="P1508" s="49">
        <v>0</v>
      </c>
      <c r="Q1508" s="48">
        <v>0</v>
      </c>
      <c r="R1508" s="49">
        <v>0</v>
      </c>
      <c r="S1508" s="48">
        <v>0</v>
      </c>
      <c r="T1508" s="49">
        <v>0</v>
      </c>
      <c r="U1508" s="48">
        <v>0</v>
      </c>
      <c r="V1508" s="49">
        <v>0</v>
      </c>
      <c r="W1508" s="48">
        <v>0</v>
      </c>
      <c r="X1508" s="49">
        <v>0</v>
      </c>
      <c r="Y1508" s="48">
        <v>0</v>
      </c>
      <c r="Z1508" s="49">
        <v>0</v>
      </c>
      <c r="AA1508" s="48">
        <v>0</v>
      </c>
      <c r="AB1508" s="49">
        <v>0</v>
      </c>
      <c r="AC1508" s="64"/>
      <c r="AD1508" s="65">
        <f t="shared" si="56"/>
        <v>0</v>
      </c>
      <c r="AE1508" s="64"/>
    </row>
    <row r="1509" spans="2:31" x14ac:dyDescent="0.3">
      <c r="B1509" s="13" t="s">
        <v>2</v>
      </c>
      <c r="C1509" s="13"/>
      <c r="D1509" s="13"/>
      <c r="E1509" s="14">
        <f>SUM(E1463:E1508)</f>
        <v>0</v>
      </c>
      <c r="F1509" s="14">
        <f t="shared" ref="F1509:AB1509" si="57">SUM(F1463:F1508)</f>
        <v>0</v>
      </c>
      <c r="G1509" s="14">
        <f t="shared" si="57"/>
        <v>0</v>
      </c>
      <c r="H1509" s="14">
        <f t="shared" si="57"/>
        <v>0</v>
      </c>
      <c r="I1509" s="14">
        <f t="shared" si="57"/>
        <v>0</v>
      </c>
      <c r="J1509" s="14">
        <f t="shared" si="57"/>
        <v>0</v>
      </c>
      <c r="K1509" s="14">
        <f t="shared" si="57"/>
        <v>0</v>
      </c>
      <c r="L1509" s="14">
        <f t="shared" si="57"/>
        <v>0</v>
      </c>
      <c r="M1509" s="14">
        <f t="shared" si="57"/>
        <v>53.062550000000002</v>
      </c>
      <c r="N1509" s="14">
        <f t="shared" si="57"/>
        <v>147.87725000000003</v>
      </c>
      <c r="O1509" s="14">
        <f t="shared" si="57"/>
        <v>240.27879999999999</v>
      </c>
      <c r="P1509" s="14">
        <f t="shared" si="57"/>
        <v>229.73289999999997</v>
      </c>
      <c r="Q1509" s="14">
        <f t="shared" si="57"/>
        <v>303.78143333333327</v>
      </c>
      <c r="R1509" s="14">
        <f t="shared" si="57"/>
        <v>380.39421666666675</v>
      </c>
      <c r="S1509" s="14">
        <f t="shared" si="57"/>
        <v>384.29839999999996</v>
      </c>
      <c r="T1509" s="14">
        <f t="shared" si="57"/>
        <v>415.73231666666675</v>
      </c>
      <c r="U1509" s="14">
        <f t="shared" si="57"/>
        <v>458.82696666666669</v>
      </c>
      <c r="V1509" s="14">
        <f t="shared" si="57"/>
        <v>430.43101000000013</v>
      </c>
      <c r="W1509" s="14">
        <f t="shared" si="57"/>
        <v>454.95119833333331</v>
      </c>
      <c r="X1509" s="14">
        <f t="shared" si="57"/>
        <v>33.314349999999983</v>
      </c>
      <c r="Y1509" s="14">
        <f t="shared" si="57"/>
        <v>0</v>
      </c>
      <c r="Z1509" s="14">
        <f t="shared" si="57"/>
        <v>0</v>
      </c>
      <c r="AA1509" s="14">
        <f t="shared" si="57"/>
        <v>0</v>
      </c>
      <c r="AB1509" s="14">
        <f t="shared" si="57"/>
        <v>0</v>
      </c>
      <c r="AC1509" s="94">
        <f>SUM(AC1463:AE1508)</f>
        <v>3532.681391666667</v>
      </c>
      <c r="AD1509" s="94"/>
      <c r="AE1509" s="94"/>
    </row>
    <row r="1512" spans="2:31" x14ac:dyDescent="0.3">
      <c r="B1512" s="8"/>
    </row>
  </sheetData>
  <mergeCells count="58">
    <mergeCell ref="AC1462:AE1462"/>
    <mergeCell ref="AC1509:AE1509"/>
    <mergeCell ref="AC314:AE314"/>
    <mergeCell ref="AC366:AE366"/>
    <mergeCell ref="AC158:AE158"/>
    <mergeCell ref="AC210:AE210"/>
    <mergeCell ref="AC418:AE418"/>
    <mergeCell ref="AC470:AE470"/>
    <mergeCell ref="AC678:AE678"/>
    <mergeCell ref="AC730:AE730"/>
    <mergeCell ref="AC886:AE886"/>
    <mergeCell ref="AC938:AE938"/>
    <mergeCell ref="AC1406:AE1406"/>
    <mergeCell ref="AC1457:AE1457"/>
    <mergeCell ref="AC1146:AE1146"/>
    <mergeCell ref="AC1198:AE1198"/>
    <mergeCell ref="AC1307:AE1307"/>
    <mergeCell ref="AC1302:AE1302"/>
    <mergeCell ref="AC1359:AE1359"/>
    <mergeCell ref="AC1354:AE1354"/>
    <mergeCell ref="AC1410:AE1410"/>
    <mergeCell ref="AC1099:AE1099"/>
    <mergeCell ref="AC1094:AE1094"/>
    <mergeCell ref="AC1151:AE1151"/>
    <mergeCell ref="AC1203:AE1203"/>
    <mergeCell ref="AC1255:AE1255"/>
    <mergeCell ref="AC1250:AE1250"/>
    <mergeCell ref="AC891:AE891"/>
    <mergeCell ref="AC943:AE943"/>
    <mergeCell ref="AC995:AE995"/>
    <mergeCell ref="AC990:AE990"/>
    <mergeCell ref="AC1047:AE1047"/>
    <mergeCell ref="AC1042:AE1042"/>
    <mergeCell ref="AC735:AE735"/>
    <mergeCell ref="AC787:AE787"/>
    <mergeCell ref="AC782:AE782"/>
    <mergeCell ref="AC834:AE834"/>
    <mergeCell ref="AC839:AE839"/>
    <mergeCell ref="AC579:AE579"/>
    <mergeCell ref="AC574:AE574"/>
    <mergeCell ref="AC631:AE631"/>
    <mergeCell ref="AC626:AE626"/>
    <mergeCell ref="AC683:AE683"/>
    <mergeCell ref="AC371:AE371"/>
    <mergeCell ref="AC423:AE423"/>
    <mergeCell ref="AC475:AE475"/>
    <mergeCell ref="AC527:AE527"/>
    <mergeCell ref="AC522:AE522"/>
    <mergeCell ref="AC163:AE163"/>
    <mergeCell ref="AC215:AE215"/>
    <mergeCell ref="AC267:AE267"/>
    <mergeCell ref="AC262:AE262"/>
    <mergeCell ref="AC319:AE319"/>
    <mergeCell ref="AC7:AE7"/>
    <mergeCell ref="AC54:AE54"/>
    <mergeCell ref="AC59:AE59"/>
    <mergeCell ref="AC111:AE111"/>
    <mergeCell ref="AC106:AE106"/>
  </mergeCells>
  <pageMargins left="0.7" right="0.7" top="0.75" bottom="0.75" header="0.3" footer="0.3"/>
  <pageSetup scale="10" orientation="portrait" r:id="rId1"/>
  <rowBreaks count="4" manualBreakCount="4">
    <brk id="367" max="31" man="1"/>
    <brk id="731" max="31" man="1"/>
    <brk id="1095" max="31" man="1"/>
    <brk id="14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75"/>
  <sheetViews>
    <sheetView zoomScale="40" zoomScaleNormal="40" workbookViewId="0">
      <selection activeCell="B8" sqref="B8:B69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45323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83" t="s">
        <v>2</v>
      </c>
      <c r="AD7" s="83"/>
      <c r="AE7" s="83"/>
    </row>
    <row r="8" spans="2:31" x14ac:dyDescent="0.3">
      <c r="B8" s="4" t="s">
        <v>37</v>
      </c>
      <c r="C8" s="15"/>
      <c r="D8" s="15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0</v>
      </c>
      <c r="P8" s="49">
        <v>0</v>
      </c>
      <c r="Q8" s="48">
        <v>0</v>
      </c>
      <c r="R8" s="49">
        <v>0</v>
      </c>
      <c r="S8" s="48">
        <v>0</v>
      </c>
      <c r="T8" s="49">
        <v>0</v>
      </c>
      <c r="U8" s="48">
        <v>0</v>
      </c>
      <c r="V8" s="49">
        <v>0</v>
      </c>
      <c r="W8" s="48">
        <v>0</v>
      </c>
      <c r="X8" s="49">
        <v>0</v>
      </c>
      <c r="Y8" s="48">
        <v>0</v>
      </c>
      <c r="Z8" s="49">
        <v>0</v>
      </c>
      <c r="AA8" s="48">
        <v>0</v>
      </c>
      <c r="AB8" s="49">
        <v>0</v>
      </c>
      <c r="AC8" s="66"/>
      <c r="AD8" s="67">
        <f>SUM(E8:AB8)</f>
        <v>0</v>
      </c>
      <c r="AE8" s="66"/>
    </row>
    <row r="9" spans="2:31" x14ac:dyDescent="0.3">
      <c r="B9" s="4" t="s">
        <v>38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1.0999999999999233E-2</v>
      </c>
      <c r="T9" s="49">
        <v>0</v>
      </c>
      <c r="U9" s="48">
        <v>0</v>
      </c>
      <c r="V9" s="49">
        <v>0</v>
      </c>
      <c r="W9" s="48">
        <v>0</v>
      </c>
      <c r="X9" s="49">
        <v>0</v>
      </c>
      <c r="Y9" s="48">
        <v>0</v>
      </c>
      <c r="Z9" s="49">
        <v>0</v>
      </c>
      <c r="AA9" s="48">
        <v>0</v>
      </c>
      <c r="AB9" s="49">
        <v>0</v>
      </c>
      <c r="AC9" s="64"/>
      <c r="AD9" s="65">
        <f>SUM(E9:AB9)</f>
        <v>1.0999999999999233E-2</v>
      </c>
      <c r="AE9" s="64"/>
    </row>
    <row r="10" spans="2:31" x14ac:dyDescent="0.3">
      <c r="B10" s="4" t="s">
        <v>39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2.0538333333333338</v>
      </c>
      <c r="N10" s="49">
        <v>9.084500000000002</v>
      </c>
      <c r="O10" s="48">
        <v>12.100000000000014</v>
      </c>
      <c r="P10" s="49">
        <v>13.600000000000014</v>
      </c>
      <c r="Q10" s="48">
        <v>13.799999999999988</v>
      </c>
      <c r="R10" s="49">
        <v>13.500000000000002</v>
      </c>
      <c r="S10" s="48">
        <v>4.6099999999999994</v>
      </c>
      <c r="T10" s="49">
        <v>10.000000000000002</v>
      </c>
      <c r="U10" s="48">
        <v>4.9000000000000012</v>
      </c>
      <c r="V10" s="49">
        <v>0</v>
      </c>
      <c r="W10" s="48">
        <v>0</v>
      </c>
      <c r="X10" s="49">
        <v>0</v>
      </c>
      <c r="Y10" s="48">
        <v>0</v>
      </c>
      <c r="Z10" s="49">
        <v>0</v>
      </c>
      <c r="AA10" s="48">
        <v>0</v>
      </c>
      <c r="AB10" s="49">
        <v>0</v>
      </c>
      <c r="AC10" s="64"/>
      <c r="AD10" s="65">
        <f t="shared" ref="AD10:AD68" si="0">SUM(E10:AB10)</f>
        <v>83.648333333333369</v>
      </c>
      <c r="AE10" s="64"/>
    </row>
    <row r="11" spans="2:31" x14ac:dyDescent="0.3">
      <c r="B11" s="4" t="s">
        <v>40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4.7560000000000011</v>
      </c>
      <c r="N11" s="49">
        <v>18.115833333333331</v>
      </c>
      <c r="O11" s="48">
        <v>3.3586666666666671</v>
      </c>
      <c r="P11" s="49">
        <v>2.6666666666666098E-3</v>
      </c>
      <c r="Q11" s="48">
        <v>17.587999999999997</v>
      </c>
      <c r="R11" s="49">
        <v>0.47366666666666668</v>
      </c>
      <c r="S11" s="48">
        <v>0</v>
      </c>
      <c r="T11" s="49">
        <v>0</v>
      </c>
      <c r="U11" s="48">
        <v>0</v>
      </c>
      <c r="V11" s="49">
        <v>0</v>
      </c>
      <c r="W11" s="48">
        <v>0</v>
      </c>
      <c r="X11" s="49">
        <v>0</v>
      </c>
      <c r="Y11" s="48">
        <v>0</v>
      </c>
      <c r="Z11" s="49">
        <v>0</v>
      </c>
      <c r="AA11" s="48">
        <v>0</v>
      </c>
      <c r="AB11" s="49">
        <v>0</v>
      </c>
      <c r="AC11" s="64"/>
      <c r="AD11" s="65">
        <f t="shared" si="0"/>
        <v>44.29483333333333</v>
      </c>
      <c r="AE11" s="64"/>
    </row>
    <row r="12" spans="2:31" x14ac:dyDescent="0.3">
      <c r="B12" s="4" t="s">
        <v>41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9.642333333333335</v>
      </c>
      <c r="N12" s="49">
        <v>40.32650000000001</v>
      </c>
      <c r="O12" s="48">
        <v>32.648666666666642</v>
      </c>
      <c r="P12" s="49">
        <v>26.783666666666672</v>
      </c>
      <c r="Q12" s="48">
        <v>21.841666666666679</v>
      </c>
      <c r="R12" s="49">
        <v>9.5489999999999959</v>
      </c>
      <c r="S12" s="48">
        <v>12.888166666666669</v>
      </c>
      <c r="T12" s="49">
        <v>11.197166666666666</v>
      </c>
      <c r="U12" s="48">
        <v>3.6096666666666675</v>
      </c>
      <c r="V12" s="49">
        <v>0</v>
      </c>
      <c r="W12" s="48">
        <v>0</v>
      </c>
      <c r="X12" s="49">
        <v>0</v>
      </c>
      <c r="Y12" s="48">
        <v>0</v>
      </c>
      <c r="Z12" s="49">
        <v>0</v>
      </c>
      <c r="AA12" s="48">
        <v>0</v>
      </c>
      <c r="AB12" s="49">
        <v>0</v>
      </c>
      <c r="AC12" s="64"/>
      <c r="AD12" s="65">
        <f t="shared" si="0"/>
        <v>168.48683333333335</v>
      </c>
      <c r="AE12" s="64"/>
    </row>
    <row r="13" spans="2:31" x14ac:dyDescent="0.3">
      <c r="B13" s="4" t="s">
        <v>42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8.3993333333333329</v>
      </c>
      <c r="N13" s="49">
        <v>52.207499999999982</v>
      </c>
      <c r="O13" s="48">
        <v>47.531166666666692</v>
      </c>
      <c r="P13" s="49">
        <v>46.422833333333337</v>
      </c>
      <c r="Q13" s="48">
        <v>27.510833333333345</v>
      </c>
      <c r="R13" s="49">
        <v>24.588000000000001</v>
      </c>
      <c r="S13" s="48">
        <v>18.768500000000007</v>
      </c>
      <c r="T13" s="49">
        <v>12.855833333333338</v>
      </c>
      <c r="U13" s="48">
        <v>3.3749999999999973</v>
      </c>
      <c r="V13" s="49">
        <v>0</v>
      </c>
      <c r="W13" s="48">
        <v>0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64"/>
      <c r="AD13" s="65">
        <f t="shared" si="0"/>
        <v>241.65900000000005</v>
      </c>
      <c r="AE13" s="64"/>
    </row>
    <row r="14" spans="2:31" x14ac:dyDescent="0.3">
      <c r="B14" s="4" t="s">
        <v>43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14.09483333333333</v>
      </c>
      <c r="N14" s="49">
        <v>48.428666666666672</v>
      </c>
      <c r="O14" s="48">
        <v>40.200333333333333</v>
      </c>
      <c r="P14" s="49">
        <v>37.220000000000006</v>
      </c>
      <c r="Q14" s="48">
        <v>23.701166666666676</v>
      </c>
      <c r="R14" s="49">
        <v>31.01433333333333</v>
      </c>
      <c r="S14" s="48">
        <v>23.569999999999993</v>
      </c>
      <c r="T14" s="49">
        <v>21.269999999999996</v>
      </c>
      <c r="U14" s="48">
        <v>19.279999999999994</v>
      </c>
      <c r="V14" s="49">
        <v>4.3634999999999993</v>
      </c>
      <c r="W14" s="48">
        <v>0</v>
      </c>
      <c r="X14" s="49">
        <v>0</v>
      </c>
      <c r="Y14" s="48">
        <v>0</v>
      </c>
      <c r="Z14" s="49">
        <v>0</v>
      </c>
      <c r="AA14" s="48">
        <v>0</v>
      </c>
      <c r="AB14" s="49">
        <v>0</v>
      </c>
      <c r="AC14" s="64"/>
      <c r="AD14" s="65">
        <f t="shared" si="0"/>
        <v>263.14283333333327</v>
      </c>
      <c r="AE14" s="64"/>
    </row>
    <row r="15" spans="2:31" x14ac:dyDescent="0.3">
      <c r="B15" s="4" t="s">
        <v>44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9.9321666666666708</v>
      </c>
      <c r="N15" s="49">
        <v>43.602833333333329</v>
      </c>
      <c r="O15" s="48">
        <v>36.748833333333323</v>
      </c>
      <c r="P15" s="49">
        <v>34.060333333333354</v>
      </c>
      <c r="Q15" s="48">
        <v>21.646333333333338</v>
      </c>
      <c r="R15" s="49">
        <v>8.5976666666666617</v>
      </c>
      <c r="S15" s="48">
        <v>8.9390000000000001</v>
      </c>
      <c r="T15" s="49">
        <v>2.890500000000003</v>
      </c>
      <c r="U15" s="48">
        <v>0</v>
      </c>
      <c r="V15" s="49">
        <v>0.34150000000000202</v>
      </c>
      <c r="W15" s="48">
        <v>0</v>
      </c>
      <c r="X15" s="49">
        <v>0</v>
      </c>
      <c r="Y15" s="48">
        <v>0</v>
      </c>
      <c r="Z15" s="49">
        <v>0</v>
      </c>
      <c r="AA15" s="48">
        <v>0</v>
      </c>
      <c r="AB15" s="49">
        <v>0</v>
      </c>
      <c r="AC15" s="64"/>
      <c r="AD15" s="65">
        <f t="shared" si="0"/>
        <v>166.75916666666666</v>
      </c>
      <c r="AE15" s="64"/>
    </row>
    <row r="16" spans="2:31" x14ac:dyDescent="0.3">
      <c r="B16" s="4" t="s">
        <v>45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4.3565666666666658</v>
      </c>
      <c r="N16" s="49">
        <v>27.033999999999992</v>
      </c>
      <c r="O16" s="48">
        <v>11.927666666666669</v>
      </c>
      <c r="P16" s="49">
        <v>12.577500000000017</v>
      </c>
      <c r="Q16" s="48">
        <v>1.2199999999999986</v>
      </c>
      <c r="R16" s="49">
        <v>0</v>
      </c>
      <c r="S16" s="48">
        <v>0</v>
      </c>
      <c r="T16" s="49">
        <v>0</v>
      </c>
      <c r="U16" s="48">
        <v>0</v>
      </c>
      <c r="V16" s="49">
        <v>0</v>
      </c>
      <c r="W16" s="48">
        <v>0</v>
      </c>
      <c r="X16" s="49">
        <v>0</v>
      </c>
      <c r="Y16" s="48">
        <v>0</v>
      </c>
      <c r="Z16" s="49">
        <v>0</v>
      </c>
      <c r="AA16" s="48">
        <v>0</v>
      </c>
      <c r="AB16" s="49">
        <v>0</v>
      </c>
      <c r="AC16" s="64"/>
      <c r="AD16" s="65">
        <f t="shared" si="0"/>
        <v>57.115733333333338</v>
      </c>
      <c r="AE16" s="64"/>
    </row>
    <row r="17" spans="2:31" x14ac:dyDescent="0.3">
      <c r="B17" s="4" t="s">
        <v>46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10.519333333333332</v>
      </c>
      <c r="N17" s="49">
        <v>40.256333333333338</v>
      </c>
      <c r="O17" s="48">
        <v>33.795333333333275</v>
      </c>
      <c r="P17" s="49">
        <v>27.594166666666645</v>
      </c>
      <c r="Q17" s="48">
        <v>20.945166666666655</v>
      </c>
      <c r="R17" s="49">
        <v>24.307500000000029</v>
      </c>
      <c r="S17" s="48">
        <v>35.379000000000012</v>
      </c>
      <c r="T17" s="49">
        <v>21.618000000000009</v>
      </c>
      <c r="U17" s="48">
        <v>19.244499999999984</v>
      </c>
      <c r="V17" s="49">
        <v>0.2983000000000009</v>
      </c>
      <c r="W17" s="48">
        <v>0</v>
      </c>
      <c r="X17" s="49">
        <v>0</v>
      </c>
      <c r="Y17" s="48">
        <v>0</v>
      </c>
      <c r="Z17" s="49">
        <v>0</v>
      </c>
      <c r="AA17" s="48">
        <v>0</v>
      </c>
      <c r="AB17" s="49">
        <v>0</v>
      </c>
      <c r="AC17" s="64"/>
      <c r="AD17" s="65">
        <f t="shared" si="0"/>
        <v>233.95763333333332</v>
      </c>
      <c r="AE17" s="64"/>
    </row>
    <row r="18" spans="2:31" x14ac:dyDescent="0.3">
      <c r="B18" s="4" t="s">
        <v>47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6.9252000000000002</v>
      </c>
      <c r="N18" s="49">
        <v>23.895999999999976</v>
      </c>
      <c r="O18" s="48">
        <v>23.895999999999976</v>
      </c>
      <c r="P18" s="49">
        <v>23.895999999999976</v>
      </c>
      <c r="Q18" s="48">
        <v>23.895999999999976</v>
      </c>
      <c r="R18" s="49">
        <v>23.895999999999976</v>
      </c>
      <c r="S18" s="48">
        <v>23.895999999999976</v>
      </c>
      <c r="T18" s="49">
        <v>23.663999999999991</v>
      </c>
      <c r="U18" s="48">
        <v>23.200000000000024</v>
      </c>
      <c r="V18" s="49">
        <v>17.052000000000014</v>
      </c>
      <c r="W18" s="48">
        <v>0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4"/>
      <c r="AD18" s="65">
        <f t="shared" si="0"/>
        <v>214.21719999999988</v>
      </c>
      <c r="AE18" s="64"/>
    </row>
    <row r="19" spans="2:31" x14ac:dyDescent="0.3">
      <c r="B19" s="4" t="s">
        <v>48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5.0148000000000019</v>
      </c>
      <c r="N19" s="49">
        <v>17.303999999999981</v>
      </c>
      <c r="O19" s="48">
        <v>17.303999999999981</v>
      </c>
      <c r="P19" s="49">
        <v>17.303999999999981</v>
      </c>
      <c r="Q19" s="48">
        <v>17.303999999999981</v>
      </c>
      <c r="R19" s="49">
        <v>17.303999999999981</v>
      </c>
      <c r="S19" s="48">
        <v>17.303999999999981</v>
      </c>
      <c r="T19" s="49">
        <v>17.135999999999989</v>
      </c>
      <c r="U19" s="48">
        <v>16.799999999999979</v>
      </c>
      <c r="V19" s="49">
        <v>12.347999999999992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4"/>
      <c r="AD19" s="65">
        <f t="shared" si="0"/>
        <v>155.12279999999984</v>
      </c>
      <c r="AE19" s="64"/>
    </row>
    <row r="20" spans="2:31" x14ac:dyDescent="0.3">
      <c r="B20" s="4" t="s">
        <v>49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14.549333333333339</v>
      </c>
      <c r="N20" s="49">
        <v>43.501499999999986</v>
      </c>
      <c r="O20" s="48">
        <v>44.584333333333355</v>
      </c>
      <c r="P20" s="49">
        <v>50.059000000000012</v>
      </c>
      <c r="Q20" s="48">
        <v>46.578666666666663</v>
      </c>
      <c r="R20" s="49">
        <v>80.446499999999986</v>
      </c>
      <c r="S20" s="48">
        <v>75.910333333333313</v>
      </c>
      <c r="T20" s="49">
        <v>75.694000000000003</v>
      </c>
      <c r="U20" s="48">
        <v>62.258666666666656</v>
      </c>
      <c r="V20" s="49">
        <v>27.961833333333313</v>
      </c>
      <c r="W20" s="48">
        <v>0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64"/>
      <c r="AD20" s="65">
        <f t="shared" si="0"/>
        <v>521.54416666666668</v>
      </c>
      <c r="AE20" s="64"/>
    </row>
    <row r="21" spans="2:31" x14ac:dyDescent="0.3">
      <c r="B21" s="4" t="s">
        <v>50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1.9140000000000006</v>
      </c>
      <c r="N21" s="49">
        <v>8.6108333333333302</v>
      </c>
      <c r="O21" s="48">
        <v>6.7706666666666662</v>
      </c>
      <c r="P21" s="49">
        <v>4.5768333333333295</v>
      </c>
      <c r="Q21" s="48">
        <v>9.1418333333333326</v>
      </c>
      <c r="R21" s="49">
        <v>9.950333333333333</v>
      </c>
      <c r="S21" s="48">
        <v>9.7931666666666715</v>
      </c>
      <c r="T21" s="49">
        <v>9.7948333333333366</v>
      </c>
      <c r="U21" s="48">
        <v>8.7698333333333345</v>
      </c>
      <c r="V21" s="49">
        <v>0</v>
      </c>
      <c r="W21" s="48">
        <v>0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64"/>
      <c r="AD21" s="65">
        <f t="shared" si="0"/>
        <v>69.322333333333333</v>
      </c>
      <c r="AE21" s="64"/>
    </row>
    <row r="22" spans="2:31" x14ac:dyDescent="0.3">
      <c r="B22" s="4" t="s">
        <v>117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3.988166666666666</v>
      </c>
      <c r="N22" s="49">
        <v>9.6913333333333309</v>
      </c>
      <c r="O22" s="48">
        <v>7.8405000000000031</v>
      </c>
      <c r="P22" s="49">
        <v>5.4301666666666657</v>
      </c>
      <c r="Q22" s="48">
        <v>5.4718333333333362</v>
      </c>
      <c r="R22" s="49">
        <v>14.379</v>
      </c>
      <c r="S22" s="48">
        <v>13.997499999999999</v>
      </c>
      <c r="T22" s="49">
        <v>13.283333333333328</v>
      </c>
      <c r="U22" s="48">
        <v>11.09716666666667</v>
      </c>
      <c r="V22" s="49">
        <v>0</v>
      </c>
      <c r="W22" s="48">
        <v>0</v>
      </c>
      <c r="X22" s="49">
        <v>0</v>
      </c>
      <c r="Y22" s="48">
        <v>0</v>
      </c>
      <c r="Z22" s="49">
        <v>0</v>
      </c>
      <c r="AA22" s="48">
        <v>0</v>
      </c>
      <c r="AB22" s="49">
        <v>0</v>
      </c>
      <c r="AC22" s="64"/>
      <c r="AD22" s="65">
        <f t="shared" si="0"/>
        <v>85.178999999999988</v>
      </c>
      <c r="AE22" s="64"/>
    </row>
    <row r="23" spans="2:31" x14ac:dyDescent="0.3">
      <c r="B23" s="4" t="s">
        <v>51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7.7001666666666688</v>
      </c>
      <c r="N23" s="49">
        <v>72.830666666666673</v>
      </c>
      <c r="O23" s="48">
        <v>65.27000000000001</v>
      </c>
      <c r="P23" s="49">
        <v>58.260000000000019</v>
      </c>
      <c r="Q23" s="48">
        <v>55.41</v>
      </c>
      <c r="R23" s="49">
        <v>93.980000000000018</v>
      </c>
      <c r="S23" s="48">
        <v>85.77000000000001</v>
      </c>
      <c r="T23" s="49">
        <v>84.35</v>
      </c>
      <c r="U23" s="48">
        <v>50.59</v>
      </c>
      <c r="V23" s="49">
        <v>9.0076666666666636</v>
      </c>
      <c r="W23" s="48">
        <v>0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64"/>
      <c r="AD23" s="65">
        <f t="shared" si="0"/>
        <v>583.16850000000011</v>
      </c>
      <c r="AE23" s="64"/>
    </row>
    <row r="24" spans="2:31" x14ac:dyDescent="0.3">
      <c r="B24" s="4" t="s">
        <v>52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0.67483333333333262</v>
      </c>
      <c r="N24" s="49">
        <v>5.845500000000003</v>
      </c>
      <c r="O24" s="48">
        <v>3.3541666666666634</v>
      </c>
      <c r="P24" s="49">
        <v>2.4491666666666663</v>
      </c>
      <c r="Q24" s="48">
        <v>5.6248333333333314</v>
      </c>
      <c r="R24" s="49">
        <v>21.016333333333343</v>
      </c>
      <c r="S24" s="48">
        <v>20.157833333333322</v>
      </c>
      <c r="T24" s="49">
        <v>20.13783333333334</v>
      </c>
      <c r="U24" s="48">
        <v>18.582166666666659</v>
      </c>
      <c r="V24" s="49">
        <v>10.907833333333327</v>
      </c>
      <c r="W24" s="48">
        <v>4.1070000000000011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64"/>
      <c r="AD24" s="65">
        <f t="shared" si="0"/>
        <v>112.8575</v>
      </c>
      <c r="AE24" s="64"/>
    </row>
    <row r="25" spans="2:31" x14ac:dyDescent="0.3">
      <c r="B25" s="4" t="s">
        <v>53</v>
      </c>
      <c r="C25" s="15"/>
      <c r="D25" s="15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64"/>
      <c r="AD25" s="65">
        <f t="shared" si="0"/>
        <v>0</v>
      </c>
      <c r="AE25" s="64"/>
    </row>
    <row r="26" spans="2:31" x14ac:dyDescent="0.3">
      <c r="B26" s="4" t="s">
        <v>54</v>
      </c>
      <c r="C26" s="15"/>
      <c r="D26" s="15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7.2021666666666686</v>
      </c>
      <c r="N26" s="49">
        <v>33.826833333333326</v>
      </c>
      <c r="O26" s="48">
        <v>29.296999999999993</v>
      </c>
      <c r="P26" s="49">
        <v>25.982166666666672</v>
      </c>
      <c r="Q26" s="48">
        <v>23.077666666666673</v>
      </c>
      <c r="R26" s="49">
        <v>31.41</v>
      </c>
      <c r="S26" s="48">
        <v>29.484499999999993</v>
      </c>
      <c r="T26" s="49">
        <v>27.792499999999997</v>
      </c>
      <c r="U26" s="48">
        <v>23.027833333333334</v>
      </c>
      <c r="V26" s="49">
        <v>13.52916666666667</v>
      </c>
      <c r="W26" s="48">
        <v>0</v>
      </c>
      <c r="X26" s="49">
        <v>0</v>
      </c>
      <c r="Y26" s="48">
        <v>0</v>
      </c>
      <c r="Z26" s="49">
        <v>0</v>
      </c>
      <c r="AA26" s="48">
        <v>0</v>
      </c>
      <c r="AB26" s="49">
        <v>0</v>
      </c>
      <c r="AC26" s="64"/>
      <c r="AD26" s="65">
        <f t="shared" si="0"/>
        <v>244.62983333333332</v>
      </c>
      <c r="AE26" s="64"/>
    </row>
    <row r="27" spans="2:31" x14ac:dyDescent="0.3">
      <c r="B27" s="4" t="s">
        <v>55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10.107833333333335</v>
      </c>
      <c r="N27" s="49">
        <v>23.601833333333335</v>
      </c>
      <c r="O27" s="48">
        <v>20.7835</v>
      </c>
      <c r="P27" s="49">
        <v>25.577666666666651</v>
      </c>
      <c r="Q27" s="48">
        <v>27.008999999999972</v>
      </c>
      <c r="R27" s="49">
        <v>25.855666666666675</v>
      </c>
      <c r="S27" s="48">
        <v>22.233000000000001</v>
      </c>
      <c r="T27" s="49">
        <v>19.700000000000024</v>
      </c>
      <c r="U27" s="48">
        <v>19.200666666666663</v>
      </c>
      <c r="V27" s="49">
        <v>4.5208333333333277</v>
      </c>
      <c r="W27" s="48">
        <v>0</v>
      </c>
      <c r="X27" s="49">
        <v>0</v>
      </c>
      <c r="Y27" s="48">
        <v>0</v>
      </c>
      <c r="Z27" s="49">
        <v>0</v>
      </c>
      <c r="AA27" s="48">
        <v>0</v>
      </c>
      <c r="AB27" s="49">
        <v>0</v>
      </c>
      <c r="AC27" s="64"/>
      <c r="AD27" s="65">
        <f t="shared" si="0"/>
        <v>198.58999999999997</v>
      </c>
      <c r="AE27" s="64"/>
    </row>
    <row r="28" spans="2:31" x14ac:dyDescent="0.3">
      <c r="B28" s="4" t="s">
        <v>56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2.4506666666666681</v>
      </c>
      <c r="N28" s="49">
        <v>9.7054999999999989</v>
      </c>
      <c r="O28" s="48">
        <v>4.2806666666666642</v>
      </c>
      <c r="P28" s="49">
        <v>1.9276666666666662</v>
      </c>
      <c r="Q28" s="48">
        <v>4.9091666666666738</v>
      </c>
      <c r="R28" s="49">
        <v>12.037166666666668</v>
      </c>
      <c r="S28" s="48">
        <v>11.679999999999989</v>
      </c>
      <c r="T28" s="49">
        <v>16.138833333333334</v>
      </c>
      <c r="U28" s="48">
        <v>9.3561666666666685</v>
      </c>
      <c r="V28" s="49">
        <v>3.0218333333333334</v>
      </c>
      <c r="W28" s="48">
        <v>0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64"/>
      <c r="AD28" s="65">
        <f t="shared" si="0"/>
        <v>75.507666666666665</v>
      </c>
      <c r="AE28" s="64"/>
    </row>
    <row r="29" spans="2:31" x14ac:dyDescent="0.3">
      <c r="B29" s="4" t="s">
        <v>118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26.269033333333336</v>
      </c>
      <c r="N29" s="49">
        <v>109.27199999999996</v>
      </c>
      <c r="O29" s="48">
        <v>92.47699999999999</v>
      </c>
      <c r="P29" s="49">
        <v>86.971500000000034</v>
      </c>
      <c r="Q29" s="48">
        <v>69.084833333333322</v>
      </c>
      <c r="R29" s="49">
        <v>61.579333333333331</v>
      </c>
      <c r="S29" s="48">
        <v>60.029500000000006</v>
      </c>
      <c r="T29" s="49">
        <v>55.11366666666666</v>
      </c>
      <c r="U29" s="48">
        <v>51.579500000000017</v>
      </c>
      <c r="V29" s="49">
        <v>29.142833333333336</v>
      </c>
      <c r="W29" s="48">
        <v>0</v>
      </c>
      <c r="X29" s="49">
        <v>0</v>
      </c>
      <c r="Y29" s="48">
        <v>0</v>
      </c>
      <c r="Z29" s="49">
        <v>0</v>
      </c>
      <c r="AA29" s="48">
        <v>0</v>
      </c>
      <c r="AB29" s="49">
        <v>0</v>
      </c>
      <c r="AC29" s="64"/>
      <c r="AD29" s="65">
        <f t="shared" si="0"/>
        <v>641.51920000000007</v>
      </c>
      <c r="AE29" s="64"/>
    </row>
    <row r="30" spans="2:31" x14ac:dyDescent="0.3">
      <c r="B30" s="4" t="s">
        <v>57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49">
        <v>0</v>
      </c>
      <c r="Y30" s="48">
        <v>0</v>
      </c>
      <c r="Z30" s="49">
        <v>0</v>
      </c>
      <c r="AA30" s="48">
        <v>0</v>
      </c>
      <c r="AB30" s="49">
        <v>0</v>
      </c>
      <c r="AC30" s="64"/>
      <c r="AD30" s="65">
        <f t="shared" si="0"/>
        <v>0</v>
      </c>
      <c r="AE30" s="64"/>
    </row>
    <row r="31" spans="2:31" x14ac:dyDescent="0.3">
      <c r="B31" s="4" t="s">
        <v>58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64"/>
      <c r="AD31" s="65">
        <f t="shared" si="0"/>
        <v>0</v>
      </c>
      <c r="AE31" s="64"/>
    </row>
    <row r="32" spans="2:31" x14ac:dyDescent="0.3">
      <c r="B32" s="4" t="s">
        <v>119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12.895833333333336</v>
      </c>
      <c r="N32" s="49">
        <v>61.987333333333375</v>
      </c>
      <c r="O32" s="48">
        <v>48.219333333333338</v>
      </c>
      <c r="P32" s="49">
        <v>42.725500000000018</v>
      </c>
      <c r="Q32" s="48">
        <v>28.089666666666684</v>
      </c>
      <c r="R32" s="49">
        <v>43.756666666666682</v>
      </c>
      <c r="S32" s="48">
        <v>40.813500000000012</v>
      </c>
      <c r="T32" s="49">
        <v>40.644833333333352</v>
      </c>
      <c r="U32" s="48">
        <v>36.098666666666645</v>
      </c>
      <c r="V32" s="49">
        <v>9.7666666666666604</v>
      </c>
      <c r="W32" s="48">
        <v>0</v>
      </c>
      <c r="X32" s="49">
        <v>0</v>
      </c>
      <c r="Y32" s="48">
        <v>0</v>
      </c>
      <c r="Z32" s="49">
        <v>0</v>
      </c>
      <c r="AA32" s="48">
        <v>0</v>
      </c>
      <c r="AB32" s="49">
        <v>0</v>
      </c>
      <c r="AC32" s="64"/>
      <c r="AD32" s="65">
        <f t="shared" si="0"/>
        <v>364.9980000000001</v>
      </c>
      <c r="AE32" s="64"/>
    </row>
    <row r="33" spans="2:31" x14ac:dyDescent="0.3">
      <c r="B33" s="4" t="s">
        <v>59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4.4333333333333398E-2</v>
      </c>
      <c r="N33" s="49">
        <v>2.6000000000000037E-2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4"/>
      <c r="AD33" s="65">
        <f t="shared" si="0"/>
        <v>7.0333333333333442E-2</v>
      </c>
      <c r="AE33" s="64"/>
    </row>
    <row r="34" spans="2:31" x14ac:dyDescent="0.3">
      <c r="B34" s="4" t="s">
        <v>60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1.4550000000000003</v>
      </c>
      <c r="N34" s="49">
        <v>15.090000000000025</v>
      </c>
      <c r="O34" s="48">
        <v>15.289999999999994</v>
      </c>
      <c r="P34" s="49">
        <v>15.67999999999998</v>
      </c>
      <c r="Q34" s="48">
        <v>15.97000000000002</v>
      </c>
      <c r="R34" s="49">
        <v>15.610000000000012</v>
      </c>
      <c r="S34" s="48">
        <v>14.25</v>
      </c>
      <c r="T34" s="49">
        <v>13.629999999999997</v>
      </c>
      <c r="U34" s="48">
        <v>14.11000000000001</v>
      </c>
      <c r="V34" s="49">
        <v>9</v>
      </c>
      <c r="W34" s="48">
        <v>0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64"/>
      <c r="AD34" s="65">
        <f t="shared" si="0"/>
        <v>130.08500000000004</v>
      </c>
      <c r="AE34" s="64"/>
    </row>
    <row r="35" spans="2:31" x14ac:dyDescent="0.3">
      <c r="B35" s="4" t="s">
        <v>61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6.6599999999999984</v>
      </c>
      <c r="N35" s="49">
        <v>29.700000000000031</v>
      </c>
      <c r="O35" s="48">
        <v>32.900000000000034</v>
      </c>
      <c r="P35" s="49">
        <v>34.200000000000031</v>
      </c>
      <c r="Q35" s="48">
        <v>20.149999999999991</v>
      </c>
      <c r="R35" s="49">
        <v>31.900000000000034</v>
      </c>
      <c r="S35" s="48">
        <v>28.299999999999972</v>
      </c>
      <c r="T35" s="49">
        <v>26.799999999999972</v>
      </c>
      <c r="U35" s="48">
        <v>23.400000000000016</v>
      </c>
      <c r="V35" s="49">
        <v>18.600000000000009</v>
      </c>
      <c r="W35" s="48">
        <v>0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64"/>
      <c r="AD35" s="65">
        <f t="shared" si="0"/>
        <v>252.61000000000007</v>
      </c>
      <c r="AE35" s="64"/>
    </row>
    <row r="36" spans="2:31" x14ac:dyDescent="0.3">
      <c r="B36" s="4" t="s">
        <v>62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1.1210000000000022</v>
      </c>
      <c r="P36" s="49">
        <v>1.0300000000000011</v>
      </c>
      <c r="Q36" s="48">
        <v>1.1210000000000022</v>
      </c>
      <c r="R36" s="49">
        <v>1.1210000000000022</v>
      </c>
      <c r="S36" s="48">
        <v>1.1210000000000022</v>
      </c>
      <c r="T36" s="49">
        <v>1.1210000000000022</v>
      </c>
      <c r="U36" s="48">
        <v>1.1210000000000022</v>
      </c>
      <c r="V36" s="49">
        <v>0</v>
      </c>
      <c r="W36" s="48">
        <v>0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4"/>
      <c r="AD36" s="65">
        <f t="shared" si="0"/>
        <v>7.7560000000000144</v>
      </c>
      <c r="AE36" s="64"/>
    </row>
    <row r="37" spans="2:31" x14ac:dyDescent="0.3">
      <c r="B37" s="4" t="s">
        <v>63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37.170666666666676</v>
      </c>
      <c r="N37" s="49">
        <v>133.99483333333328</v>
      </c>
      <c r="O37" s="48">
        <v>73.051500000000019</v>
      </c>
      <c r="P37" s="49">
        <v>61.81233333333337</v>
      </c>
      <c r="Q37" s="48">
        <v>50.652499999999989</v>
      </c>
      <c r="R37" s="49">
        <v>69.592999999999947</v>
      </c>
      <c r="S37" s="48">
        <v>67.209499999999977</v>
      </c>
      <c r="T37" s="49">
        <v>67.228666666666655</v>
      </c>
      <c r="U37" s="48">
        <v>50.947833333333321</v>
      </c>
      <c r="V37" s="49">
        <v>49.005666666666727</v>
      </c>
      <c r="W37" s="48">
        <v>0.10233333333333382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4"/>
      <c r="AD37" s="65">
        <f t="shared" si="0"/>
        <v>660.7688333333333</v>
      </c>
      <c r="AE37" s="64"/>
    </row>
    <row r="38" spans="2:31" x14ac:dyDescent="0.3">
      <c r="B38" s="4" t="s">
        <v>64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14.657166666666662</v>
      </c>
      <c r="N38" s="49">
        <v>51.359666666666676</v>
      </c>
      <c r="O38" s="48">
        <v>47.199666666666644</v>
      </c>
      <c r="P38" s="49">
        <v>45.924833333333353</v>
      </c>
      <c r="Q38" s="48">
        <v>22.825666666666688</v>
      </c>
      <c r="R38" s="49">
        <v>14.747999999999994</v>
      </c>
      <c r="S38" s="48">
        <v>15.989999999999998</v>
      </c>
      <c r="T38" s="49">
        <v>15.624833333333337</v>
      </c>
      <c r="U38" s="48">
        <v>14.457666666666681</v>
      </c>
      <c r="V38" s="49">
        <v>10.681166666666671</v>
      </c>
      <c r="W38" s="48">
        <v>3.128333333333333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4"/>
      <c r="AD38" s="65">
        <f t="shared" si="0"/>
        <v>256.59700000000004</v>
      </c>
      <c r="AE38" s="64"/>
    </row>
    <row r="39" spans="2:31" x14ac:dyDescent="0.3">
      <c r="B39" s="4" t="s">
        <v>120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10.110833333333336</v>
      </c>
      <c r="N39" s="49">
        <v>44.664000000000001</v>
      </c>
      <c r="O39" s="48">
        <v>37.396166666666652</v>
      </c>
      <c r="P39" s="49">
        <v>33.64200000000001</v>
      </c>
      <c r="Q39" s="48">
        <v>24.138833333333363</v>
      </c>
      <c r="R39" s="49">
        <v>25.738000000000014</v>
      </c>
      <c r="S39" s="48">
        <v>27.738500000000013</v>
      </c>
      <c r="T39" s="49">
        <v>29.478333333333349</v>
      </c>
      <c r="U39" s="48">
        <v>27.877666666666677</v>
      </c>
      <c r="V39" s="49">
        <v>12.110333333333324</v>
      </c>
      <c r="W39" s="48">
        <v>0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64"/>
      <c r="AD39" s="65">
        <f t="shared" si="0"/>
        <v>272.89466666666669</v>
      </c>
      <c r="AE39" s="64"/>
    </row>
    <row r="40" spans="2:31" x14ac:dyDescent="0.3">
      <c r="B40" s="4" t="s">
        <v>65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0.46999999999999886</v>
      </c>
      <c r="Q40" s="48">
        <v>1.1000000000000014</v>
      </c>
      <c r="R40" s="49">
        <v>1.2800000000000011</v>
      </c>
      <c r="S40" s="48">
        <v>1.4</v>
      </c>
      <c r="T40" s="49">
        <v>0.96000000000000085</v>
      </c>
      <c r="U40" s="48">
        <v>0</v>
      </c>
      <c r="V40" s="49">
        <v>0</v>
      </c>
      <c r="W40" s="48">
        <v>0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64"/>
      <c r="AD40" s="65">
        <f t="shared" si="0"/>
        <v>5.2100000000000026</v>
      </c>
      <c r="AE40" s="64"/>
    </row>
    <row r="41" spans="2:31" x14ac:dyDescent="0.3">
      <c r="B41" s="4" t="s">
        <v>66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11.189999999999998</v>
      </c>
      <c r="N41" s="49">
        <v>19.899999999999999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6.4319999999999977</v>
      </c>
      <c r="W41" s="48">
        <v>13.768333333333338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4"/>
      <c r="AD41" s="65">
        <f t="shared" si="0"/>
        <v>51.290333333333329</v>
      </c>
      <c r="AE41" s="64"/>
    </row>
    <row r="42" spans="2:31" x14ac:dyDescent="0.3">
      <c r="B42" s="4" t="s">
        <v>67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3.1599999999999975</v>
      </c>
      <c r="O42" s="48">
        <v>8.2099999999999937</v>
      </c>
      <c r="P42" s="49">
        <v>10.88999999999999</v>
      </c>
      <c r="Q42" s="48">
        <v>11.59</v>
      </c>
      <c r="R42" s="49">
        <v>11.59</v>
      </c>
      <c r="S42" s="48">
        <v>11.08</v>
      </c>
      <c r="T42" s="49">
        <v>8.7799999999999887</v>
      </c>
      <c r="U42" s="48">
        <v>4.8899999999999926</v>
      </c>
      <c r="V42" s="49">
        <v>0</v>
      </c>
      <c r="W42" s="48">
        <v>0</v>
      </c>
      <c r="X42" s="49">
        <v>0</v>
      </c>
      <c r="Y42" s="48">
        <v>0</v>
      </c>
      <c r="Z42" s="49">
        <v>0</v>
      </c>
      <c r="AA42" s="48">
        <v>0</v>
      </c>
      <c r="AB42" s="49">
        <v>0</v>
      </c>
      <c r="AC42" s="64"/>
      <c r="AD42" s="65">
        <f t="shared" si="0"/>
        <v>70.189999999999955</v>
      </c>
      <c r="AE42" s="64"/>
    </row>
    <row r="43" spans="2:31" x14ac:dyDescent="0.3">
      <c r="B43" s="4" t="s">
        <v>68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6.6244999999999949</v>
      </c>
      <c r="N43" s="49">
        <v>70.559999999999988</v>
      </c>
      <c r="O43" s="48">
        <v>56.921333333333337</v>
      </c>
      <c r="P43" s="49">
        <v>48.91666666666665</v>
      </c>
      <c r="Q43" s="48">
        <v>62.344166666666659</v>
      </c>
      <c r="R43" s="49">
        <v>129.12200000000001</v>
      </c>
      <c r="S43" s="48">
        <v>107.27649999999994</v>
      </c>
      <c r="T43" s="49">
        <v>86.790333333333393</v>
      </c>
      <c r="U43" s="48">
        <v>54.835333333333317</v>
      </c>
      <c r="V43" s="49">
        <v>0.60383333333333034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4"/>
      <c r="AD43" s="65">
        <f t="shared" si="0"/>
        <v>623.9946666666666</v>
      </c>
      <c r="AE43" s="64"/>
    </row>
    <row r="44" spans="2:31" x14ac:dyDescent="0.3">
      <c r="B44" s="4" t="s">
        <v>69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11.418333333333331</v>
      </c>
      <c r="N44" s="49">
        <v>51.6458333333333</v>
      </c>
      <c r="O44" s="48">
        <v>54.020999999999937</v>
      </c>
      <c r="P44" s="49">
        <v>54.17283333333333</v>
      </c>
      <c r="Q44" s="48">
        <v>22.412500000000001</v>
      </c>
      <c r="R44" s="49">
        <v>27.191833333333324</v>
      </c>
      <c r="S44" s="48">
        <v>24.559333333333324</v>
      </c>
      <c r="T44" s="49">
        <v>23.016666666666673</v>
      </c>
      <c r="U44" s="48">
        <v>17.585999999999999</v>
      </c>
      <c r="V44" s="49">
        <v>1.3652166666666683</v>
      </c>
      <c r="W44" s="48">
        <v>0</v>
      </c>
      <c r="X44" s="49">
        <v>0</v>
      </c>
      <c r="Y44" s="48">
        <v>0</v>
      </c>
      <c r="Z44" s="49">
        <v>0</v>
      </c>
      <c r="AA44" s="48">
        <v>0</v>
      </c>
      <c r="AB44" s="49">
        <v>0</v>
      </c>
      <c r="AC44" s="64"/>
      <c r="AD44" s="65">
        <f t="shared" si="0"/>
        <v>287.38954999999987</v>
      </c>
      <c r="AE44" s="64"/>
    </row>
    <row r="45" spans="2:31" x14ac:dyDescent="0.3">
      <c r="B45" s="4" t="s">
        <v>70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8.0699999999999985</v>
      </c>
      <c r="N45" s="49">
        <v>8.6976666666666649</v>
      </c>
      <c r="O45" s="48">
        <v>38.28</v>
      </c>
      <c r="P45" s="49">
        <v>38.28</v>
      </c>
      <c r="Q45" s="48">
        <v>38.28</v>
      </c>
      <c r="R45" s="49">
        <v>38.28</v>
      </c>
      <c r="S45" s="48">
        <v>38.28</v>
      </c>
      <c r="T45" s="49">
        <v>38.28</v>
      </c>
      <c r="U45" s="48">
        <v>37.150000000000041</v>
      </c>
      <c r="V45" s="49">
        <v>21.369999999999983</v>
      </c>
      <c r="W45" s="48">
        <v>21.013833333333316</v>
      </c>
      <c r="X45" s="49">
        <v>0</v>
      </c>
      <c r="Y45" s="48">
        <v>0</v>
      </c>
      <c r="Z45" s="49">
        <v>0</v>
      </c>
      <c r="AA45" s="48">
        <v>0</v>
      </c>
      <c r="AB45" s="49">
        <v>0</v>
      </c>
      <c r="AC45" s="64"/>
      <c r="AD45" s="65">
        <f t="shared" si="0"/>
        <v>325.98150000000004</v>
      </c>
      <c r="AE45" s="64"/>
    </row>
    <row r="46" spans="2:31" x14ac:dyDescent="0.3">
      <c r="B46" s="4" t="s">
        <v>71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4"/>
      <c r="AD46" s="65">
        <f t="shared" si="0"/>
        <v>0</v>
      </c>
      <c r="AE46" s="64"/>
    </row>
    <row r="47" spans="2:31" x14ac:dyDescent="0.3">
      <c r="B47" s="4" t="s">
        <v>72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15.72000000000002</v>
      </c>
      <c r="W47" s="48">
        <v>9.4250000000000007</v>
      </c>
      <c r="X47" s="49">
        <v>0</v>
      </c>
      <c r="Y47" s="48">
        <v>0</v>
      </c>
      <c r="Z47" s="49">
        <v>0</v>
      </c>
      <c r="AA47" s="48">
        <v>0</v>
      </c>
      <c r="AB47" s="49">
        <v>0</v>
      </c>
      <c r="AC47" s="64"/>
      <c r="AD47" s="65">
        <f t="shared" si="0"/>
        <v>25.145000000000021</v>
      </c>
      <c r="AE47" s="64"/>
    </row>
    <row r="48" spans="2:31" x14ac:dyDescent="0.3">
      <c r="B48" s="4" t="s">
        <v>73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12.872666666666662</v>
      </c>
      <c r="N48" s="49">
        <v>59.239333333333342</v>
      </c>
      <c r="O48" s="48">
        <v>48.313833333333328</v>
      </c>
      <c r="P48" s="49">
        <v>42.439500000000017</v>
      </c>
      <c r="Q48" s="48">
        <v>36.458166666666656</v>
      </c>
      <c r="R48" s="49">
        <v>40.982666666666674</v>
      </c>
      <c r="S48" s="48">
        <v>38.282166666666633</v>
      </c>
      <c r="T48" s="49">
        <v>38.260499999999993</v>
      </c>
      <c r="U48" s="48">
        <v>37.975000000000016</v>
      </c>
      <c r="V48" s="49">
        <v>11.143166666666673</v>
      </c>
      <c r="W48" s="48">
        <v>0</v>
      </c>
      <c r="X48" s="49">
        <v>0</v>
      </c>
      <c r="Y48" s="48">
        <v>0</v>
      </c>
      <c r="Z48" s="49">
        <v>0</v>
      </c>
      <c r="AA48" s="48">
        <v>0</v>
      </c>
      <c r="AB48" s="49">
        <v>0</v>
      </c>
      <c r="AC48" s="64"/>
      <c r="AD48" s="65">
        <f t="shared" si="0"/>
        <v>365.96699999999998</v>
      </c>
      <c r="AE48" s="64"/>
    </row>
    <row r="49" spans="2:31" x14ac:dyDescent="0.3">
      <c r="B49" s="4" t="s">
        <v>74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4"/>
      <c r="AD49" s="65">
        <f t="shared" si="0"/>
        <v>0</v>
      </c>
      <c r="AE49" s="64"/>
    </row>
    <row r="50" spans="2:31" x14ac:dyDescent="0.3">
      <c r="B50" s="4" t="s">
        <v>75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  <c r="Y50" s="48">
        <v>0</v>
      </c>
      <c r="Z50" s="49">
        <v>0</v>
      </c>
      <c r="AA50" s="48">
        <v>0</v>
      </c>
      <c r="AB50" s="49">
        <v>0</v>
      </c>
      <c r="AC50" s="64"/>
      <c r="AD50" s="65">
        <f t="shared" si="0"/>
        <v>0</v>
      </c>
      <c r="AE50" s="64"/>
    </row>
    <row r="51" spans="2:31" x14ac:dyDescent="0.3">
      <c r="B51" s="4" t="s">
        <v>76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1.2510000000000006</v>
      </c>
      <c r="N51" s="49">
        <v>15.269999999999984</v>
      </c>
      <c r="O51" s="48">
        <v>19.22000000000002</v>
      </c>
      <c r="P51" s="49">
        <v>20.02999999999998</v>
      </c>
      <c r="Q51" s="48">
        <v>19.86999999999999</v>
      </c>
      <c r="R51" s="49">
        <v>18.909999999999986</v>
      </c>
      <c r="S51" s="48">
        <v>20</v>
      </c>
      <c r="T51" s="49">
        <v>20.630000000000017</v>
      </c>
      <c r="U51" s="48">
        <v>16.13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4"/>
      <c r="AD51" s="65">
        <f t="shared" si="0"/>
        <v>151.31099999999995</v>
      </c>
      <c r="AE51" s="64"/>
    </row>
    <row r="52" spans="2:31" x14ac:dyDescent="0.3">
      <c r="B52" s="4" t="s">
        <v>77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0.77100000000000013</v>
      </c>
      <c r="N52" s="49">
        <v>14.610000000000012</v>
      </c>
      <c r="O52" s="48">
        <v>16.769999999999985</v>
      </c>
      <c r="P52" s="49">
        <v>18.259999999999994</v>
      </c>
      <c r="Q52" s="48">
        <v>17.94000000000003</v>
      </c>
      <c r="R52" s="49">
        <v>16.980000000000015</v>
      </c>
      <c r="S52" s="48">
        <v>15.97000000000002</v>
      </c>
      <c r="T52" s="49">
        <v>14.080000000000009</v>
      </c>
      <c r="U52" s="48">
        <v>12.54999999999999</v>
      </c>
      <c r="V52" s="49">
        <v>2.4500000000000011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4"/>
      <c r="AD52" s="65">
        <f t="shared" si="0"/>
        <v>130.38100000000003</v>
      </c>
      <c r="AE52" s="64"/>
    </row>
    <row r="53" spans="2:31" x14ac:dyDescent="0.3">
      <c r="B53" s="4" t="s">
        <v>78</v>
      </c>
      <c r="C53" s="4"/>
      <c r="D53" s="4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4"/>
      <c r="AD53" s="65">
        <f t="shared" si="0"/>
        <v>0</v>
      </c>
      <c r="AE53" s="64"/>
    </row>
    <row r="54" spans="2:31" x14ac:dyDescent="0.3">
      <c r="B54" s="4" t="s">
        <v>79</v>
      </c>
      <c r="C54" s="4"/>
      <c r="D54" s="4"/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0.50500000000000966</v>
      </c>
      <c r="R54" s="49">
        <v>1.0390000000000015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49">
        <v>0</v>
      </c>
      <c r="Y54" s="48">
        <v>0</v>
      </c>
      <c r="Z54" s="49">
        <v>0</v>
      </c>
      <c r="AA54" s="48">
        <v>0</v>
      </c>
      <c r="AB54" s="49">
        <v>0</v>
      </c>
      <c r="AC54" s="64"/>
      <c r="AD54" s="65">
        <f t="shared" si="0"/>
        <v>1.5440000000000111</v>
      </c>
      <c r="AE54" s="64"/>
    </row>
    <row r="55" spans="2:31" x14ac:dyDescent="0.3">
      <c r="B55" s="4" t="s">
        <v>80</v>
      </c>
      <c r="C55" s="4"/>
      <c r="D55" s="4"/>
      <c r="E55" s="48">
        <v>0</v>
      </c>
      <c r="F55" s="49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12.14733333333333</v>
      </c>
      <c r="N55" s="49">
        <v>59.464500000000001</v>
      </c>
      <c r="O55" s="48">
        <v>57.869333333333337</v>
      </c>
      <c r="P55" s="49">
        <v>57.198500000000038</v>
      </c>
      <c r="Q55" s="48">
        <v>33.055499999999995</v>
      </c>
      <c r="R55" s="49">
        <v>37.973666666666645</v>
      </c>
      <c r="S55" s="48">
        <v>39.97833333333336</v>
      </c>
      <c r="T55" s="49">
        <v>38.069000000000024</v>
      </c>
      <c r="U55" s="48">
        <v>34.700000000000031</v>
      </c>
      <c r="V55" s="49">
        <v>24.523000000000003</v>
      </c>
      <c r="W55" s="48">
        <v>5.9639999999999986</v>
      </c>
      <c r="X55" s="49">
        <v>0</v>
      </c>
      <c r="Y55" s="48">
        <v>0</v>
      </c>
      <c r="Z55" s="49">
        <v>0</v>
      </c>
      <c r="AA55" s="48">
        <v>0</v>
      </c>
      <c r="AB55" s="49">
        <v>0</v>
      </c>
      <c r="AC55" s="64"/>
      <c r="AD55" s="65">
        <f t="shared" si="0"/>
        <v>400.9431666666668</v>
      </c>
      <c r="AE55" s="64"/>
    </row>
    <row r="56" spans="2:31" x14ac:dyDescent="0.3">
      <c r="B56" s="4" t="s">
        <v>88</v>
      </c>
      <c r="C56" s="4"/>
      <c r="D56" s="4"/>
      <c r="E56" s="48">
        <v>0</v>
      </c>
      <c r="F56" s="49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0</v>
      </c>
      <c r="T56" s="49">
        <v>0</v>
      </c>
      <c r="U56" s="48">
        <v>0</v>
      </c>
      <c r="V56" s="49">
        <v>0</v>
      </c>
      <c r="W56" s="48">
        <v>0</v>
      </c>
      <c r="X56" s="49">
        <v>0</v>
      </c>
      <c r="Y56" s="48">
        <v>0</v>
      </c>
      <c r="Z56" s="49">
        <v>0</v>
      </c>
      <c r="AA56" s="48">
        <v>0</v>
      </c>
      <c r="AB56" s="49">
        <v>0</v>
      </c>
      <c r="AC56" s="64"/>
      <c r="AD56" s="65">
        <f t="shared" si="0"/>
        <v>0</v>
      </c>
      <c r="AE56" s="64"/>
    </row>
    <row r="57" spans="2:31" x14ac:dyDescent="0.3">
      <c r="B57" s="4" t="s">
        <v>99</v>
      </c>
      <c r="C57" s="4"/>
      <c r="D57" s="4"/>
      <c r="E57" s="48">
        <v>0</v>
      </c>
      <c r="F57" s="49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64"/>
      <c r="AD57" s="65">
        <f t="shared" si="0"/>
        <v>0</v>
      </c>
      <c r="AE57" s="64"/>
    </row>
    <row r="58" spans="2:31" x14ac:dyDescent="0.3">
      <c r="B58" s="4" t="s">
        <v>96</v>
      </c>
      <c r="C58" s="4"/>
      <c r="D58" s="4"/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64"/>
      <c r="AD58" s="65">
        <f t="shared" si="0"/>
        <v>0</v>
      </c>
      <c r="AE58" s="64"/>
    </row>
    <row r="59" spans="2:31" x14ac:dyDescent="0.3">
      <c r="B59" s="4" t="s">
        <v>97</v>
      </c>
      <c r="C59" s="4"/>
      <c r="D59" s="4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8.0370000000000044</v>
      </c>
      <c r="N59" s="49">
        <v>20.319999999999993</v>
      </c>
      <c r="O59" s="48">
        <v>11.790000000000006</v>
      </c>
      <c r="P59" s="49">
        <v>8.0499999999999972</v>
      </c>
      <c r="Q59" s="48">
        <v>16.5</v>
      </c>
      <c r="R59" s="49">
        <v>30.789999999999978</v>
      </c>
      <c r="S59" s="48">
        <v>30.789999999999978</v>
      </c>
      <c r="T59" s="49">
        <v>30.789999999999978</v>
      </c>
      <c r="U59" s="48">
        <v>28.789999999999978</v>
      </c>
      <c r="V59" s="49">
        <v>7.290000000000016</v>
      </c>
      <c r="W59" s="48">
        <v>0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4"/>
      <c r="AD59" s="65">
        <f t="shared" si="0"/>
        <v>193.14699999999993</v>
      </c>
      <c r="AE59" s="64"/>
    </row>
    <row r="60" spans="2:31" x14ac:dyDescent="0.3">
      <c r="B60" s="4" t="s">
        <v>98</v>
      </c>
      <c r="C60" s="4"/>
      <c r="D60" s="4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11.108499999999999</v>
      </c>
      <c r="N60" s="49">
        <v>51.12316666666667</v>
      </c>
      <c r="O60" s="48">
        <v>39.919499999999999</v>
      </c>
      <c r="P60" s="49">
        <v>34.65616666666665</v>
      </c>
      <c r="Q60" s="48">
        <v>29.423833333333359</v>
      </c>
      <c r="R60" s="49">
        <v>28.063999999999975</v>
      </c>
      <c r="S60" s="48">
        <v>24.067166666666658</v>
      </c>
      <c r="T60" s="49">
        <v>21.96316666666668</v>
      </c>
      <c r="U60" s="48">
        <v>19.564666666666664</v>
      </c>
      <c r="V60" s="49">
        <v>13.00166666666666</v>
      </c>
      <c r="W60" s="48">
        <v>0</v>
      </c>
      <c r="X60" s="49">
        <v>0</v>
      </c>
      <c r="Y60" s="48">
        <v>0</v>
      </c>
      <c r="Z60" s="49">
        <v>0</v>
      </c>
      <c r="AA60" s="48">
        <v>0</v>
      </c>
      <c r="AB60" s="49">
        <v>0</v>
      </c>
      <c r="AC60" s="64"/>
      <c r="AD60" s="65">
        <f t="shared" si="0"/>
        <v>272.8918333333333</v>
      </c>
      <c r="AE60" s="64"/>
    </row>
    <row r="61" spans="2:31" x14ac:dyDescent="0.3">
      <c r="B61" s="4" t="s">
        <v>110</v>
      </c>
      <c r="C61" s="4"/>
      <c r="D61" s="4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31.145999999999983</v>
      </c>
      <c r="N61" s="49">
        <v>45.06</v>
      </c>
      <c r="O61" s="48">
        <v>38.320000000000007</v>
      </c>
      <c r="P61" s="49">
        <v>34.94</v>
      </c>
      <c r="Q61" s="48">
        <v>34.049999999999997</v>
      </c>
      <c r="R61" s="49">
        <v>40.620000000000019</v>
      </c>
      <c r="S61" s="48">
        <v>33.17</v>
      </c>
      <c r="T61" s="49">
        <v>25.550000000000011</v>
      </c>
      <c r="U61" s="48">
        <v>14.570000000000007</v>
      </c>
      <c r="V61" s="49">
        <v>0</v>
      </c>
      <c r="W61" s="48">
        <v>35.814999999999976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64"/>
      <c r="AD61" s="65">
        <f t="shared" si="0"/>
        <v>333.24100000000004</v>
      </c>
      <c r="AE61" s="64"/>
    </row>
    <row r="62" spans="2:31" x14ac:dyDescent="0.3">
      <c r="B62" s="4" t="s">
        <v>111</v>
      </c>
      <c r="C62" s="4"/>
      <c r="D62" s="4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12.841500000000007</v>
      </c>
      <c r="N62" s="49">
        <v>136.07566666666665</v>
      </c>
      <c r="O62" s="48">
        <v>148.10599999999997</v>
      </c>
      <c r="P62" s="49">
        <v>153.77900000000002</v>
      </c>
      <c r="Q62" s="48">
        <v>157.63583333333332</v>
      </c>
      <c r="R62" s="49">
        <v>155.79966666666672</v>
      </c>
      <c r="S62" s="48">
        <v>133.42399999999998</v>
      </c>
      <c r="T62" s="49">
        <v>72.518833333333333</v>
      </c>
      <c r="U62" s="48">
        <v>61.99349999999999</v>
      </c>
      <c r="V62" s="49">
        <v>33.68783333333333</v>
      </c>
      <c r="W62" s="48">
        <v>0</v>
      </c>
      <c r="X62" s="49">
        <v>0</v>
      </c>
      <c r="Y62" s="48">
        <v>0</v>
      </c>
      <c r="Z62" s="49">
        <v>0</v>
      </c>
      <c r="AA62" s="48">
        <v>0</v>
      </c>
      <c r="AB62" s="49">
        <v>0</v>
      </c>
      <c r="AC62" s="64"/>
      <c r="AD62" s="65">
        <f t="shared" si="0"/>
        <v>1065.8618333333334</v>
      </c>
      <c r="AE62" s="64"/>
    </row>
    <row r="63" spans="2:31" x14ac:dyDescent="0.3">
      <c r="B63" s="4" t="s">
        <v>112</v>
      </c>
      <c r="C63" s="4"/>
      <c r="D63" s="4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1.9932833333333331</v>
      </c>
      <c r="N63" s="49">
        <v>29.550333333333342</v>
      </c>
      <c r="O63" s="48">
        <v>36.860000000000021</v>
      </c>
      <c r="P63" s="49">
        <v>31.960000000000033</v>
      </c>
      <c r="Q63" s="48">
        <v>25.355000000000015</v>
      </c>
      <c r="R63" s="49">
        <v>17.540166666666657</v>
      </c>
      <c r="S63" s="48">
        <v>7.9670000000000103</v>
      </c>
      <c r="T63" s="49">
        <v>1.2561666666666782</v>
      </c>
      <c r="U63" s="48">
        <v>0</v>
      </c>
      <c r="V63" s="49">
        <v>0</v>
      </c>
      <c r="W63" s="48">
        <v>0</v>
      </c>
      <c r="X63" s="49">
        <v>0</v>
      </c>
      <c r="Y63" s="48">
        <v>0</v>
      </c>
      <c r="Z63" s="49">
        <v>0</v>
      </c>
      <c r="AA63" s="48">
        <v>0</v>
      </c>
      <c r="AB63" s="49">
        <v>0</v>
      </c>
      <c r="AC63" s="64"/>
      <c r="AD63" s="65">
        <f t="shared" si="0"/>
        <v>152.4819500000001</v>
      </c>
      <c r="AE63" s="64"/>
    </row>
    <row r="64" spans="2:31" x14ac:dyDescent="0.3">
      <c r="B64" s="4" t="s">
        <v>121</v>
      </c>
      <c r="C64" s="4"/>
      <c r="D64" s="4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4.0289999999999981</v>
      </c>
      <c r="N64" s="49">
        <v>15.592999999999991</v>
      </c>
      <c r="O64" s="48">
        <v>6.7186666666666648</v>
      </c>
      <c r="P64" s="49">
        <v>7.7645</v>
      </c>
      <c r="Q64" s="48">
        <v>15.480999999999987</v>
      </c>
      <c r="R64" s="49">
        <v>39.189166666666665</v>
      </c>
      <c r="S64" s="48">
        <v>37.184000000000033</v>
      </c>
      <c r="T64" s="49">
        <v>37.170666666666655</v>
      </c>
      <c r="U64" s="48">
        <v>37.19083333333333</v>
      </c>
      <c r="V64" s="49">
        <v>39.792166666666702</v>
      </c>
      <c r="W64" s="48">
        <v>13.350000000000014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4"/>
      <c r="AD64" s="65">
        <f t="shared" si="0"/>
        <v>253.46300000000005</v>
      </c>
      <c r="AE64" s="64"/>
    </row>
    <row r="65" spans="2:31" x14ac:dyDescent="0.3">
      <c r="B65" s="4" t="s">
        <v>123</v>
      </c>
      <c r="C65" s="4"/>
      <c r="D65" s="4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18.77183333333333</v>
      </c>
      <c r="N65" s="49">
        <v>83.520833333333357</v>
      </c>
      <c r="O65" s="48">
        <v>71.849666666666693</v>
      </c>
      <c r="P65" s="49">
        <v>68.322666666666649</v>
      </c>
      <c r="Q65" s="48">
        <v>67.955499999999901</v>
      </c>
      <c r="R65" s="49">
        <v>59.416833333333308</v>
      </c>
      <c r="S65" s="48">
        <v>63.31750000000001</v>
      </c>
      <c r="T65" s="49">
        <v>62.431666666666665</v>
      </c>
      <c r="U65" s="48">
        <v>56.091999999999949</v>
      </c>
      <c r="V65" s="49">
        <v>30.700166666666671</v>
      </c>
      <c r="W65" s="48">
        <v>0.59500000000000242</v>
      </c>
      <c r="X65" s="49">
        <v>0</v>
      </c>
      <c r="Y65" s="48">
        <v>0</v>
      </c>
      <c r="Z65" s="49">
        <v>0</v>
      </c>
      <c r="AA65" s="48">
        <v>0</v>
      </c>
      <c r="AB65" s="49">
        <v>0</v>
      </c>
      <c r="AC65" s="64"/>
      <c r="AD65" s="65">
        <f t="shared" si="0"/>
        <v>582.97366666666653</v>
      </c>
      <c r="AE65" s="64"/>
    </row>
    <row r="66" spans="2:31" x14ac:dyDescent="0.3">
      <c r="B66" s="4" t="s">
        <v>124</v>
      </c>
      <c r="C66" s="4"/>
      <c r="D66" s="4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8.8710000000000004</v>
      </c>
      <c r="N66" s="49">
        <v>48.880000000000074</v>
      </c>
      <c r="O66" s="48">
        <v>64.599999999999937</v>
      </c>
      <c r="P66" s="49">
        <v>74.699999999999918</v>
      </c>
      <c r="Q66" s="48">
        <v>78.780000000000044</v>
      </c>
      <c r="R66" s="49">
        <v>77.949999999999903</v>
      </c>
      <c r="S66" s="48">
        <v>71.039999999999978</v>
      </c>
      <c r="T66" s="49">
        <v>59.269999999999989</v>
      </c>
      <c r="U66" s="48">
        <v>43.320000000000022</v>
      </c>
      <c r="V66" s="49">
        <v>24.579999999999988</v>
      </c>
      <c r="W66" s="48">
        <v>7.8396666666666759</v>
      </c>
      <c r="X66" s="49">
        <v>0</v>
      </c>
      <c r="Y66" s="48">
        <v>0</v>
      </c>
      <c r="Z66" s="49">
        <v>0</v>
      </c>
      <c r="AA66" s="48">
        <v>0</v>
      </c>
      <c r="AB66" s="49">
        <v>0</v>
      </c>
      <c r="AC66" s="64"/>
      <c r="AD66" s="65">
        <f t="shared" si="0"/>
        <v>559.8306666666665</v>
      </c>
      <c r="AE66" s="64"/>
    </row>
    <row r="67" spans="2:31" x14ac:dyDescent="0.3">
      <c r="B67" s="4" t="s">
        <v>125</v>
      </c>
      <c r="C67" s="4"/>
      <c r="D67" s="4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4.1126666666666676</v>
      </c>
      <c r="N67" s="49">
        <v>5.6743333333333368</v>
      </c>
      <c r="O67" s="48">
        <v>2.1386666666666674</v>
      </c>
      <c r="P67" s="49">
        <v>0</v>
      </c>
      <c r="Q67" s="48">
        <v>0</v>
      </c>
      <c r="R67" s="49">
        <v>10.150999999999998</v>
      </c>
      <c r="S67" s="48">
        <v>9.708499999999999</v>
      </c>
      <c r="T67" s="49">
        <v>8.854666666666672</v>
      </c>
      <c r="U67" s="48">
        <v>6.1714999999999991</v>
      </c>
      <c r="V67" s="49">
        <v>0</v>
      </c>
      <c r="W67" s="48">
        <v>0</v>
      </c>
      <c r="X67" s="49">
        <v>0</v>
      </c>
      <c r="Y67" s="48">
        <v>0</v>
      </c>
      <c r="Z67" s="49">
        <v>0</v>
      </c>
      <c r="AA67" s="48">
        <v>0</v>
      </c>
      <c r="AB67" s="49">
        <v>0</v>
      </c>
      <c r="AC67" s="64"/>
      <c r="AD67" s="65">
        <f t="shared" si="0"/>
        <v>46.811333333333344</v>
      </c>
      <c r="AE67" s="64"/>
    </row>
    <row r="68" spans="2:31" x14ac:dyDescent="0.3">
      <c r="B68" s="4" t="s">
        <v>131</v>
      </c>
      <c r="C68" s="4"/>
      <c r="D68" s="4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0</v>
      </c>
      <c r="N68" s="49">
        <v>0</v>
      </c>
      <c r="O68" s="48">
        <v>0</v>
      </c>
      <c r="P68" s="49">
        <v>0</v>
      </c>
      <c r="Q68" s="48">
        <v>0</v>
      </c>
      <c r="R68" s="49">
        <v>0</v>
      </c>
      <c r="S68" s="48">
        <v>0</v>
      </c>
      <c r="T68" s="49">
        <v>0</v>
      </c>
      <c r="U68" s="48">
        <v>0</v>
      </c>
      <c r="V68" s="49">
        <v>0</v>
      </c>
      <c r="W68" s="48">
        <v>0</v>
      </c>
      <c r="X68" s="49">
        <v>0</v>
      </c>
      <c r="Y68" s="48">
        <v>0</v>
      </c>
      <c r="Z68" s="49">
        <v>0</v>
      </c>
      <c r="AA68" s="48">
        <v>0</v>
      </c>
      <c r="AB68" s="49">
        <v>0</v>
      </c>
      <c r="AC68" s="64"/>
      <c r="AD68" s="65">
        <f t="shared" si="0"/>
        <v>0</v>
      </c>
      <c r="AE68" s="64"/>
    </row>
    <row r="69" spans="2:31" x14ac:dyDescent="0.3">
      <c r="B69" s="4" t="s">
        <v>132</v>
      </c>
      <c r="C69" s="4"/>
      <c r="D69" s="4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0</v>
      </c>
      <c r="S69" s="48">
        <v>0</v>
      </c>
      <c r="T69" s="49">
        <v>0</v>
      </c>
      <c r="U69" s="48">
        <v>0</v>
      </c>
      <c r="V69" s="49">
        <v>0</v>
      </c>
      <c r="W69" s="48">
        <v>0</v>
      </c>
      <c r="X69" s="49">
        <v>0</v>
      </c>
      <c r="Y69" s="48">
        <v>0</v>
      </c>
      <c r="Z69" s="49">
        <v>0</v>
      </c>
      <c r="AA69" s="48">
        <v>0</v>
      </c>
      <c r="AB69" s="49">
        <v>0</v>
      </c>
      <c r="AC69" s="64"/>
      <c r="AD69" s="65">
        <f>SUM(E69:AB69)</f>
        <v>0</v>
      </c>
      <c r="AE69" s="64"/>
    </row>
    <row r="70" spans="2:31" x14ac:dyDescent="0.3">
      <c r="B70" s="13" t="s">
        <v>2</v>
      </c>
      <c r="C70" s="13"/>
      <c r="D70" s="13"/>
      <c r="E70" s="14">
        <f>SUM(E8:E69)</f>
        <v>0</v>
      </c>
      <c r="F70" s="14">
        <f t="shared" ref="F70:AB70" si="1">SUM(F8:F69)</f>
        <v>0</v>
      </c>
      <c r="G70" s="14">
        <f t="shared" si="1"/>
        <v>0</v>
      </c>
      <c r="H70" s="14">
        <f t="shared" si="1"/>
        <v>0</v>
      </c>
      <c r="I70" s="14">
        <f t="shared" si="1"/>
        <v>0</v>
      </c>
      <c r="J70" s="14">
        <f t="shared" si="1"/>
        <v>0</v>
      </c>
      <c r="K70" s="14">
        <f t="shared" si="1"/>
        <v>0</v>
      </c>
      <c r="L70" s="14">
        <f t="shared" si="1"/>
        <v>0</v>
      </c>
      <c r="M70" s="14">
        <f t="shared" si="1"/>
        <v>398.80004999999994</v>
      </c>
      <c r="N70" s="14">
        <f t="shared" si="1"/>
        <v>1712.3086666666668</v>
      </c>
      <c r="O70" s="14">
        <f t="shared" si="1"/>
        <v>1509.2541666666666</v>
      </c>
      <c r="P70" s="14">
        <f t="shared" si="1"/>
        <v>1440.5398333333335</v>
      </c>
      <c r="Q70" s="14">
        <f t="shared" si="1"/>
        <v>1267.4451666666666</v>
      </c>
      <c r="R70" s="14">
        <f t="shared" si="1"/>
        <v>1489.2211666666665</v>
      </c>
      <c r="S70" s="14">
        <f t="shared" si="1"/>
        <v>1377.3384999999998</v>
      </c>
      <c r="T70" s="14">
        <f t="shared" si="1"/>
        <v>1225.8358333333333</v>
      </c>
      <c r="U70" s="14">
        <f t="shared" si="1"/>
        <v>996.39283333333356</v>
      </c>
      <c r="V70" s="14">
        <f t="shared" si="1"/>
        <v>474.31818333333354</v>
      </c>
      <c r="W70" s="14">
        <f t="shared" si="1"/>
        <v>115.10849999999996</v>
      </c>
      <c r="X70" s="14">
        <f t="shared" si="1"/>
        <v>0</v>
      </c>
      <c r="Y70" s="14">
        <f t="shared" si="1"/>
        <v>0</v>
      </c>
      <c r="Z70" s="14">
        <f t="shared" si="1"/>
        <v>0</v>
      </c>
      <c r="AA70" s="14">
        <f t="shared" si="1"/>
        <v>0</v>
      </c>
      <c r="AB70" s="14">
        <f t="shared" si="1"/>
        <v>0</v>
      </c>
      <c r="AC70" s="94">
        <f>SUM(AC8:AE69)</f>
        <v>12006.562899999997</v>
      </c>
      <c r="AD70" s="94"/>
      <c r="AE70" s="94"/>
    </row>
    <row r="71" spans="2:31" x14ac:dyDescent="0.3">
      <c r="B71" s="15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2:31" x14ac:dyDescent="0.3">
      <c r="B72" s="15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2:31" x14ac:dyDescent="0.3">
      <c r="B73" s="8">
        <f>'Resumen-Mensual'!$F$22</f>
        <v>45324</v>
      </c>
    </row>
    <row r="74" spans="2:31" x14ac:dyDescent="0.3">
      <c r="B74" s="8"/>
    </row>
    <row r="75" spans="2:31" x14ac:dyDescent="0.3">
      <c r="B75" s="9" t="s">
        <v>81</v>
      </c>
      <c r="C75" s="10"/>
      <c r="D75" s="10"/>
      <c r="E75" s="11">
        <v>1</v>
      </c>
      <c r="F75" s="11">
        <v>2</v>
      </c>
      <c r="G75" s="11">
        <v>3</v>
      </c>
      <c r="H75" s="11">
        <v>4</v>
      </c>
      <c r="I75" s="11">
        <v>5</v>
      </c>
      <c r="J75" s="11">
        <v>6</v>
      </c>
      <c r="K75" s="11">
        <v>7</v>
      </c>
      <c r="L75" s="11">
        <v>8</v>
      </c>
      <c r="M75" s="11">
        <v>9</v>
      </c>
      <c r="N75" s="11">
        <v>10</v>
      </c>
      <c r="O75" s="11">
        <v>11</v>
      </c>
      <c r="P75" s="11">
        <v>12</v>
      </c>
      <c r="Q75" s="11">
        <v>13</v>
      </c>
      <c r="R75" s="11">
        <v>14</v>
      </c>
      <c r="S75" s="11">
        <v>15</v>
      </c>
      <c r="T75" s="11">
        <v>16</v>
      </c>
      <c r="U75" s="11">
        <v>17</v>
      </c>
      <c r="V75" s="11">
        <v>18</v>
      </c>
      <c r="W75" s="11">
        <v>19</v>
      </c>
      <c r="X75" s="11">
        <v>20</v>
      </c>
      <c r="Y75" s="11">
        <v>21</v>
      </c>
      <c r="Z75" s="11">
        <v>22</v>
      </c>
      <c r="AA75" s="11">
        <v>23</v>
      </c>
      <c r="AB75" s="11">
        <v>24</v>
      </c>
      <c r="AC75" s="83" t="s">
        <v>2</v>
      </c>
      <c r="AD75" s="83"/>
      <c r="AE75" s="83"/>
    </row>
    <row r="76" spans="2:31" x14ac:dyDescent="0.3">
      <c r="B76" s="4" t="s">
        <v>37</v>
      </c>
      <c r="C76" s="4"/>
      <c r="D76" s="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0</v>
      </c>
      <c r="T76" s="49">
        <v>0</v>
      </c>
      <c r="U76" s="48">
        <v>0</v>
      </c>
      <c r="V76" s="49">
        <v>0</v>
      </c>
      <c r="W76" s="48">
        <v>0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6"/>
      <c r="AD76" s="67">
        <f>SUM(E76:AB76)</f>
        <v>0</v>
      </c>
      <c r="AE76" s="66"/>
    </row>
    <row r="77" spans="2:31" x14ac:dyDescent="0.3">
      <c r="B77" s="4" t="s">
        <v>38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49">
        <v>0</v>
      </c>
      <c r="Y77" s="48">
        <v>0</v>
      </c>
      <c r="Z77" s="49">
        <v>0</v>
      </c>
      <c r="AA77" s="48">
        <v>0</v>
      </c>
      <c r="AB77" s="49">
        <v>0</v>
      </c>
      <c r="AC77" s="64"/>
      <c r="AD77" s="65">
        <f>SUM(E77:AB77)</f>
        <v>0</v>
      </c>
      <c r="AE77" s="64"/>
    </row>
    <row r="78" spans="2:31" x14ac:dyDescent="0.3">
      <c r="B78" s="4" t="s">
        <v>39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6.0500000000000016</v>
      </c>
      <c r="P78" s="49">
        <v>13.600000000000014</v>
      </c>
      <c r="Q78" s="48">
        <v>7.5399999999999991</v>
      </c>
      <c r="R78" s="49">
        <v>8.5701666666666654</v>
      </c>
      <c r="S78" s="48">
        <v>2.6156666666666668</v>
      </c>
      <c r="T78" s="49">
        <v>0.42766666666666803</v>
      </c>
      <c r="U78" s="48">
        <v>0.2960000000000001</v>
      </c>
      <c r="V78" s="49">
        <v>0</v>
      </c>
      <c r="W78" s="48">
        <v>0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4"/>
      <c r="AD78" s="65">
        <f t="shared" ref="AD78:AD136" si="2">SUM(E78:AB78)</f>
        <v>39.099500000000013</v>
      </c>
      <c r="AE78" s="64"/>
    </row>
    <row r="79" spans="2:31" x14ac:dyDescent="0.3">
      <c r="B79" s="4" t="s">
        <v>40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</v>
      </c>
      <c r="O79" s="48">
        <v>2.8479999999999994</v>
      </c>
      <c r="P79" s="49">
        <v>11.059166666666664</v>
      </c>
      <c r="Q79" s="48">
        <v>10.202333333333337</v>
      </c>
      <c r="R79" s="49">
        <v>9.359</v>
      </c>
      <c r="S79" s="48">
        <v>9.8576666666666668</v>
      </c>
      <c r="T79" s="49">
        <v>17.70366666666666</v>
      </c>
      <c r="U79" s="48">
        <v>18.810166666666664</v>
      </c>
      <c r="V79" s="49">
        <v>6.555333333333329</v>
      </c>
      <c r="W79" s="48">
        <v>0</v>
      </c>
      <c r="X79" s="49">
        <v>0</v>
      </c>
      <c r="Y79" s="48">
        <v>0</v>
      </c>
      <c r="Z79" s="49">
        <v>0</v>
      </c>
      <c r="AA79" s="48">
        <v>0</v>
      </c>
      <c r="AB79" s="49">
        <v>0</v>
      </c>
      <c r="AC79" s="64"/>
      <c r="AD79" s="65">
        <f t="shared" si="2"/>
        <v>86.395333333333312</v>
      </c>
      <c r="AE79" s="64"/>
    </row>
    <row r="80" spans="2:31" x14ac:dyDescent="0.3">
      <c r="B80" s="4" t="s">
        <v>41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3.6829999999999967</v>
      </c>
      <c r="P80" s="49">
        <v>5.2425000000000077</v>
      </c>
      <c r="Q80" s="48">
        <v>12.293000000000005</v>
      </c>
      <c r="R80" s="49">
        <v>12.507666666666672</v>
      </c>
      <c r="S80" s="48">
        <v>12.211666666666666</v>
      </c>
      <c r="T80" s="49">
        <v>10.412166666666666</v>
      </c>
      <c r="U80" s="48">
        <v>5.8773333333333344</v>
      </c>
      <c r="V80" s="49">
        <v>15.124333333333336</v>
      </c>
      <c r="W80" s="48">
        <v>0.47733333333333344</v>
      </c>
      <c r="X80" s="49">
        <v>0</v>
      </c>
      <c r="Y80" s="48">
        <v>0</v>
      </c>
      <c r="Z80" s="49">
        <v>0</v>
      </c>
      <c r="AA80" s="48">
        <v>0</v>
      </c>
      <c r="AB80" s="49">
        <v>0</v>
      </c>
      <c r="AC80" s="64"/>
      <c r="AD80" s="65">
        <f t="shared" si="2"/>
        <v>77.829000000000022</v>
      </c>
      <c r="AE80" s="64"/>
    </row>
    <row r="81" spans="2:31" x14ac:dyDescent="0.3">
      <c r="B81" s="4" t="s">
        <v>42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0.33016666666666766</v>
      </c>
      <c r="P81" s="49">
        <v>4.4348333333333354</v>
      </c>
      <c r="Q81" s="48">
        <v>22.177166666666661</v>
      </c>
      <c r="R81" s="49">
        <v>25.951666666666657</v>
      </c>
      <c r="S81" s="48">
        <v>23.941166666666671</v>
      </c>
      <c r="T81" s="49">
        <v>17.506499999999999</v>
      </c>
      <c r="U81" s="48">
        <v>8.8426666666666645</v>
      </c>
      <c r="V81" s="49">
        <v>4.4283333333333337</v>
      </c>
      <c r="W81" s="48">
        <v>0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4"/>
      <c r="AD81" s="65">
        <f t="shared" si="2"/>
        <v>107.61249999999998</v>
      </c>
      <c r="AE81" s="64"/>
    </row>
    <row r="82" spans="2:31" x14ac:dyDescent="0.3">
      <c r="B82" s="4" t="s">
        <v>43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3.2028333333333334</v>
      </c>
      <c r="P82" s="49">
        <v>4.8674999999999926</v>
      </c>
      <c r="Q82" s="48">
        <v>4.6354999999999995</v>
      </c>
      <c r="R82" s="49">
        <v>4.6695000000000038</v>
      </c>
      <c r="S82" s="48">
        <v>3.9650000000000007</v>
      </c>
      <c r="T82" s="49">
        <v>9.6503333333333341</v>
      </c>
      <c r="U82" s="48">
        <v>13.535666666666666</v>
      </c>
      <c r="V82" s="49">
        <v>0</v>
      </c>
      <c r="W82" s="48">
        <v>0</v>
      </c>
      <c r="X82" s="49">
        <v>0</v>
      </c>
      <c r="Y82" s="48">
        <v>0</v>
      </c>
      <c r="Z82" s="49">
        <v>0</v>
      </c>
      <c r="AA82" s="48">
        <v>0</v>
      </c>
      <c r="AB82" s="49">
        <v>0</v>
      </c>
      <c r="AC82" s="64"/>
      <c r="AD82" s="65">
        <f t="shared" si="2"/>
        <v>44.526333333333326</v>
      </c>
      <c r="AE82" s="64"/>
    </row>
    <row r="83" spans="2:31" x14ac:dyDescent="0.3">
      <c r="B83" s="4" t="s">
        <v>44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0</v>
      </c>
      <c r="N83" s="49">
        <v>0</v>
      </c>
      <c r="O83" s="48">
        <v>8.1796666666666695</v>
      </c>
      <c r="P83" s="49">
        <v>15.745166666666671</v>
      </c>
      <c r="Q83" s="48">
        <v>19.790166666666671</v>
      </c>
      <c r="R83" s="49">
        <v>19.695666666666661</v>
      </c>
      <c r="S83" s="48">
        <v>13.23266666666666</v>
      </c>
      <c r="T83" s="49">
        <v>15.983499999999999</v>
      </c>
      <c r="U83" s="48">
        <v>21.685166666666671</v>
      </c>
      <c r="V83" s="49">
        <v>8.6591666666666605</v>
      </c>
      <c r="W83" s="48">
        <v>21.926666666666662</v>
      </c>
      <c r="X83" s="49">
        <v>0</v>
      </c>
      <c r="Y83" s="48">
        <v>0</v>
      </c>
      <c r="Z83" s="49">
        <v>0</v>
      </c>
      <c r="AA83" s="48">
        <v>0</v>
      </c>
      <c r="AB83" s="49">
        <v>0</v>
      </c>
      <c r="AC83" s="64"/>
      <c r="AD83" s="65">
        <f t="shared" si="2"/>
        <v>144.89783333333332</v>
      </c>
      <c r="AE83" s="64"/>
    </row>
    <row r="84" spans="2:31" x14ac:dyDescent="0.3">
      <c r="B84" s="4" t="s">
        <v>45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3.7805000000000017</v>
      </c>
      <c r="P84" s="49">
        <v>6.36083333333334</v>
      </c>
      <c r="Q84" s="48">
        <v>1.0119999999999985</v>
      </c>
      <c r="R84" s="49">
        <v>0</v>
      </c>
      <c r="S84" s="48">
        <v>0</v>
      </c>
      <c r="T84" s="49">
        <v>0</v>
      </c>
      <c r="U84" s="48">
        <v>0</v>
      </c>
      <c r="V84" s="49">
        <v>0</v>
      </c>
      <c r="W84" s="48">
        <v>0</v>
      </c>
      <c r="X84" s="49">
        <v>0</v>
      </c>
      <c r="Y84" s="48">
        <v>0</v>
      </c>
      <c r="Z84" s="49">
        <v>0</v>
      </c>
      <c r="AA84" s="48">
        <v>0</v>
      </c>
      <c r="AB84" s="49">
        <v>0</v>
      </c>
      <c r="AC84" s="64"/>
      <c r="AD84" s="65">
        <f t="shared" si="2"/>
        <v>11.153333333333341</v>
      </c>
      <c r="AE84" s="64"/>
    </row>
    <row r="85" spans="2:31" x14ac:dyDescent="0.3">
      <c r="B85" s="4" t="s">
        <v>46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0</v>
      </c>
      <c r="O85" s="48">
        <v>3.2846666666666664</v>
      </c>
      <c r="P85" s="49">
        <v>9.9116666666666635</v>
      </c>
      <c r="Q85" s="48">
        <v>8.0513333333333303</v>
      </c>
      <c r="R85" s="49">
        <v>6.9564999999999975</v>
      </c>
      <c r="S85" s="48">
        <v>7.5601666666666691</v>
      </c>
      <c r="T85" s="49">
        <v>14.216166666666673</v>
      </c>
      <c r="U85" s="48">
        <v>14.48816666666667</v>
      </c>
      <c r="V85" s="49">
        <v>0</v>
      </c>
      <c r="W85" s="48">
        <v>0</v>
      </c>
      <c r="X85" s="49">
        <v>0</v>
      </c>
      <c r="Y85" s="48">
        <v>0</v>
      </c>
      <c r="Z85" s="49">
        <v>0</v>
      </c>
      <c r="AA85" s="48">
        <v>0</v>
      </c>
      <c r="AB85" s="49">
        <v>0</v>
      </c>
      <c r="AC85" s="64"/>
      <c r="AD85" s="65">
        <f t="shared" si="2"/>
        <v>64.468666666666664</v>
      </c>
      <c r="AE85" s="64"/>
    </row>
    <row r="86" spans="2:31" x14ac:dyDescent="0.3">
      <c r="B86" s="4" t="s">
        <v>47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</v>
      </c>
      <c r="N86" s="49">
        <v>0</v>
      </c>
      <c r="O86" s="48">
        <v>11.947999999999999</v>
      </c>
      <c r="P86" s="49">
        <v>23.895999999999976</v>
      </c>
      <c r="Q86" s="48">
        <v>23.895999999999976</v>
      </c>
      <c r="R86" s="49">
        <v>23.895999999999976</v>
      </c>
      <c r="S86" s="48">
        <v>23.895999999999976</v>
      </c>
      <c r="T86" s="49">
        <v>23.83799999999998</v>
      </c>
      <c r="U86" s="48">
        <v>23.200000000000024</v>
      </c>
      <c r="V86" s="49">
        <v>16.936000000000014</v>
      </c>
      <c r="W86" s="48">
        <v>0</v>
      </c>
      <c r="X86" s="49">
        <v>0</v>
      </c>
      <c r="Y86" s="48">
        <v>0</v>
      </c>
      <c r="Z86" s="49">
        <v>0</v>
      </c>
      <c r="AA86" s="48">
        <v>0</v>
      </c>
      <c r="AB86" s="49">
        <v>0</v>
      </c>
      <c r="AC86" s="64"/>
      <c r="AD86" s="65">
        <f t="shared" si="2"/>
        <v>171.50599999999991</v>
      </c>
      <c r="AE86" s="64"/>
    </row>
    <row r="87" spans="2:31" x14ac:dyDescent="0.3">
      <c r="B87" s="4" t="s">
        <v>48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8.6519999999999939</v>
      </c>
      <c r="P87" s="49">
        <v>17.303999999999981</v>
      </c>
      <c r="Q87" s="48">
        <v>17.303999999999981</v>
      </c>
      <c r="R87" s="49">
        <v>17.303999999999981</v>
      </c>
      <c r="S87" s="48">
        <v>17.303999999999981</v>
      </c>
      <c r="T87" s="49">
        <v>17.261999999999976</v>
      </c>
      <c r="U87" s="48">
        <v>16.799999999999979</v>
      </c>
      <c r="V87" s="49">
        <v>12.264000000000006</v>
      </c>
      <c r="W87" s="48">
        <v>0</v>
      </c>
      <c r="X87" s="49">
        <v>0</v>
      </c>
      <c r="Y87" s="48">
        <v>0</v>
      </c>
      <c r="Z87" s="49">
        <v>0</v>
      </c>
      <c r="AA87" s="48">
        <v>0</v>
      </c>
      <c r="AB87" s="49">
        <v>0</v>
      </c>
      <c r="AC87" s="64"/>
      <c r="AD87" s="65">
        <f t="shared" si="2"/>
        <v>124.19399999999987</v>
      </c>
      <c r="AE87" s="64"/>
    </row>
    <row r="88" spans="2:31" x14ac:dyDescent="0.3">
      <c r="B88" s="4" t="s">
        <v>49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2.1773333333333351</v>
      </c>
      <c r="P88" s="49">
        <v>11.492166666666673</v>
      </c>
      <c r="Q88" s="48">
        <v>28.557333333333318</v>
      </c>
      <c r="R88" s="49">
        <v>33.796499999999988</v>
      </c>
      <c r="S88" s="48">
        <v>33.710833333333326</v>
      </c>
      <c r="T88" s="49">
        <v>33.810999999999986</v>
      </c>
      <c r="U88" s="48">
        <v>20.762166666666662</v>
      </c>
      <c r="V88" s="49">
        <v>0</v>
      </c>
      <c r="W88" s="48">
        <v>0</v>
      </c>
      <c r="X88" s="49">
        <v>0</v>
      </c>
      <c r="Y88" s="48">
        <v>0</v>
      </c>
      <c r="Z88" s="49">
        <v>0</v>
      </c>
      <c r="AA88" s="48">
        <v>0</v>
      </c>
      <c r="AB88" s="49">
        <v>0</v>
      </c>
      <c r="AC88" s="64"/>
      <c r="AD88" s="65">
        <f t="shared" si="2"/>
        <v>164.3073333333333</v>
      </c>
      <c r="AE88" s="64"/>
    </row>
    <row r="89" spans="2:31" x14ac:dyDescent="0.3">
      <c r="B89" s="4" t="s">
        <v>50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2.735833333333332</v>
      </c>
      <c r="P89" s="49">
        <v>6.8791666666666655</v>
      </c>
      <c r="Q89" s="48">
        <v>12.058166666666661</v>
      </c>
      <c r="R89" s="49">
        <v>12.029333333333335</v>
      </c>
      <c r="S89" s="48">
        <v>12.175333333333329</v>
      </c>
      <c r="T89" s="49">
        <v>12.285666666666669</v>
      </c>
      <c r="U89" s="48">
        <v>11.270000000000001</v>
      </c>
      <c r="V89" s="49">
        <v>1.533333333333348E-2</v>
      </c>
      <c r="W89" s="48">
        <v>0</v>
      </c>
      <c r="X89" s="49">
        <v>0</v>
      </c>
      <c r="Y89" s="48">
        <v>0</v>
      </c>
      <c r="Z89" s="49">
        <v>0</v>
      </c>
      <c r="AA89" s="48">
        <v>0</v>
      </c>
      <c r="AB89" s="49">
        <v>0</v>
      </c>
      <c r="AC89" s="64"/>
      <c r="AD89" s="65">
        <f t="shared" si="2"/>
        <v>69.448833333333326</v>
      </c>
      <c r="AE89" s="64"/>
    </row>
    <row r="90" spans="2:31" x14ac:dyDescent="0.3">
      <c r="B90" s="4" t="s">
        <v>117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0.41149999999999937</v>
      </c>
      <c r="P90" s="49">
        <v>1.6773333333333298</v>
      </c>
      <c r="Q90" s="48">
        <v>2.873666666666669</v>
      </c>
      <c r="R90" s="49">
        <v>2.6760000000000024</v>
      </c>
      <c r="S90" s="48">
        <v>2.6006666666666671</v>
      </c>
      <c r="T90" s="49">
        <v>6.8276666666666666</v>
      </c>
      <c r="U90" s="48">
        <v>8.6951666666666636</v>
      </c>
      <c r="V90" s="49">
        <v>0</v>
      </c>
      <c r="W90" s="48">
        <v>0</v>
      </c>
      <c r="X90" s="49">
        <v>0</v>
      </c>
      <c r="Y90" s="48">
        <v>0</v>
      </c>
      <c r="Z90" s="49">
        <v>0</v>
      </c>
      <c r="AA90" s="48">
        <v>0</v>
      </c>
      <c r="AB90" s="49">
        <v>0</v>
      </c>
      <c r="AC90" s="64"/>
      <c r="AD90" s="65">
        <f t="shared" si="2"/>
        <v>25.762</v>
      </c>
      <c r="AE90" s="64"/>
    </row>
    <row r="91" spans="2:31" x14ac:dyDescent="0.3">
      <c r="B91" s="4" t="s">
        <v>51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10.155000000000005</v>
      </c>
      <c r="P91" s="49">
        <v>26.03</v>
      </c>
      <c r="Q91" s="48">
        <v>29.490000000000009</v>
      </c>
      <c r="R91" s="49">
        <v>39.010000000000019</v>
      </c>
      <c r="S91" s="48">
        <v>38.94</v>
      </c>
      <c r="T91" s="49">
        <v>38.960000000000008</v>
      </c>
      <c r="U91" s="48">
        <v>39.06</v>
      </c>
      <c r="V91" s="49">
        <v>2.4380000000000011</v>
      </c>
      <c r="W91" s="48">
        <v>0</v>
      </c>
      <c r="X91" s="49">
        <v>0</v>
      </c>
      <c r="Y91" s="48">
        <v>0</v>
      </c>
      <c r="Z91" s="49">
        <v>0</v>
      </c>
      <c r="AA91" s="48">
        <v>0</v>
      </c>
      <c r="AB91" s="49">
        <v>0</v>
      </c>
      <c r="AC91" s="64"/>
      <c r="AD91" s="65">
        <f t="shared" si="2"/>
        <v>224.08300000000003</v>
      </c>
      <c r="AE91" s="64"/>
    </row>
    <row r="92" spans="2:31" x14ac:dyDescent="0.3">
      <c r="B92" s="4" t="s">
        <v>52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1.2066666666666663</v>
      </c>
      <c r="P92" s="49">
        <v>5.066500000000004</v>
      </c>
      <c r="Q92" s="48">
        <v>6.3174999999999963</v>
      </c>
      <c r="R92" s="49">
        <v>4.6231666666666706</v>
      </c>
      <c r="S92" s="48">
        <v>4.6996666666666673</v>
      </c>
      <c r="T92" s="49">
        <v>4.6314999999999991</v>
      </c>
      <c r="U92" s="48">
        <v>3.0666666666666642</v>
      </c>
      <c r="V92" s="49">
        <v>0</v>
      </c>
      <c r="W92" s="48">
        <v>0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64"/>
      <c r="AD92" s="65">
        <f t="shared" si="2"/>
        <v>29.611666666666668</v>
      </c>
      <c r="AE92" s="64"/>
    </row>
    <row r="93" spans="2:31" x14ac:dyDescent="0.3">
      <c r="B93" s="4" t="s">
        <v>53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64"/>
      <c r="AD93" s="65">
        <f t="shared" si="2"/>
        <v>0</v>
      </c>
      <c r="AE93" s="64"/>
    </row>
    <row r="94" spans="2:31" x14ac:dyDescent="0.3">
      <c r="B94" s="4" t="s">
        <v>54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5.4751666666666665</v>
      </c>
      <c r="P94" s="49">
        <v>11.347333333333335</v>
      </c>
      <c r="Q94" s="48">
        <v>10.860666666666663</v>
      </c>
      <c r="R94" s="49">
        <v>10.449166666666667</v>
      </c>
      <c r="S94" s="48">
        <v>9.5263333333333335</v>
      </c>
      <c r="T94" s="49">
        <v>17.293166666666675</v>
      </c>
      <c r="U94" s="48">
        <v>17.770499999999991</v>
      </c>
      <c r="V94" s="49">
        <v>3.9058333333333346</v>
      </c>
      <c r="W94" s="48">
        <v>0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64"/>
      <c r="AD94" s="65">
        <f t="shared" si="2"/>
        <v>86.628166666666658</v>
      </c>
      <c r="AE94" s="64"/>
    </row>
    <row r="95" spans="2:31" x14ac:dyDescent="0.3">
      <c r="B95" s="4" t="s">
        <v>55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1.8975000000000011</v>
      </c>
      <c r="P95" s="49">
        <v>14.469666666666665</v>
      </c>
      <c r="Q95" s="48">
        <v>19.613833333333329</v>
      </c>
      <c r="R95" s="49">
        <v>17.72516666666667</v>
      </c>
      <c r="S95" s="48">
        <v>13.912499999999998</v>
      </c>
      <c r="T95" s="49">
        <v>9.6103333333333385</v>
      </c>
      <c r="U95" s="48">
        <v>5.4960000000000013</v>
      </c>
      <c r="V95" s="49">
        <v>0</v>
      </c>
      <c r="W95" s="48">
        <v>0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4"/>
      <c r="AD95" s="65">
        <f t="shared" si="2"/>
        <v>82.724999999999994</v>
      </c>
      <c r="AE95" s="64"/>
    </row>
    <row r="96" spans="2:31" x14ac:dyDescent="0.3">
      <c r="B96" s="4" t="s">
        <v>56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1.0450000000000013</v>
      </c>
      <c r="P96" s="49">
        <v>2.1504999999999983</v>
      </c>
      <c r="Q96" s="48">
        <v>2.8643333333333327</v>
      </c>
      <c r="R96" s="49">
        <v>2.8398333333333361</v>
      </c>
      <c r="S96" s="48">
        <v>3.1763333333333339</v>
      </c>
      <c r="T96" s="49">
        <v>2.3818333333333355</v>
      </c>
      <c r="U96" s="48">
        <v>0.61749999999999861</v>
      </c>
      <c r="V96" s="49">
        <v>0</v>
      </c>
      <c r="W96" s="48">
        <v>0.23416666666666669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64"/>
      <c r="AD96" s="65">
        <f t="shared" si="2"/>
        <v>15.309500000000002</v>
      </c>
      <c r="AE96" s="64"/>
    </row>
    <row r="97" spans="2:31" x14ac:dyDescent="0.3">
      <c r="B97" s="4" t="s">
        <v>118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0</v>
      </c>
      <c r="N97" s="49">
        <v>0</v>
      </c>
      <c r="O97" s="48">
        <v>33.14650000000001</v>
      </c>
      <c r="P97" s="49">
        <v>61.77033333333334</v>
      </c>
      <c r="Q97" s="48">
        <v>58.072499999999991</v>
      </c>
      <c r="R97" s="49">
        <v>55.447000000000024</v>
      </c>
      <c r="S97" s="48">
        <v>52.670166666666667</v>
      </c>
      <c r="T97" s="49">
        <v>50.039333333333346</v>
      </c>
      <c r="U97" s="48">
        <v>48.407666666666678</v>
      </c>
      <c r="V97" s="49">
        <v>28.497833333333315</v>
      </c>
      <c r="W97" s="48">
        <v>0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4"/>
      <c r="AD97" s="65">
        <f t="shared" si="2"/>
        <v>388.05133333333333</v>
      </c>
      <c r="AE97" s="64"/>
    </row>
    <row r="98" spans="2:31" x14ac:dyDescent="0.3">
      <c r="B98" s="4" t="s">
        <v>57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0</v>
      </c>
      <c r="T98" s="49">
        <v>0</v>
      </c>
      <c r="U98" s="48">
        <v>0</v>
      </c>
      <c r="V98" s="49">
        <v>0</v>
      </c>
      <c r="W98" s="48">
        <v>0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4"/>
      <c r="AD98" s="65">
        <f t="shared" si="2"/>
        <v>0</v>
      </c>
      <c r="AE98" s="64"/>
    </row>
    <row r="99" spans="2:31" x14ac:dyDescent="0.3">
      <c r="B99" s="4" t="s">
        <v>58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</v>
      </c>
      <c r="Y99" s="48">
        <v>0</v>
      </c>
      <c r="Z99" s="49">
        <v>0</v>
      </c>
      <c r="AA99" s="48">
        <v>0</v>
      </c>
      <c r="AB99" s="49">
        <v>0</v>
      </c>
      <c r="AC99" s="64"/>
      <c r="AD99" s="65">
        <f t="shared" si="2"/>
        <v>0</v>
      </c>
      <c r="AE99" s="64"/>
    </row>
    <row r="100" spans="2:31" x14ac:dyDescent="0.3">
      <c r="B100" s="4" t="s">
        <v>119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0</v>
      </c>
      <c r="N100" s="49">
        <v>0</v>
      </c>
      <c r="O100" s="48">
        <v>0.26600000000000251</v>
      </c>
      <c r="P100" s="49">
        <v>0.21883333333333799</v>
      </c>
      <c r="Q100" s="48">
        <v>2.3613333333333464</v>
      </c>
      <c r="R100" s="49">
        <v>6.3045000000000027</v>
      </c>
      <c r="S100" s="48">
        <v>5.8321666666666605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4"/>
      <c r="AD100" s="65">
        <f t="shared" si="2"/>
        <v>14.98283333333335</v>
      </c>
      <c r="AE100" s="64"/>
    </row>
    <row r="101" spans="2:31" x14ac:dyDescent="0.3">
      <c r="B101" s="4" t="s">
        <v>59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0</v>
      </c>
      <c r="P101" s="49">
        <v>0</v>
      </c>
      <c r="Q101" s="48">
        <v>0</v>
      </c>
      <c r="R101" s="49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0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64"/>
      <c r="AD101" s="65">
        <f t="shared" si="2"/>
        <v>0</v>
      </c>
      <c r="AE101" s="64"/>
    </row>
    <row r="102" spans="2:31" x14ac:dyDescent="0.3">
      <c r="B102" s="4" t="s">
        <v>60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7.8149999999999986</v>
      </c>
      <c r="P102" s="49">
        <v>16.009999999999994</v>
      </c>
      <c r="Q102" s="48">
        <v>16.27999999999998</v>
      </c>
      <c r="R102" s="49">
        <v>15.919999999999987</v>
      </c>
      <c r="S102" s="48">
        <v>14.570000000000018</v>
      </c>
      <c r="T102" s="49">
        <v>13.990000000000007</v>
      </c>
      <c r="U102" s="48">
        <v>14.570000000000018</v>
      </c>
      <c r="V102" s="49">
        <v>9.4499999999999975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4"/>
      <c r="AD102" s="65">
        <f t="shared" si="2"/>
        <v>108.60500000000002</v>
      </c>
      <c r="AE102" s="64"/>
    </row>
    <row r="103" spans="2:31" x14ac:dyDescent="0.3">
      <c r="B103" s="4" t="s">
        <v>61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0</v>
      </c>
      <c r="P103" s="49">
        <v>0</v>
      </c>
      <c r="Q103" s="48">
        <v>7.9999999999998295E-2</v>
      </c>
      <c r="R103" s="49">
        <v>0</v>
      </c>
      <c r="S103" s="48">
        <v>0</v>
      </c>
      <c r="T103" s="49">
        <v>0</v>
      </c>
      <c r="U103" s="48">
        <v>24</v>
      </c>
      <c r="V103" s="49">
        <v>18.600000000000009</v>
      </c>
      <c r="W103" s="48">
        <v>0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4"/>
      <c r="AD103" s="65">
        <f t="shared" si="2"/>
        <v>42.680000000000007</v>
      </c>
      <c r="AE103" s="64"/>
    </row>
    <row r="104" spans="2:31" x14ac:dyDescent="0.3">
      <c r="B104" s="4" t="s">
        <v>62</v>
      </c>
      <c r="C104" s="4"/>
      <c r="D104" s="4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0.56050000000000111</v>
      </c>
      <c r="P104" s="49">
        <v>0</v>
      </c>
      <c r="Q104" s="48">
        <v>0.42999999999999972</v>
      </c>
      <c r="R104" s="49">
        <v>0.53000000000000114</v>
      </c>
      <c r="S104" s="48">
        <v>0.42999999999999972</v>
      </c>
      <c r="T104" s="49">
        <v>0.42999999999999972</v>
      </c>
      <c r="U104" s="48">
        <v>1.1210000000000022</v>
      </c>
      <c r="V104" s="49">
        <v>0</v>
      </c>
      <c r="W104" s="48">
        <v>0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4"/>
      <c r="AD104" s="65">
        <f t="shared" si="2"/>
        <v>3.5015000000000036</v>
      </c>
      <c r="AE104" s="64"/>
    </row>
    <row r="105" spans="2:31" x14ac:dyDescent="0.3">
      <c r="B105" s="4" t="s">
        <v>63</v>
      </c>
      <c r="C105" s="4"/>
      <c r="D105" s="4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5.8521666666666725</v>
      </c>
      <c r="P105" s="49">
        <v>16.63666666666666</v>
      </c>
      <c r="Q105" s="48">
        <v>25.338833333333341</v>
      </c>
      <c r="R105" s="49">
        <v>29.595333333333322</v>
      </c>
      <c r="S105" s="48">
        <v>30.463666666666647</v>
      </c>
      <c r="T105" s="49">
        <v>47.219999999999985</v>
      </c>
      <c r="U105" s="48">
        <v>19.12250000000002</v>
      </c>
      <c r="V105" s="49">
        <v>11.88883333333334</v>
      </c>
      <c r="W105" s="48">
        <v>3.3511666666666664</v>
      </c>
      <c r="X105" s="49">
        <v>0</v>
      </c>
      <c r="Y105" s="48">
        <v>0</v>
      </c>
      <c r="Z105" s="49">
        <v>0</v>
      </c>
      <c r="AA105" s="48">
        <v>0</v>
      </c>
      <c r="AB105" s="49">
        <v>0</v>
      </c>
      <c r="AC105" s="64"/>
      <c r="AD105" s="65">
        <f t="shared" si="2"/>
        <v>189.46916666666667</v>
      </c>
      <c r="AE105" s="64"/>
    </row>
    <row r="106" spans="2:31" x14ac:dyDescent="0.3">
      <c r="B106" s="4" t="s">
        <v>64</v>
      </c>
      <c r="C106" s="4"/>
      <c r="D106" s="4"/>
      <c r="E106" s="48">
        <v>0</v>
      </c>
      <c r="F106" s="49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22.517333333333323</v>
      </c>
      <c r="P106" s="49">
        <v>32.764999999999993</v>
      </c>
      <c r="Q106" s="48">
        <v>12.790833333333333</v>
      </c>
      <c r="R106" s="49">
        <v>18.730000000000015</v>
      </c>
      <c r="S106" s="48">
        <v>21.021333333333317</v>
      </c>
      <c r="T106" s="49">
        <v>20.533166666666659</v>
      </c>
      <c r="U106" s="48">
        <v>15.027666666666658</v>
      </c>
      <c r="V106" s="49">
        <v>4.2995000000000001</v>
      </c>
      <c r="W106" s="48">
        <v>0</v>
      </c>
      <c r="X106" s="49">
        <v>0</v>
      </c>
      <c r="Y106" s="48">
        <v>0</v>
      </c>
      <c r="Z106" s="49">
        <v>0</v>
      </c>
      <c r="AA106" s="48">
        <v>0</v>
      </c>
      <c r="AB106" s="49">
        <v>0</v>
      </c>
      <c r="AC106" s="64"/>
      <c r="AD106" s="65">
        <f t="shared" si="2"/>
        <v>147.6848333333333</v>
      </c>
      <c r="AE106" s="64"/>
    </row>
    <row r="107" spans="2:31" x14ac:dyDescent="0.3">
      <c r="B107" s="4" t="s">
        <v>120</v>
      </c>
      <c r="C107" s="4"/>
      <c r="D107" s="4"/>
      <c r="E107" s="48">
        <v>0</v>
      </c>
      <c r="F107" s="49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0</v>
      </c>
      <c r="N107" s="49">
        <v>0</v>
      </c>
      <c r="O107" s="48">
        <v>0</v>
      </c>
      <c r="P107" s="49">
        <v>0</v>
      </c>
      <c r="Q107" s="48">
        <v>7.6258333333333326</v>
      </c>
      <c r="R107" s="49">
        <v>19.467333333333347</v>
      </c>
      <c r="S107" s="48">
        <v>19.461500000000019</v>
      </c>
      <c r="T107" s="49">
        <v>19.357166666666661</v>
      </c>
      <c r="U107" s="48">
        <v>15.4245</v>
      </c>
      <c r="V107" s="49">
        <v>0</v>
      </c>
      <c r="W107" s="48">
        <v>0</v>
      </c>
      <c r="X107" s="49">
        <v>0</v>
      </c>
      <c r="Y107" s="48">
        <v>0</v>
      </c>
      <c r="Z107" s="49">
        <v>0</v>
      </c>
      <c r="AA107" s="48">
        <v>0</v>
      </c>
      <c r="AB107" s="49">
        <v>0</v>
      </c>
      <c r="AC107" s="64"/>
      <c r="AD107" s="65">
        <f t="shared" si="2"/>
        <v>81.336333333333357</v>
      </c>
      <c r="AE107" s="64"/>
    </row>
    <row r="108" spans="2:31" x14ac:dyDescent="0.3">
      <c r="B108" s="4" t="s">
        <v>65</v>
      </c>
      <c r="C108" s="4"/>
      <c r="D108" s="4"/>
      <c r="E108" s="48">
        <v>0</v>
      </c>
      <c r="F108" s="49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</v>
      </c>
      <c r="M108" s="48">
        <v>0</v>
      </c>
      <c r="N108" s="49">
        <v>0</v>
      </c>
      <c r="O108" s="48">
        <v>0</v>
      </c>
      <c r="P108" s="49">
        <v>0.44999999999999929</v>
      </c>
      <c r="Q108" s="48">
        <v>0.92999999999999972</v>
      </c>
      <c r="R108" s="49">
        <v>1.2199999999999989</v>
      </c>
      <c r="S108" s="48">
        <v>1.3699999999999988</v>
      </c>
      <c r="T108" s="49">
        <v>0.78999999999999915</v>
      </c>
      <c r="U108" s="48">
        <v>0</v>
      </c>
      <c r="V108" s="49">
        <v>0</v>
      </c>
      <c r="W108" s="48">
        <v>0</v>
      </c>
      <c r="X108" s="49">
        <v>0</v>
      </c>
      <c r="Y108" s="48">
        <v>0</v>
      </c>
      <c r="Z108" s="49">
        <v>0</v>
      </c>
      <c r="AA108" s="48">
        <v>0</v>
      </c>
      <c r="AB108" s="49">
        <v>0</v>
      </c>
      <c r="AC108" s="64"/>
      <c r="AD108" s="65">
        <f t="shared" si="2"/>
        <v>4.7599999999999962</v>
      </c>
      <c r="AE108" s="64"/>
    </row>
    <row r="109" spans="2:31" x14ac:dyDescent="0.3">
      <c r="B109" s="4" t="s">
        <v>66</v>
      </c>
      <c r="C109" s="4"/>
      <c r="D109" s="4"/>
      <c r="E109" s="48">
        <v>0</v>
      </c>
      <c r="F109" s="49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2.9901666666666662</v>
      </c>
      <c r="Q109" s="48">
        <v>1.3260000000000001</v>
      </c>
      <c r="R109" s="49">
        <v>15.163833333333349</v>
      </c>
      <c r="S109" s="48">
        <v>15.299999999999985</v>
      </c>
      <c r="T109" s="49">
        <v>6.24</v>
      </c>
      <c r="U109" s="48">
        <v>0</v>
      </c>
      <c r="V109" s="49">
        <v>0</v>
      </c>
      <c r="W109" s="48">
        <v>12.848333333333327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64"/>
      <c r="AD109" s="65">
        <f t="shared" si="2"/>
        <v>53.868333333333332</v>
      </c>
      <c r="AE109" s="64"/>
    </row>
    <row r="110" spans="2:31" x14ac:dyDescent="0.3">
      <c r="B110" s="4" t="s">
        <v>67</v>
      </c>
      <c r="C110" s="4"/>
      <c r="D110" s="4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0</v>
      </c>
      <c r="O110" s="48">
        <v>0</v>
      </c>
      <c r="P110" s="49">
        <v>0</v>
      </c>
      <c r="Q110" s="48">
        <v>0</v>
      </c>
      <c r="R110" s="49">
        <v>0</v>
      </c>
      <c r="S110" s="48">
        <v>0</v>
      </c>
      <c r="T110" s="49">
        <v>0</v>
      </c>
      <c r="U110" s="48">
        <v>0</v>
      </c>
      <c r="V110" s="49">
        <v>0</v>
      </c>
      <c r="W110" s="48">
        <v>0</v>
      </c>
      <c r="X110" s="49">
        <v>0</v>
      </c>
      <c r="Y110" s="48">
        <v>0</v>
      </c>
      <c r="Z110" s="49">
        <v>0</v>
      </c>
      <c r="AA110" s="48">
        <v>0</v>
      </c>
      <c r="AB110" s="49">
        <v>0</v>
      </c>
      <c r="AC110" s="64"/>
      <c r="AD110" s="65">
        <f t="shared" si="2"/>
        <v>0</v>
      </c>
      <c r="AE110" s="64"/>
    </row>
    <row r="111" spans="2:31" x14ac:dyDescent="0.3">
      <c r="B111" s="4" t="s">
        <v>68</v>
      </c>
      <c r="C111" s="4"/>
      <c r="D111" s="4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9.3384999999999927</v>
      </c>
      <c r="P111" s="49">
        <v>24.620166666666652</v>
      </c>
      <c r="Q111" s="48">
        <v>41.218666666666699</v>
      </c>
      <c r="R111" s="49">
        <v>52.02033333333334</v>
      </c>
      <c r="S111" s="48">
        <v>39.104666666666645</v>
      </c>
      <c r="T111" s="49">
        <v>20.112166666666667</v>
      </c>
      <c r="U111" s="48">
        <v>0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4"/>
      <c r="AD111" s="65">
        <f t="shared" si="2"/>
        <v>186.41449999999998</v>
      </c>
      <c r="AE111" s="64"/>
    </row>
    <row r="112" spans="2:31" x14ac:dyDescent="0.3">
      <c r="B112" s="4" t="s">
        <v>69</v>
      </c>
      <c r="C112" s="4"/>
      <c r="D112" s="4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4.1598333333333297</v>
      </c>
      <c r="P112" s="49">
        <v>9.3006666666666629</v>
      </c>
      <c r="Q112" s="48">
        <v>9.1956666666666607</v>
      </c>
      <c r="R112" s="49">
        <v>8.1165000000000092</v>
      </c>
      <c r="S112" s="48">
        <v>8.8568333333333342</v>
      </c>
      <c r="T112" s="49">
        <v>6.5754999999999955</v>
      </c>
      <c r="U112" s="48">
        <v>1.6211666666666684</v>
      </c>
      <c r="V112" s="49">
        <v>0</v>
      </c>
      <c r="W112" s="48">
        <v>0</v>
      </c>
      <c r="X112" s="49">
        <v>0</v>
      </c>
      <c r="Y112" s="48">
        <v>0</v>
      </c>
      <c r="Z112" s="49">
        <v>0</v>
      </c>
      <c r="AA112" s="48">
        <v>0</v>
      </c>
      <c r="AB112" s="49">
        <v>0</v>
      </c>
      <c r="AC112" s="64"/>
      <c r="AD112" s="65">
        <f t="shared" si="2"/>
        <v>47.826166666666659</v>
      </c>
      <c r="AE112" s="64"/>
    </row>
    <row r="113" spans="2:31" x14ac:dyDescent="0.3">
      <c r="B113" s="4" t="s">
        <v>70</v>
      </c>
      <c r="C113" s="4"/>
      <c r="D113" s="4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0</v>
      </c>
      <c r="N113" s="49">
        <v>0</v>
      </c>
      <c r="O113" s="48">
        <v>17.564999999999998</v>
      </c>
      <c r="P113" s="49">
        <v>18.870000000000005</v>
      </c>
      <c r="Q113" s="48">
        <v>18.870000000000005</v>
      </c>
      <c r="R113" s="49">
        <v>18.850000000000009</v>
      </c>
      <c r="S113" s="48">
        <v>18.86</v>
      </c>
      <c r="T113" s="49">
        <v>18.870000000000005</v>
      </c>
      <c r="U113" s="48">
        <v>29.54000000000002</v>
      </c>
      <c r="V113" s="49">
        <v>19.86999999999999</v>
      </c>
      <c r="W113" s="48">
        <v>19.538833333333326</v>
      </c>
      <c r="X113" s="49">
        <v>0</v>
      </c>
      <c r="Y113" s="48">
        <v>0</v>
      </c>
      <c r="Z113" s="49">
        <v>0</v>
      </c>
      <c r="AA113" s="48">
        <v>0</v>
      </c>
      <c r="AB113" s="49">
        <v>0</v>
      </c>
      <c r="AC113" s="64"/>
      <c r="AD113" s="65">
        <f t="shared" si="2"/>
        <v>180.83383333333333</v>
      </c>
      <c r="AE113" s="64"/>
    </row>
    <row r="114" spans="2:31" x14ac:dyDescent="0.3">
      <c r="B114" s="4" t="s">
        <v>71</v>
      </c>
      <c r="C114" s="4"/>
      <c r="D114" s="4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0</v>
      </c>
      <c r="R114" s="49">
        <v>0</v>
      </c>
      <c r="S114" s="48">
        <v>0</v>
      </c>
      <c r="T114" s="49">
        <v>0</v>
      </c>
      <c r="U114" s="48">
        <v>0</v>
      </c>
      <c r="V114" s="49">
        <v>0</v>
      </c>
      <c r="W114" s="48">
        <v>0</v>
      </c>
      <c r="X114" s="49">
        <v>0</v>
      </c>
      <c r="Y114" s="48">
        <v>0</v>
      </c>
      <c r="Z114" s="49">
        <v>0</v>
      </c>
      <c r="AA114" s="48">
        <v>0</v>
      </c>
      <c r="AB114" s="49">
        <v>0</v>
      </c>
      <c r="AC114" s="64"/>
      <c r="AD114" s="65">
        <f t="shared" si="2"/>
        <v>0</v>
      </c>
      <c r="AE114" s="64"/>
    </row>
    <row r="115" spans="2:31" x14ac:dyDescent="0.3">
      <c r="B115" s="4" t="s">
        <v>72</v>
      </c>
      <c r="C115" s="4"/>
      <c r="D115" s="4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3.0850000000000031</v>
      </c>
      <c r="P115" s="49">
        <v>12.480000000000011</v>
      </c>
      <c r="Q115" s="48">
        <v>16.509999999999994</v>
      </c>
      <c r="R115" s="49">
        <v>17.320000000000025</v>
      </c>
      <c r="S115" s="48">
        <v>17.318833333333359</v>
      </c>
      <c r="T115" s="49">
        <v>17.22000000000002</v>
      </c>
      <c r="U115" s="48">
        <v>16.399999999999984</v>
      </c>
      <c r="V115" s="49">
        <v>15.809999999999976</v>
      </c>
      <c r="W115" s="48">
        <v>9.8000000000000025</v>
      </c>
      <c r="X115" s="49">
        <v>6.0433333333333374</v>
      </c>
      <c r="Y115" s="48">
        <v>0</v>
      </c>
      <c r="Z115" s="49">
        <v>0</v>
      </c>
      <c r="AA115" s="48">
        <v>0</v>
      </c>
      <c r="AB115" s="49">
        <v>0</v>
      </c>
      <c r="AC115" s="64"/>
      <c r="AD115" s="65">
        <f t="shared" si="2"/>
        <v>131.9871666666667</v>
      </c>
      <c r="AE115" s="64"/>
    </row>
    <row r="116" spans="2:31" x14ac:dyDescent="0.3">
      <c r="B116" s="4" t="s">
        <v>73</v>
      </c>
      <c r="C116" s="4"/>
      <c r="D116" s="4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4.8013333333333286</v>
      </c>
      <c r="P116" s="49">
        <v>13.025999999999991</v>
      </c>
      <c r="Q116" s="48">
        <v>17.512833333333337</v>
      </c>
      <c r="R116" s="49">
        <v>17.523166666666668</v>
      </c>
      <c r="S116" s="48">
        <v>17.457000000000019</v>
      </c>
      <c r="T116" s="49">
        <v>17.315666666666651</v>
      </c>
      <c r="U116" s="48">
        <v>16.542833333333338</v>
      </c>
      <c r="V116" s="49">
        <v>0</v>
      </c>
      <c r="W116" s="48">
        <v>0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64"/>
      <c r="AD116" s="65">
        <f t="shared" si="2"/>
        <v>104.17883333333333</v>
      </c>
      <c r="AE116" s="64"/>
    </row>
    <row r="117" spans="2:31" x14ac:dyDescent="0.3">
      <c r="B117" s="4" t="s">
        <v>74</v>
      </c>
      <c r="C117" s="4"/>
      <c r="D117" s="4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0</v>
      </c>
      <c r="T117" s="49">
        <v>0</v>
      </c>
      <c r="U117" s="48">
        <v>0</v>
      </c>
      <c r="V117" s="49">
        <v>0</v>
      </c>
      <c r="W117" s="48">
        <v>0</v>
      </c>
      <c r="X117" s="49">
        <v>0</v>
      </c>
      <c r="Y117" s="48">
        <v>0</v>
      </c>
      <c r="Z117" s="49">
        <v>0</v>
      </c>
      <c r="AA117" s="48">
        <v>0</v>
      </c>
      <c r="AB117" s="49">
        <v>0</v>
      </c>
      <c r="AC117" s="64"/>
      <c r="AD117" s="65">
        <f t="shared" si="2"/>
        <v>0</v>
      </c>
      <c r="AE117" s="64"/>
    </row>
    <row r="118" spans="2:31" x14ac:dyDescent="0.3">
      <c r="B118" s="4" t="s">
        <v>75</v>
      </c>
      <c r="C118" s="4"/>
      <c r="D118" s="4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  <c r="Y118" s="48">
        <v>0</v>
      </c>
      <c r="Z118" s="49">
        <v>0</v>
      </c>
      <c r="AA118" s="48">
        <v>0</v>
      </c>
      <c r="AB118" s="49">
        <v>0</v>
      </c>
      <c r="AC118" s="64"/>
      <c r="AD118" s="65">
        <f t="shared" si="2"/>
        <v>0</v>
      </c>
      <c r="AE118" s="64"/>
    </row>
    <row r="119" spans="2:31" x14ac:dyDescent="0.3">
      <c r="B119" s="4" t="s">
        <v>76</v>
      </c>
      <c r="C119" s="4"/>
      <c r="D119" s="4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0</v>
      </c>
      <c r="O119" s="48">
        <v>9.7549999999999972</v>
      </c>
      <c r="P119" s="49">
        <v>6.6299999999999955</v>
      </c>
      <c r="Q119" s="48">
        <v>9.0400000000000063</v>
      </c>
      <c r="R119" s="49">
        <v>8.0799999999999983</v>
      </c>
      <c r="S119" s="48">
        <v>8.9399999999999977</v>
      </c>
      <c r="T119" s="49">
        <v>9.0999999999999943</v>
      </c>
      <c r="U119" s="48">
        <v>4.5799999999999983</v>
      </c>
      <c r="V119" s="49">
        <v>0</v>
      </c>
      <c r="W119" s="48">
        <v>0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64"/>
      <c r="AD119" s="65">
        <f t="shared" si="2"/>
        <v>56.124999999999986</v>
      </c>
      <c r="AE119" s="64"/>
    </row>
    <row r="120" spans="2:31" x14ac:dyDescent="0.3">
      <c r="B120" s="4" t="s">
        <v>77</v>
      </c>
      <c r="C120" s="4"/>
      <c r="D120" s="4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8.1150000000000073</v>
      </c>
      <c r="P120" s="49">
        <v>0</v>
      </c>
      <c r="Q120" s="48">
        <v>1.6199999999999903</v>
      </c>
      <c r="R120" s="49">
        <v>2.4200000000000017</v>
      </c>
      <c r="S120" s="48">
        <v>1.7999999999999972</v>
      </c>
      <c r="T120" s="49">
        <v>14.129999999999995</v>
      </c>
      <c r="U120" s="48">
        <v>11.840000000000021</v>
      </c>
      <c r="V120" s="49">
        <v>1.75</v>
      </c>
      <c r="W120" s="48">
        <v>0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64"/>
      <c r="AD120" s="65">
        <f t="shared" si="2"/>
        <v>41.675000000000011</v>
      </c>
      <c r="AE120" s="64"/>
    </row>
    <row r="121" spans="2:31" x14ac:dyDescent="0.3">
      <c r="B121" s="4" t="s">
        <v>78</v>
      </c>
      <c r="C121" s="4"/>
      <c r="D121" s="4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5.4580000000000046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4"/>
      <c r="AD121" s="65">
        <f t="shared" si="2"/>
        <v>5.4580000000000046</v>
      </c>
      <c r="AE121" s="64"/>
    </row>
    <row r="122" spans="2:31" x14ac:dyDescent="0.3">
      <c r="B122" s="4" t="s">
        <v>79</v>
      </c>
      <c r="C122" s="4"/>
      <c r="D122" s="4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0.90500000000000114</v>
      </c>
      <c r="R122" s="49">
        <v>0.22800000000000153</v>
      </c>
      <c r="S122" s="48">
        <v>0</v>
      </c>
      <c r="T122" s="49">
        <v>0</v>
      </c>
      <c r="U122" s="48">
        <v>0</v>
      </c>
      <c r="V122" s="49">
        <v>0</v>
      </c>
      <c r="W122" s="48">
        <v>0</v>
      </c>
      <c r="X122" s="49">
        <v>0</v>
      </c>
      <c r="Y122" s="48">
        <v>0</v>
      </c>
      <c r="Z122" s="49">
        <v>0</v>
      </c>
      <c r="AA122" s="48">
        <v>0</v>
      </c>
      <c r="AB122" s="49">
        <v>0</v>
      </c>
      <c r="AC122" s="64"/>
      <c r="AD122" s="65">
        <f t="shared" si="2"/>
        <v>1.1330000000000027</v>
      </c>
      <c r="AE122" s="64"/>
    </row>
    <row r="123" spans="2:31" x14ac:dyDescent="0.3">
      <c r="B123" s="4" t="s">
        <v>80</v>
      </c>
      <c r="C123" s="4"/>
      <c r="D123" s="4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21.874999999999989</v>
      </c>
      <c r="P123" s="49">
        <v>44.58</v>
      </c>
      <c r="Q123" s="48">
        <v>43.579999999999963</v>
      </c>
      <c r="R123" s="49">
        <v>6.3086666666666673</v>
      </c>
      <c r="S123" s="48">
        <v>0</v>
      </c>
      <c r="T123" s="49">
        <v>0</v>
      </c>
      <c r="U123" s="48">
        <v>0</v>
      </c>
      <c r="V123" s="49">
        <v>23.650000000000016</v>
      </c>
      <c r="W123" s="48">
        <v>0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64"/>
      <c r="AD123" s="65">
        <f t="shared" si="2"/>
        <v>139.99366666666663</v>
      </c>
      <c r="AE123" s="64"/>
    </row>
    <row r="124" spans="2:31" x14ac:dyDescent="0.3">
      <c r="B124" s="4" t="s">
        <v>88</v>
      </c>
      <c r="C124" s="4"/>
      <c r="D124" s="4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0</v>
      </c>
      <c r="U124" s="48">
        <v>0</v>
      </c>
      <c r="V124" s="49">
        <v>0</v>
      </c>
      <c r="W124" s="48">
        <v>0</v>
      </c>
      <c r="X124" s="49">
        <v>0</v>
      </c>
      <c r="Y124" s="48">
        <v>0</v>
      </c>
      <c r="Z124" s="49">
        <v>0</v>
      </c>
      <c r="AA124" s="48">
        <v>0</v>
      </c>
      <c r="AB124" s="49">
        <v>0</v>
      </c>
      <c r="AC124" s="64"/>
      <c r="AD124" s="65">
        <f t="shared" si="2"/>
        <v>0</v>
      </c>
      <c r="AE124" s="64"/>
    </row>
    <row r="125" spans="2:31" x14ac:dyDescent="0.3">
      <c r="B125" s="4" t="s">
        <v>99</v>
      </c>
      <c r="C125" s="4"/>
      <c r="D125" s="4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11.383666666666668</v>
      </c>
      <c r="S125" s="48">
        <v>12.72</v>
      </c>
      <c r="T125" s="49">
        <v>11.179166666666662</v>
      </c>
      <c r="U125" s="48">
        <v>5.9561666666666655</v>
      </c>
      <c r="V125" s="49">
        <v>0</v>
      </c>
      <c r="W125" s="48">
        <v>0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64"/>
      <c r="AD125" s="65">
        <f t="shared" si="2"/>
        <v>41.238999999999997</v>
      </c>
      <c r="AE125" s="64"/>
    </row>
    <row r="126" spans="2:31" x14ac:dyDescent="0.3">
      <c r="B126" s="4" t="s">
        <v>96</v>
      </c>
      <c r="C126" s="4"/>
      <c r="D126" s="4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</v>
      </c>
      <c r="N126" s="49">
        <v>0</v>
      </c>
      <c r="O126" s="48">
        <v>0</v>
      </c>
      <c r="P126" s="49">
        <v>0</v>
      </c>
      <c r="Q126" s="48">
        <v>0</v>
      </c>
      <c r="R126" s="49">
        <v>11.627500000000001</v>
      </c>
      <c r="S126" s="48">
        <v>2.8221666666666669</v>
      </c>
      <c r="T126" s="49">
        <v>33.884333333333345</v>
      </c>
      <c r="U126" s="48">
        <v>38.603666666666669</v>
      </c>
      <c r="V126" s="49">
        <v>0.23683333333333348</v>
      </c>
      <c r="W126" s="48">
        <v>0</v>
      </c>
      <c r="X126" s="49">
        <v>0</v>
      </c>
      <c r="Y126" s="48">
        <v>0</v>
      </c>
      <c r="Z126" s="49">
        <v>0</v>
      </c>
      <c r="AA126" s="48">
        <v>0</v>
      </c>
      <c r="AB126" s="49">
        <v>0</v>
      </c>
      <c r="AC126" s="64"/>
      <c r="AD126" s="65">
        <f t="shared" si="2"/>
        <v>87.174500000000023</v>
      </c>
      <c r="AE126" s="64"/>
    </row>
    <row r="127" spans="2:31" x14ac:dyDescent="0.3">
      <c r="B127" s="4" t="s">
        <v>97</v>
      </c>
      <c r="C127" s="4"/>
      <c r="D127" s="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0.18999999999999773</v>
      </c>
      <c r="P127" s="49">
        <v>7.8400000000000034</v>
      </c>
      <c r="Q127" s="48">
        <v>11.86</v>
      </c>
      <c r="R127" s="49">
        <v>11.849999999999994</v>
      </c>
      <c r="S127" s="48">
        <v>11.86</v>
      </c>
      <c r="T127" s="49">
        <v>21.629999999999995</v>
      </c>
      <c r="U127" s="48">
        <v>28.69000000000004</v>
      </c>
      <c r="V127" s="49">
        <v>6.9900000000000091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4"/>
      <c r="AD127" s="65">
        <f t="shared" si="2"/>
        <v>100.91000000000004</v>
      </c>
      <c r="AE127" s="64"/>
    </row>
    <row r="128" spans="2:31" x14ac:dyDescent="0.3">
      <c r="B128" s="4" t="s">
        <v>98</v>
      </c>
      <c r="C128" s="4"/>
      <c r="D128" s="4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0</v>
      </c>
      <c r="N128" s="49">
        <v>0</v>
      </c>
      <c r="O128" s="48">
        <v>0</v>
      </c>
      <c r="P128" s="49">
        <v>2.9815</v>
      </c>
      <c r="Q128" s="48">
        <v>9.7914999999999921</v>
      </c>
      <c r="R128" s="49">
        <v>6.681166666666666</v>
      </c>
      <c r="S128" s="48">
        <v>5.0913333333333366</v>
      </c>
      <c r="T128" s="49">
        <v>3.1928333333333332</v>
      </c>
      <c r="U128" s="48">
        <v>0</v>
      </c>
      <c r="V128" s="49">
        <v>0</v>
      </c>
      <c r="W128" s="48">
        <v>0</v>
      </c>
      <c r="X128" s="49">
        <v>0</v>
      </c>
      <c r="Y128" s="48">
        <v>0</v>
      </c>
      <c r="Z128" s="49">
        <v>0</v>
      </c>
      <c r="AA128" s="48">
        <v>0</v>
      </c>
      <c r="AB128" s="49">
        <v>0</v>
      </c>
      <c r="AC128" s="64"/>
      <c r="AD128" s="65">
        <f t="shared" si="2"/>
        <v>27.73833333333333</v>
      </c>
      <c r="AE128" s="64"/>
    </row>
    <row r="129" spans="2:31" x14ac:dyDescent="0.3">
      <c r="B129" s="4" t="s">
        <v>110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0</v>
      </c>
      <c r="N129" s="49">
        <v>0</v>
      </c>
      <c r="O129" s="48">
        <v>2.9699999999999989</v>
      </c>
      <c r="P129" s="49">
        <v>2.9499999999999886</v>
      </c>
      <c r="Q129" s="48">
        <v>16.47</v>
      </c>
      <c r="R129" s="49">
        <v>20.810000000000016</v>
      </c>
      <c r="S129" s="48">
        <v>16.540000000000006</v>
      </c>
      <c r="T129" s="49">
        <v>8.3700000000000045</v>
      </c>
      <c r="U129" s="48">
        <v>0</v>
      </c>
      <c r="V129" s="49">
        <v>0</v>
      </c>
      <c r="W129" s="48">
        <v>35.299999999999976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64"/>
      <c r="AD129" s="65">
        <f t="shared" si="2"/>
        <v>103.41</v>
      </c>
      <c r="AE129" s="64"/>
    </row>
    <row r="130" spans="2:31" x14ac:dyDescent="0.3">
      <c r="B130" s="4" t="s">
        <v>111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</v>
      </c>
      <c r="N130" s="49">
        <v>0</v>
      </c>
      <c r="O130" s="48">
        <v>53.204833333333326</v>
      </c>
      <c r="P130" s="49">
        <v>113.47850000000003</v>
      </c>
      <c r="Q130" s="48">
        <v>117.48849999999999</v>
      </c>
      <c r="R130" s="49">
        <v>115.6275</v>
      </c>
      <c r="S130" s="48">
        <v>116.48233333333333</v>
      </c>
      <c r="T130" s="49">
        <v>113.03833333333334</v>
      </c>
      <c r="U130" s="48">
        <v>123.38466666666666</v>
      </c>
      <c r="V130" s="49">
        <v>101.71933333333331</v>
      </c>
      <c r="W130" s="48">
        <v>17.10199999999999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64"/>
      <c r="AD130" s="65">
        <f t="shared" si="2"/>
        <v>871.52599999999995</v>
      </c>
      <c r="AE130" s="64"/>
    </row>
    <row r="131" spans="2:31" x14ac:dyDescent="0.3">
      <c r="B131" s="4" t="s">
        <v>112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3.1138333333333352</v>
      </c>
      <c r="Q131" s="48">
        <v>6.3804666666666536</v>
      </c>
      <c r="R131" s="49">
        <v>0</v>
      </c>
      <c r="S131" s="48">
        <v>0</v>
      </c>
      <c r="T131" s="49">
        <v>0</v>
      </c>
      <c r="U131" s="48">
        <v>0</v>
      </c>
      <c r="V131" s="49">
        <v>0</v>
      </c>
      <c r="W131" s="48">
        <v>0</v>
      </c>
      <c r="X131" s="49">
        <v>0</v>
      </c>
      <c r="Y131" s="48">
        <v>0</v>
      </c>
      <c r="Z131" s="49">
        <v>0</v>
      </c>
      <c r="AA131" s="48">
        <v>0</v>
      </c>
      <c r="AB131" s="49">
        <v>0</v>
      </c>
      <c r="AC131" s="64"/>
      <c r="AD131" s="65">
        <f t="shared" si="2"/>
        <v>9.4942999999999884</v>
      </c>
      <c r="AE131" s="64"/>
    </row>
    <row r="132" spans="2:31" x14ac:dyDescent="0.3">
      <c r="B132" s="4" t="s">
        <v>121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</v>
      </c>
      <c r="N132" s="49">
        <v>0</v>
      </c>
      <c r="O132" s="48">
        <v>0.74116666666666708</v>
      </c>
      <c r="P132" s="49">
        <v>10.669833333333335</v>
      </c>
      <c r="Q132" s="48">
        <v>15.923333333333337</v>
      </c>
      <c r="R132" s="49">
        <v>13.360000000000003</v>
      </c>
      <c r="S132" s="48">
        <v>13.353333333333335</v>
      </c>
      <c r="T132" s="49">
        <v>13.366833333333339</v>
      </c>
      <c r="U132" s="48">
        <v>13.420333333333337</v>
      </c>
      <c r="V132" s="49">
        <v>33.035166666666683</v>
      </c>
      <c r="W132" s="48">
        <v>5.9411666666666658</v>
      </c>
      <c r="X132" s="49">
        <v>0</v>
      </c>
      <c r="Y132" s="48">
        <v>0</v>
      </c>
      <c r="Z132" s="49">
        <v>0</v>
      </c>
      <c r="AA132" s="48">
        <v>0</v>
      </c>
      <c r="AB132" s="49">
        <v>0</v>
      </c>
      <c r="AC132" s="64"/>
      <c r="AD132" s="65">
        <f t="shared" si="2"/>
        <v>119.81116666666671</v>
      </c>
      <c r="AE132" s="64"/>
    </row>
    <row r="133" spans="2:31" x14ac:dyDescent="0.3">
      <c r="B133" s="4" t="s">
        <v>123</v>
      </c>
      <c r="C133" s="4"/>
      <c r="D133" s="4"/>
      <c r="E133" s="48">
        <v>0</v>
      </c>
      <c r="F133" s="49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</v>
      </c>
      <c r="M133" s="48">
        <v>0</v>
      </c>
      <c r="N133" s="49">
        <v>0</v>
      </c>
      <c r="O133" s="48">
        <v>31.008333333333326</v>
      </c>
      <c r="P133" s="49">
        <v>63.5</v>
      </c>
      <c r="Q133" s="48">
        <v>63.86466666666665</v>
      </c>
      <c r="R133" s="49">
        <v>9.6111666666666657</v>
      </c>
      <c r="S133" s="48">
        <v>0</v>
      </c>
      <c r="T133" s="49">
        <v>0</v>
      </c>
      <c r="U133" s="48">
        <v>0</v>
      </c>
      <c r="V133" s="49">
        <v>31.84366666666665</v>
      </c>
      <c r="W133" s="48">
        <v>0</v>
      </c>
      <c r="X133" s="49">
        <v>0</v>
      </c>
      <c r="Y133" s="48">
        <v>0</v>
      </c>
      <c r="Z133" s="49">
        <v>0</v>
      </c>
      <c r="AA133" s="48">
        <v>0</v>
      </c>
      <c r="AB133" s="49">
        <v>0</v>
      </c>
      <c r="AC133" s="64"/>
      <c r="AD133" s="65">
        <f t="shared" si="2"/>
        <v>199.8278333333333</v>
      </c>
      <c r="AE133" s="64"/>
    </row>
    <row r="134" spans="2:31" x14ac:dyDescent="0.3">
      <c r="B134" s="4" t="s">
        <v>124</v>
      </c>
      <c r="C134" s="4"/>
      <c r="D134" s="4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0</v>
      </c>
      <c r="N134" s="49">
        <v>0</v>
      </c>
      <c r="O134" s="48">
        <v>32.580000000000013</v>
      </c>
      <c r="P134" s="49">
        <v>75.469999999999942</v>
      </c>
      <c r="Q134" s="48">
        <v>79.719999999999956</v>
      </c>
      <c r="R134" s="49">
        <v>11.842500000000001</v>
      </c>
      <c r="S134" s="48">
        <v>0</v>
      </c>
      <c r="T134" s="49">
        <v>0</v>
      </c>
      <c r="U134" s="48">
        <v>0</v>
      </c>
      <c r="V134" s="49">
        <v>24.809999999999963</v>
      </c>
      <c r="W134" s="48">
        <v>8.1700000000000053</v>
      </c>
      <c r="X134" s="49">
        <v>0</v>
      </c>
      <c r="Y134" s="48">
        <v>0</v>
      </c>
      <c r="Z134" s="49">
        <v>0</v>
      </c>
      <c r="AA134" s="48">
        <v>0</v>
      </c>
      <c r="AB134" s="49">
        <v>0</v>
      </c>
      <c r="AC134" s="64"/>
      <c r="AD134" s="65">
        <f t="shared" si="2"/>
        <v>232.59249999999992</v>
      </c>
      <c r="AE134" s="64"/>
    </row>
    <row r="135" spans="2:31" x14ac:dyDescent="0.3">
      <c r="B135" s="4" t="s">
        <v>125</v>
      </c>
      <c r="C135" s="4"/>
      <c r="D135" s="4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</v>
      </c>
      <c r="N135" s="49">
        <v>0</v>
      </c>
      <c r="O135" s="48">
        <v>0.58349999999999957</v>
      </c>
      <c r="P135" s="49">
        <v>2.0833333333333332E-2</v>
      </c>
      <c r="Q135" s="48">
        <v>0</v>
      </c>
      <c r="R135" s="49">
        <v>0</v>
      </c>
      <c r="S135" s="48">
        <v>0</v>
      </c>
      <c r="T135" s="49">
        <v>0</v>
      </c>
      <c r="U135" s="48">
        <v>10.368833333333333</v>
      </c>
      <c r="V135" s="49">
        <v>17.394666666666673</v>
      </c>
      <c r="W135" s="48">
        <v>13.751333333333333</v>
      </c>
      <c r="X135" s="49">
        <v>0</v>
      </c>
      <c r="Y135" s="48">
        <v>0</v>
      </c>
      <c r="Z135" s="49">
        <v>0</v>
      </c>
      <c r="AA135" s="48">
        <v>0</v>
      </c>
      <c r="AB135" s="49">
        <v>0</v>
      </c>
      <c r="AC135" s="64"/>
      <c r="AD135" s="65">
        <f t="shared" si="2"/>
        <v>42.119166666666672</v>
      </c>
      <c r="AE135" s="64"/>
    </row>
    <row r="136" spans="2:31" x14ac:dyDescent="0.3">
      <c r="B136" s="4" t="s">
        <v>131</v>
      </c>
      <c r="C136" s="4"/>
      <c r="D136" s="4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0</v>
      </c>
      <c r="N136" s="49">
        <v>0</v>
      </c>
      <c r="O136" s="48">
        <v>0</v>
      </c>
      <c r="P136" s="49">
        <v>0</v>
      </c>
      <c r="Q136" s="48">
        <v>0</v>
      </c>
      <c r="R136" s="49">
        <v>0</v>
      </c>
      <c r="S136" s="48">
        <v>0</v>
      </c>
      <c r="T136" s="49">
        <v>0</v>
      </c>
      <c r="U136" s="48">
        <v>0</v>
      </c>
      <c r="V136" s="49">
        <v>0</v>
      </c>
      <c r="W136" s="48">
        <v>0</v>
      </c>
      <c r="X136" s="49">
        <v>0</v>
      </c>
      <c r="Y136" s="48">
        <v>0</v>
      </c>
      <c r="Z136" s="49">
        <v>0</v>
      </c>
      <c r="AA136" s="48">
        <v>0</v>
      </c>
      <c r="AB136" s="49">
        <v>0</v>
      </c>
      <c r="AC136" s="64"/>
      <c r="AD136" s="65">
        <f t="shared" si="2"/>
        <v>0</v>
      </c>
      <c r="AE136" s="64"/>
    </row>
    <row r="137" spans="2:31" x14ac:dyDescent="0.3">
      <c r="B137" s="4" t="s">
        <v>132</v>
      </c>
      <c r="C137" s="4"/>
      <c r="D137" s="4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0</v>
      </c>
      <c r="N137" s="49">
        <v>0</v>
      </c>
      <c r="O137" s="48">
        <v>0</v>
      </c>
      <c r="P137" s="49">
        <v>0</v>
      </c>
      <c r="Q137" s="48">
        <v>0</v>
      </c>
      <c r="R137" s="49">
        <v>0</v>
      </c>
      <c r="S137" s="48">
        <v>0</v>
      </c>
      <c r="T137" s="49">
        <v>0</v>
      </c>
      <c r="U137" s="48">
        <v>0</v>
      </c>
      <c r="V137" s="49">
        <v>0</v>
      </c>
      <c r="W137" s="48">
        <v>0</v>
      </c>
      <c r="X137" s="49">
        <v>0</v>
      </c>
      <c r="Y137" s="48">
        <v>0</v>
      </c>
      <c r="Z137" s="49">
        <v>0</v>
      </c>
      <c r="AA137" s="48">
        <v>0</v>
      </c>
      <c r="AB137" s="49">
        <v>0</v>
      </c>
      <c r="AC137" s="64"/>
      <c r="AD137" s="65">
        <f>SUM(E137:AB137)</f>
        <v>0</v>
      </c>
      <c r="AE137" s="64"/>
    </row>
    <row r="138" spans="2:31" x14ac:dyDescent="0.3">
      <c r="B138" s="13" t="s">
        <v>2</v>
      </c>
      <c r="C138" s="13"/>
      <c r="D138" s="13"/>
      <c r="E138" s="14">
        <f>SUM(E76:E137)</f>
        <v>0</v>
      </c>
      <c r="F138" s="14">
        <f t="shared" ref="F138" si="3">SUM(F76:F137)</f>
        <v>0</v>
      </c>
      <c r="G138" s="14">
        <f t="shared" ref="G138" si="4">SUM(G76:G137)</f>
        <v>0</v>
      </c>
      <c r="H138" s="14">
        <f t="shared" ref="H138" si="5">SUM(H76:H137)</f>
        <v>0</v>
      </c>
      <c r="I138" s="14">
        <f t="shared" ref="I138" si="6">SUM(I76:I137)</f>
        <v>0</v>
      </c>
      <c r="J138" s="14">
        <f t="shared" ref="J138" si="7">SUM(J76:J137)</f>
        <v>0</v>
      </c>
      <c r="K138" s="14">
        <f t="shared" ref="K138" si="8">SUM(K76:K137)</f>
        <v>0</v>
      </c>
      <c r="L138" s="14">
        <f t="shared" ref="L138" si="9">SUM(L76:L137)</f>
        <v>0</v>
      </c>
      <c r="M138" s="14">
        <f t="shared" ref="M138" si="10">SUM(M76:M137)</f>
        <v>0</v>
      </c>
      <c r="N138" s="14">
        <f t="shared" ref="N138" si="11">SUM(N76:N137)</f>
        <v>0</v>
      </c>
      <c r="O138" s="14">
        <f t="shared" ref="O138" si="12">SUM(O76:O137)</f>
        <v>347.19283333333334</v>
      </c>
      <c r="P138" s="14">
        <f t="shared" ref="P138" si="13">SUM(P76:P137)</f>
        <v>731.90666666666652</v>
      </c>
      <c r="Q138" s="14">
        <f t="shared" ref="Q138" si="14">SUM(Q76:Q137)</f>
        <v>844.72296666666659</v>
      </c>
      <c r="R138" s="14">
        <f t="shared" ref="R138" si="15">SUM(R76:R137)</f>
        <v>758.09750000000008</v>
      </c>
      <c r="S138" s="14">
        <f t="shared" ref="S138" si="16">SUM(S76:S137)</f>
        <v>685.65099999999995</v>
      </c>
      <c r="T138" s="14">
        <f t="shared" ref="T138" si="17">SUM(T76:T137)</f>
        <v>724.84366666666654</v>
      </c>
      <c r="U138" s="14">
        <f t="shared" ref="U138" si="18">SUM(U76:U137)</f>
        <v>668.89416666666693</v>
      </c>
      <c r="V138" s="14">
        <f t="shared" ref="V138" si="19">SUM(V76:V137)</f>
        <v>420.17216666666661</v>
      </c>
      <c r="W138" s="14">
        <f t="shared" ref="W138" si="20">SUM(W76:W137)</f>
        <v>148.44099999999995</v>
      </c>
      <c r="X138" s="14">
        <f t="shared" ref="X138" si="21">SUM(X76:X137)</f>
        <v>6.0433333333333374</v>
      </c>
      <c r="Y138" s="14">
        <f t="shared" ref="Y138" si="22">SUM(Y76:Y137)</f>
        <v>0</v>
      </c>
      <c r="Z138" s="14">
        <f t="shared" ref="Z138" si="23">SUM(Z76:Z137)</f>
        <v>0</v>
      </c>
      <c r="AA138" s="14">
        <f t="shared" ref="AA138" si="24">SUM(AA76:AA137)</f>
        <v>0</v>
      </c>
      <c r="AB138" s="14">
        <f t="shared" ref="AB138" si="25">SUM(AB76:AB137)</f>
        <v>0</v>
      </c>
      <c r="AC138" s="95">
        <f>SUM(AC76:AE137)</f>
        <v>5335.9652999999989</v>
      </c>
      <c r="AD138" s="95"/>
      <c r="AE138" s="95"/>
    </row>
    <row r="139" spans="2:31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2:31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2:31" x14ac:dyDescent="0.3">
      <c r="B141" s="8">
        <f>'Resumen-Mensual'!$G$22</f>
        <v>45325</v>
      </c>
    </row>
    <row r="142" spans="2:31" x14ac:dyDescent="0.3">
      <c r="B142" s="8"/>
    </row>
    <row r="143" spans="2:31" x14ac:dyDescent="0.3">
      <c r="B143" s="9" t="s">
        <v>81</v>
      </c>
      <c r="C143" s="10"/>
      <c r="D143" s="10"/>
      <c r="E143" s="11">
        <v>1</v>
      </c>
      <c r="F143" s="11">
        <v>2</v>
      </c>
      <c r="G143" s="11">
        <v>3</v>
      </c>
      <c r="H143" s="11">
        <v>4</v>
      </c>
      <c r="I143" s="11">
        <v>5</v>
      </c>
      <c r="J143" s="11">
        <v>6</v>
      </c>
      <c r="K143" s="11">
        <v>7</v>
      </c>
      <c r="L143" s="11">
        <v>8</v>
      </c>
      <c r="M143" s="11">
        <v>9</v>
      </c>
      <c r="N143" s="11">
        <v>10</v>
      </c>
      <c r="O143" s="11">
        <v>11</v>
      </c>
      <c r="P143" s="11">
        <v>12</v>
      </c>
      <c r="Q143" s="11">
        <v>13</v>
      </c>
      <c r="R143" s="11">
        <v>14</v>
      </c>
      <c r="S143" s="11">
        <v>15</v>
      </c>
      <c r="T143" s="11">
        <v>16</v>
      </c>
      <c r="U143" s="11">
        <v>17</v>
      </c>
      <c r="V143" s="11">
        <v>18</v>
      </c>
      <c r="W143" s="11">
        <v>19</v>
      </c>
      <c r="X143" s="11">
        <v>20</v>
      </c>
      <c r="Y143" s="11">
        <v>21</v>
      </c>
      <c r="Z143" s="11">
        <v>22</v>
      </c>
      <c r="AA143" s="11">
        <v>23</v>
      </c>
      <c r="AB143" s="11">
        <v>24</v>
      </c>
      <c r="AC143" s="83" t="s">
        <v>2</v>
      </c>
      <c r="AD143" s="83"/>
      <c r="AE143" s="83"/>
    </row>
    <row r="144" spans="2:31" x14ac:dyDescent="0.3">
      <c r="B144" s="4" t="s">
        <v>37</v>
      </c>
      <c r="C144" s="4"/>
      <c r="D144" s="4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0</v>
      </c>
      <c r="N144" s="49">
        <v>0</v>
      </c>
      <c r="O144" s="48">
        <v>0</v>
      </c>
      <c r="P144" s="49">
        <v>0</v>
      </c>
      <c r="Q144" s="48">
        <v>0</v>
      </c>
      <c r="R144" s="49">
        <v>0</v>
      </c>
      <c r="S144" s="48">
        <v>0</v>
      </c>
      <c r="T144" s="49">
        <v>0</v>
      </c>
      <c r="U144" s="48">
        <v>0</v>
      </c>
      <c r="V144" s="49">
        <v>0</v>
      </c>
      <c r="W144" s="48">
        <v>0</v>
      </c>
      <c r="X144" s="49">
        <v>0</v>
      </c>
      <c r="Y144" s="48">
        <v>0</v>
      </c>
      <c r="Z144" s="49">
        <v>0</v>
      </c>
      <c r="AA144" s="48">
        <v>0</v>
      </c>
      <c r="AB144" s="49">
        <v>0</v>
      </c>
      <c r="AC144" s="66"/>
      <c r="AD144" s="67">
        <f>SUM(E144:AB144)</f>
        <v>0</v>
      </c>
      <c r="AE144" s="66"/>
    </row>
    <row r="145" spans="2:31" x14ac:dyDescent="0.3">
      <c r="B145" s="4" t="s">
        <v>38</v>
      </c>
      <c r="C145" s="4"/>
      <c r="D145" s="4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0</v>
      </c>
      <c r="N145" s="49">
        <v>0</v>
      </c>
      <c r="O145" s="48">
        <v>0</v>
      </c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49">
        <v>0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64"/>
      <c r="AD145" s="65">
        <f>SUM(E145:AB145)</f>
        <v>0</v>
      </c>
      <c r="AE145" s="64"/>
    </row>
    <row r="146" spans="2:31" x14ac:dyDescent="0.3">
      <c r="B146" s="4" t="s">
        <v>39</v>
      </c>
      <c r="C146" s="4"/>
      <c r="D146" s="4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0.16600000000000001</v>
      </c>
      <c r="N146" s="49">
        <v>2.4158333333333344</v>
      </c>
      <c r="O146" s="48">
        <v>3.2105000000000001</v>
      </c>
      <c r="P146" s="49">
        <v>6.196333333333337</v>
      </c>
      <c r="Q146" s="48">
        <v>7.5981666666666667</v>
      </c>
      <c r="R146" s="49">
        <v>8</v>
      </c>
      <c r="S146" s="48">
        <v>7.6999999999999922</v>
      </c>
      <c r="T146" s="49">
        <v>6.600000000000005</v>
      </c>
      <c r="U146" s="48">
        <v>4.7796666666666683</v>
      </c>
      <c r="V146" s="49">
        <v>1.3671666666666658</v>
      </c>
      <c r="W146" s="48">
        <v>0.77516666666666656</v>
      </c>
      <c r="X146" s="49">
        <v>0.51333333333333353</v>
      </c>
      <c r="Y146" s="48">
        <v>0</v>
      </c>
      <c r="Z146" s="49">
        <v>0</v>
      </c>
      <c r="AA146" s="48">
        <v>0</v>
      </c>
      <c r="AB146" s="49">
        <v>0</v>
      </c>
      <c r="AC146" s="64"/>
      <c r="AD146" s="65">
        <f t="shared" ref="AD146:AD204" si="26">SUM(E146:AB146)</f>
        <v>49.322166666666675</v>
      </c>
      <c r="AE146" s="64"/>
    </row>
    <row r="147" spans="2:31" x14ac:dyDescent="0.3">
      <c r="B147" s="4" t="s">
        <v>40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20.128666666666668</v>
      </c>
      <c r="N147" s="49">
        <v>69.324499999999986</v>
      </c>
      <c r="O147" s="48">
        <v>47.645833333333343</v>
      </c>
      <c r="P147" s="49">
        <v>47.795333333333339</v>
      </c>
      <c r="Q147" s="48">
        <v>48.691499999999998</v>
      </c>
      <c r="R147" s="49">
        <v>47.715333333333348</v>
      </c>
      <c r="S147" s="48">
        <v>47.362833333333377</v>
      </c>
      <c r="T147" s="49">
        <v>47.89533333333334</v>
      </c>
      <c r="U147" s="48">
        <v>48.841666666666661</v>
      </c>
      <c r="V147" s="49">
        <v>53.760333333333328</v>
      </c>
      <c r="W147" s="48">
        <v>43.96466666666668</v>
      </c>
      <c r="X147" s="49">
        <v>11.302333333333332</v>
      </c>
      <c r="Y147" s="48">
        <v>0</v>
      </c>
      <c r="Z147" s="49">
        <v>0</v>
      </c>
      <c r="AA147" s="48">
        <v>0</v>
      </c>
      <c r="AB147" s="49">
        <v>0</v>
      </c>
      <c r="AC147" s="64"/>
      <c r="AD147" s="65">
        <f t="shared" si="26"/>
        <v>534.42833333333328</v>
      </c>
      <c r="AE147" s="64"/>
    </row>
    <row r="148" spans="2:31" x14ac:dyDescent="0.3">
      <c r="B148" s="4" t="s">
        <v>41</v>
      </c>
      <c r="C148" s="4"/>
      <c r="D148" s="4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1.8741666666666674</v>
      </c>
      <c r="N148" s="49">
        <v>22.117000000000001</v>
      </c>
      <c r="O148" s="48">
        <v>22.148833333333325</v>
      </c>
      <c r="P148" s="49">
        <v>18.5855</v>
      </c>
      <c r="Q148" s="48">
        <v>18.201833333333322</v>
      </c>
      <c r="R148" s="49">
        <v>20.803166666666666</v>
      </c>
      <c r="S148" s="48">
        <v>18.893166666666669</v>
      </c>
      <c r="T148" s="49">
        <v>19.487666666666666</v>
      </c>
      <c r="U148" s="48">
        <v>20.818500000000007</v>
      </c>
      <c r="V148" s="49">
        <v>16.12166666666667</v>
      </c>
      <c r="W148" s="48">
        <v>9.8343333333333298</v>
      </c>
      <c r="X148" s="49">
        <v>3.5216666666666674</v>
      </c>
      <c r="Y148" s="48">
        <v>0</v>
      </c>
      <c r="Z148" s="49">
        <v>0</v>
      </c>
      <c r="AA148" s="48">
        <v>0</v>
      </c>
      <c r="AB148" s="49">
        <v>0</v>
      </c>
      <c r="AC148" s="64"/>
      <c r="AD148" s="65">
        <f t="shared" si="26"/>
        <v>192.4075</v>
      </c>
      <c r="AE148" s="64"/>
    </row>
    <row r="149" spans="2:31" x14ac:dyDescent="0.3">
      <c r="B149" s="4" t="s">
        <v>42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22.454499999999996</v>
      </c>
      <c r="O149" s="48">
        <v>33.582000000000001</v>
      </c>
      <c r="P149" s="49">
        <v>40.036000000000016</v>
      </c>
      <c r="Q149" s="48">
        <v>44.207166666666687</v>
      </c>
      <c r="R149" s="49">
        <v>43.343999999999987</v>
      </c>
      <c r="S149" s="48">
        <v>40.884833333333354</v>
      </c>
      <c r="T149" s="49">
        <v>40.21916666666668</v>
      </c>
      <c r="U149" s="48">
        <v>39.781333333333329</v>
      </c>
      <c r="V149" s="49">
        <v>33.906666666666666</v>
      </c>
      <c r="W149" s="48">
        <v>9.1873333333333367</v>
      </c>
      <c r="X149" s="49">
        <v>2.6669999999999998</v>
      </c>
      <c r="Y149" s="48">
        <v>0</v>
      </c>
      <c r="Z149" s="49">
        <v>0</v>
      </c>
      <c r="AA149" s="48">
        <v>0</v>
      </c>
      <c r="AB149" s="49">
        <v>0</v>
      </c>
      <c r="AC149" s="64"/>
      <c r="AD149" s="65">
        <f t="shared" si="26"/>
        <v>350.2700000000001</v>
      </c>
      <c r="AE149" s="64"/>
    </row>
    <row r="150" spans="2:31" x14ac:dyDescent="0.3">
      <c r="B150" s="4" t="s">
        <v>43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14.951166666666666</v>
      </c>
      <c r="N150" s="49">
        <v>51.370999999999981</v>
      </c>
      <c r="O150" s="48">
        <v>38.495666666666658</v>
      </c>
      <c r="P150" s="49">
        <v>38.774833333333348</v>
      </c>
      <c r="Q150" s="48">
        <v>39.185166666666682</v>
      </c>
      <c r="R150" s="49">
        <v>39.295666666666662</v>
      </c>
      <c r="S150" s="48">
        <v>39.306166666666627</v>
      </c>
      <c r="T150" s="49">
        <v>38.616666666666603</v>
      </c>
      <c r="U150" s="48">
        <v>37.093500000000041</v>
      </c>
      <c r="V150" s="49">
        <v>37.674833333333332</v>
      </c>
      <c r="W150" s="48">
        <v>17.719333333333324</v>
      </c>
      <c r="X150" s="49">
        <v>0.76266666666666638</v>
      </c>
      <c r="Y150" s="48">
        <v>0</v>
      </c>
      <c r="Z150" s="49">
        <v>0</v>
      </c>
      <c r="AA150" s="48">
        <v>0</v>
      </c>
      <c r="AB150" s="49">
        <v>0</v>
      </c>
      <c r="AC150" s="64"/>
      <c r="AD150" s="65">
        <f t="shared" si="26"/>
        <v>393.24666666666667</v>
      </c>
      <c r="AE150" s="64"/>
    </row>
    <row r="151" spans="2:31" x14ac:dyDescent="0.3">
      <c r="B151" s="4" t="s">
        <v>44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11.585499999999998</v>
      </c>
      <c r="N151" s="49">
        <v>12.949500000000004</v>
      </c>
      <c r="O151" s="48">
        <v>29.093333333333369</v>
      </c>
      <c r="P151" s="49">
        <v>32.961833333333352</v>
      </c>
      <c r="Q151" s="48">
        <v>34.071333333333293</v>
      </c>
      <c r="R151" s="49">
        <v>35.674499999999973</v>
      </c>
      <c r="S151" s="48">
        <v>35.216666666666669</v>
      </c>
      <c r="T151" s="49">
        <v>36.676666666666655</v>
      </c>
      <c r="U151" s="48">
        <v>41.582333333333295</v>
      </c>
      <c r="V151" s="49">
        <v>39.414166666666674</v>
      </c>
      <c r="W151" s="48">
        <v>30.91200000000002</v>
      </c>
      <c r="X151" s="49">
        <v>8.3293333333333344</v>
      </c>
      <c r="Y151" s="48">
        <v>0</v>
      </c>
      <c r="Z151" s="49">
        <v>0</v>
      </c>
      <c r="AA151" s="48">
        <v>0</v>
      </c>
      <c r="AB151" s="49">
        <v>0</v>
      </c>
      <c r="AC151" s="64"/>
      <c r="AD151" s="65">
        <f t="shared" si="26"/>
        <v>348.46716666666669</v>
      </c>
      <c r="AE151" s="64"/>
    </row>
    <row r="152" spans="2:31" x14ac:dyDescent="0.3">
      <c r="B152" s="4" t="s">
        <v>45</v>
      </c>
      <c r="C152" s="4"/>
      <c r="D152" s="4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0.63808333333333345</v>
      </c>
      <c r="N152" s="49">
        <v>1.5975666666666675</v>
      </c>
      <c r="O152" s="48">
        <v>1.3534666666666666</v>
      </c>
      <c r="P152" s="49">
        <v>1.1145000000000027</v>
      </c>
      <c r="Q152" s="48">
        <v>1.0936666666666663</v>
      </c>
      <c r="R152" s="49">
        <v>0.40650000000000452</v>
      </c>
      <c r="S152" s="48">
        <v>0</v>
      </c>
      <c r="T152" s="49">
        <v>0</v>
      </c>
      <c r="U152" s="48">
        <v>1.0426999999999986</v>
      </c>
      <c r="V152" s="49">
        <v>12.242833333333325</v>
      </c>
      <c r="W152" s="48">
        <v>2.5538333333333321</v>
      </c>
      <c r="X152" s="49">
        <v>1.2096333333333333</v>
      </c>
      <c r="Y152" s="48">
        <v>0</v>
      </c>
      <c r="Z152" s="49">
        <v>0</v>
      </c>
      <c r="AA152" s="48">
        <v>0</v>
      </c>
      <c r="AB152" s="49">
        <v>0</v>
      </c>
      <c r="AC152" s="64"/>
      <c r="AD152" s="65">
        <f t="shared" si="26"/>
        <v>23.252783333333333</v>
      </c>
      <c r="AE152" s="64"/>
    </row>
    <row r="153" spans="2:31" x14ac:dyDescent="0.3">
      <c r="B153" s="4" t="s">
        <v>46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12.500233333333338</v>
      </c>
      <c r="N153" s="49">
        <v>49.417166666666617</v>
      </c>
      <c r="O153" s="48">
        <v>41.442000000000007</v>
      </c>
      <c r="P153" s="49">
        <v>45.001999999999974</v>
      </c>
      <c r="Q153" s="48">
        <v>43.115999999999993</v>
      </c>
      <c r="R153" s="49">
        <v>40.054000000000045</v>
      </c>
      <c r="S153" s="48">
        <v>39.268666666666618</v>
      </c>
      <c r="T153" s="49">
        <v>39.237000000000037</v>
      </c>
      <c r="U153" s="48">
        <v>37.730999999999973</v>
      </c>
      <c r="V153" s="49">
        <v>34.514833333333335</v>
      </c>
      <c r="W153" s="48">
        <v>14.137333333333343</v>
      </c>
      <c r="X153" s="49">
        <v>2.5549999999999993</v>
      </c>
      <c r="Y153" s="48">
        <v>0</v>
      </c>
      <c r="Z153" s="49">
        <v>0</v>
      </c>
      <c r="AA153" s="48">
        <v>0</v>
      </c>
      <c r="AB153" s="49">
        <v>0</v>
      </c>
      <c r="AC153" s="64"/>
      <c r="AD153" s="65">
        <f t="shared" si="26"/>
        <v>398.97523333333328</v>
      </c>
      <c r="AE153" s="64"/>
    </row>
    <row r="154" spans="2:31" x14ac:dyDescent="0.3">
      <c r="B154" s="4" t="s">
        <v>47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2.5133333333333348E-2</v>
      </c>
      <c r="N154" s="49">
        <v>22.794000000000018</v>
      </c>
      <c r="O154" s="48">
        <v>23.663999999999991</v>
      </c>
      <c r="P154" s="49">
        <v>23.77999999999998</v>
      </c>
      <c r="Q154" s="48">
        <v>23.83799999999998</v>
      </c>
      <c r="R154" s="49">
        <v>23.83799999999998</v>
      </c>
      <c r="S154" s="48">
        <v>23.663999999999991</v>
      </c>
      <c r="T154" s="49">
        <v>23.142000000000031</v>
      </c>
      <c r="U154" s="48">
        <v>23.605999999999998</v>
      </c>
      <c r="V154" s="49">
        <v>23.083999999999996</v>
      </c>
      <c r="W154" s="48">
        <v>16.761999999999976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4"/>
      <c r="AD154" s="65">
        <f t="shared" si="26"/>
        <v>228.19713333333326</v>
      </c>
      <c r="AE154" s="64"/>
    </row>
    <row r="155" spans="2:31" x14ac:dyDescent="0.3">
      <c r="B155" s="4" t="s">
        <v>48</v>
      </c>
      <c r="C155" s="4"/>
      <c r="D155" s="4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1.8200000000000004E-2</v>
      </c>
      <c r="N155" s="49">
        <v>16.505999999999979</v>
      </c>
      <c r="O155" s="48">
        <v>17.135999999999989</v>
      </c>
      <c r="P155" s="49">
        <v>17.22000000000002</v>
      </c>
      <c r="Q155" s="48">
        <v>17.261999999999976</v>
      </c>
      <c r="R155" s="49">
        <v>17.261999999999976</v>
      </c>
      <c r="S155" s="48">
        <v>17.135999999999989</v>
      </c>
      <c r="T155" s="49">
        <v>16.758000000000017</v>
      </c>
      <c r="U155" s="48">
        <v>17.094000000000026</v>
      </c>
      <c r="V155" s="49">
        <v>16.716000000000005</v>
      </c>
      <c r="W155" s="48">
        <v>12.138000000000003</v>
      </c>
      <c r="X155" s="49">
        <v>0</v>
      </c>
      <c r="Y155" s="48">
        <v>0</v>
      </c>
      <c r="Z155" s="49">
        <v>0</v>
      </c>
      <c r="AA155" s="48">
        <v>0</v>
      </c>
      <c r="AB155" s="49">
        <v>0</v>
      </c>
      <c r="AC155" s="64"/>
      <c r="AD155" s="65">
        <f t="shared" si="26"/>
        <v>165.24619999999996</v>
      </c>
      <c r="AE155" s="64"/>
    </row>
    <row r="156" spans="2:31" x14ac:dyDescent="0.3">
      <c r="B156" s="4" t="s">
        <v>49</v>
      </c>
      <c r="C156" s="4"/>
      <c r="D156" s="4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0</v>
      </c>
      <c r="N156" s="49">
        <v>76.040999999999997</v>
      </c>
      <c r="O156" s="48">
        <v>70.242666666666665</v>
      </c>
      <c r="P156" s="49">
        <v>90.753000000000014</v>
      </c>
      <c r="Q156" s="48">
        <v>106.27500000000002</v>
      </c>
      <c r="R156" s="49">
        <v>111.60266666666665</v>
      </c>
      <c r="S156" s="48">
        <v>111.49250000000004</v>
      </c>
      <c r="T156" s="49">
        <v>114.58250000000001</v>
      </c>
      <c r="U156" s="48">
        <v>118.74883333333335</v>
      </c>
      <c r="V156" s="49">
        <v>111.41899999999997</v>
      </c>
      <c r="W156" s="48">
        <v>74.276666666666685</v>
      </c>
      <c r="X156" s="49">
        <v>11.001666666666667</v>
      </c>
      <c r="Y156" s="48">
        <v>0</v>
      </c>
      <c r="Z156" s="49">
        <v>0</v>
      </c>
      <c r="AA156" s="48">
        <v>0</v>
      </c>
      <c r="AB156" s="49">
        <v>0</v>
      </c>
      <c r="AC156" s="64"/>
      <c r="AD156" s="65">
        <f t="shared" si="26"/>
        <v>996.43549999999993</v>
      </c>
      <c r="AE156" s="64"/>
    </row>
    <row r="157" spans="2:31" x14ac:dyDescent="0.3">
      <c r="B157" s="4" t="s">
        <v>50</v>
      </c>
      <c r="C157" s="4"/>
      <c r="D157" s="4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4.1643333333333334</v>
      </c>
      <c r="N157" s="49">
        <v>28.354333333333329</v>
      </c>
      <c r="O157" s="48">
        <v>17.633833333333325</v>
      </c>
      <c r="P157" s="49">
        <v>17.391166666666667</v>
      </c>
      <c r="Q157" s="48">
        <v>17.269166666666663</v>
      </c>
      <c r="R157" s="49">
        <v>17.366499999999991</v>
      </c>
      <c r="S157" s="48">
        <v>17.413833333333336</v>
      </c>
      <c r="T157" s="49">
        <v>14.358999999999996</v>
      </c>
      <c r="U157" s="48">
        <v>17.052666666666671</v>
      </c>
      <c r="V157" s="49">
        <v>18.555499999999999</v>
      </c>
      <c r="W157" s="48">
        <v>7.1449999999999987</v>
      </c>
      <c r="X157" s="49">
        <v>0.37600000000000017</v>
      </c>
      <c r="Y157" s="48">
        <v>0</v>
      </c>
      <c r="Z157" s="49">
        <v>0</v>
      </c>
      <c r="AA157" s="48">
        <v>0</v>
      </c>
      <c r="AB157" s="49">
        <v>0</v>
      </c>
      <c r="AC157" s="64"/>
      <c r="AD157" s="65">
        <f t="shared" si="26"/>
        <v>177.08133333333333</v>
      </c>
      <c r="AE157" s="64"/>
    </row>
    <row r="158" spans="2:31" x14ac:dyDescent="0.3">
      <c r="B158" s="4" t="s">
        <v>117</v>
      </c>
      <c r="C158" s="4"/>
      <c r="D158" s="4"/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0</v>
      </c>
      <c r="M158" s="48">
        <v>4.3510000000000009</v>
      </c>
      <c r="N158" s="49">
        <v>26.58400000000001</v>
      </c>
      <c r="O158" s="48">
        <v>21.437666666666697</v>
      </c>
      <c r="P158" s="49">
        <v>21.955666666666684</v>
      </c>
      <c r="Q158" s="48">
        <v>21.884166666666683</v>
      </c>
      <c r="R158" s="49">
        <v>21.688166666666696</v>
      </c>
      <c r="S158" s="48">
        <v>21.483166666666673</v>
      </c>
      <c r="T158" s="49">
        <v>21.284999999999982</v>
      </c>
      <c r="U158" s="48">
        <v>21.098833333333321</v>
      </c>
      <c r="V158" s="49">
        <v>19.344833333333334</v>
      </c>
      <c r="W158" s="48">
        <v>3.319166666666665</v>
      </c>
      <c r="X158" s="49">
        <v>1.2500000000000015E-2</v>
      </c>
      <c r="Y158" s="48">
        <v>0</v>
      </c>
      <c r="Z158" s="49">
        <v>0</v>
      </c>
      <c r="AA158" s="48">
        <v>0</v>
      </c>
      <c r="AB158" s="49">
        <v>0</v>
      </c>
      <c r="AC158" s="64"/>
      <c r="AD158" s="65">
        <f t="shared" si="26"/>
        <v>204.44416666666675</v>
      </c>
      <c r="AE158" s="64"/>
    </row>
    <row r="159" spans="2:31" x14ac:dyDescent="0.3">
      <c r="B159" s="4" t="s">
        <v>51</v>
      </c>
      <c r="C159" s="4"/>
      <c r="D159" s="4"/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0</v>
      </c>
      <c r="M159" s="48">
        <v>2.5726666666666658</v>
      </c>
      <c r="N159" s="49">
        <v>80.11333333333333</v>
      </c>
      <c r="O159" s="48">
        <v>87.039333333333332</v>
      </c>
      <c r="P159" s="49">
        <v>99.450000000000017</v>
      </c>
      <c r="Q159" s="48">
        <v>99.420000000000016</v>
      </c>
      <c r="R159" s="49">
        <v>106.68</v>
      </c>
      <c r="S159" s="48">
        <v>107.34</v>
      </c>
      <c r="T159" s="49">
        <v>108.6</v>
      </c>
      <c r="U159" s="48">
        <v>119.80000000000001</v>
      </c>
      <c r="V159" s="49">
        <v>121.69833333333332</v>
      </c>
      <c r="W159" s="48">
        <v>72.605333333333348</v>
      </c>
      <c r="X159" s="49">
        <v>7.0410000000000013</v>
      </c>
      <c r="Y159" s="48">
        <v>0</v>
      </c>
      <c r="Z159" s="49">
        <v>0</v>
      </c>
      <c r="AA159" s="48">
        <v>0</v>
      </c>
      <c r="AB159" s="49">
        <v>0</v>
      </c>
      <c r="AC159" s="64"/>
      <c r="AD159" s="65">
        <f t="shared" si="26"/>
        <v>1012.3600000000001</v>
      </c>
      <c r="AE159" s="64"/>
    </row>
    <row r="160" spans="2:31" x14ac:dyDescent="0.3">
      <c r="B160" s="4" t="s">
        <v>52</v>
      </c>
      <c r="C160" s="4"/>
      <c r="D160" s="4"/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0</v>
      </c>
      <c r="M160" s="48">
        <v>2.0370000000000013</v>
      </c>
      <c r="N160" s="49">
        <v>13.170666666666667</v>
      </c>
      <c r="O160" s="48">
        <v>8.092833333333342</v>
      </c>
      <c r="P160" s="49">
        <v>8.5608333333333384</v>
      </c>
      <c r="Q160" s="48">
        <v>8.6484999999999914</v>
      </c>
      <c r="R160" s="49">
        <v>8.4766666666666683</v>
      </c>
      <c r="S160" s="48">
        <v>16.865666666666662</v>
      </c>
      <c r="T160" s="49">
        <v>23.370666666666668</v>
      </c>
      <c r="U160" s="48">
        <v>23.112000000000009</v>
      </c>
      <c r="V160" s="49">
        <v>21.502166666666671</v>
      </c>
      <c r="W160" s="48">
        <v>12.798333333333328</v>
      </c>
      <c r="X160" s="49">
        <v>1.5568333333333331</v>
      </c>
      <c r="Y160" s="48">
        <v>0</v>
      </c>
      <c r="Z160" s="49">
        <v>0</v>
      </c>
      <c r="AA160" s="48">
        <v>0</v>
      </c>
      <c r="AB160" s="49">
        <v>0</v>
      </c>
      <c r="AC160" s="64"/>
      <c r="AD160" s="65">
        <f t="shared" si="26"/>
        <v>148.19216666666668</v>
      </c>
      <c r="AE160" s="64"/>
    </row>
    <row r="161" spans="2:31" x14ac:dyDescent="0.3">
      <c r="B161" s="4" t="s">
        <v>53</v>
      </c>
      <c r="C161" s="4"/>
      <c r="D161" s="4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0</v>
      </c>
      <c r="N161" s="49">
        <v>0</v>
      </c>
      <c r="O161" s="48">
        <v>0</v>
      </c>
      <c r="P161" s="49">
        <v>0</v>
      </c>
      <c r="Q161" s="48">
        <v>0</v>
      </c>
      <c r="R161" s="49">
        <v>0</v>
      </c>
      <c r="S161" s="48">
        <v>0</v>
      </c>
      <c r="T161" s="49">
        <v>0</v>
      </c>
      <c r="U161" s="48">
        <v>0</v>
      </c>
      <c r="V161" s="49">
        <v>0</v>
      </c>
      <c r="W161" s="48">
        <v>0</v>
      </c>
      <c r="X161" s="49">
        <v>2.0976666666666666</v>
      </c>
      <c r="Y161" s="48">
        <v>0</v>
      </c>
      <c r="Z161" s="49">
        <v>0</v>
      </c>
      <c r="AA161" s="48">
        <v>0</v>
      </c>
      <c r="AB161" s="49">
        <v>0</v>
      </c>
      <c r="AC161" s="64"/>
      <c r="AD161" s="65">
        <f t="shared" si="26"/>
        <v>2.0976666666666666</v>
      </c>
      <c r="AE161" s="64"/>
    </row>
    <row r="162" spans="2:31" x14ac:dyDescent="0.3">
      <c r="B162" s="4" t="s">
        <v>54</v>
      </c>
      <c r="C162" s="4"/>
      <c r="D162" s="4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8.1385000000000005</v>
      </c>
      <c r="N162" s="49">
        <v>45.318666666666658</v>
      </c>
      <c r="O162" s="48">
        <v>42.38</v>
      </c>
      <c r="P162" s="49">
        <v>46.071166666666663</v>
      </c>
      <c r="Q162" s="48">
        <v>47.281333333333329</v>
      </c>
      <c r="R162" s="49">
        <v>47.114333333333335</v>
      </c>
      <c r="S162" s="48">
        <v>46.829499999999989</v>
      </c>
      <c r="T162" s="49">
        <v>46.242666666666672</v>
      </c>
      <c r="U162" s="48">
        <v>44.241333333333344</v>
      </c>
      <c r="V162" s="49">
        <v>41.084333333333333</v>
      </c>
      <c r="W162" s="48">
        <v>29.242499999999996</v>
      </c>
      <c r="X162" s="49">
        <v>4.3375000000000004</v>
      </c>
      <c r="Y162" s="48">
        <v>0</v>
      </c>
      <c r="Z162" s="49">
        <v>0</v>
      </c>
      <c r="AA162" s="48">
        <v>0</v>
      </c>
      <c r="AB162" s="49">
        <v>0</v>
      </c>
      <c r="AC162" s="64"/>
      <c r="AD162" s="65">
        <f t="shared" si="26"/>
        <v>448.28183333333328</v>
      </c>
      <c r="AE162" s="64"/>
    </row>
    <row r="163" spans="2:31" x14ac:dyDescent="0.3">
      <c r="B163" s="4" t="s">
        <v>55</v>
      </c>
      <c r="C163" s="4"/>
      <c r="D163" s="4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0</v>
      </c>
      <c r="N163" s="49">
        <v>3.9031666666666638</v>
      </c>
      <c r="O163" s="48">
        <v>18.830000000000005</v>
      </c>
      <c r="P163" s="49">
        <v>22.786666666666665</v>
      </c>
      <c r="Q163" s="48">
        <v>25.109666666666701</v>
      </c>
      <c r="R163" s="49">
        <v>26.63716666666668</v>
      </c>
      <c r="S163" s="48">
        <v>25.387833333333308</v>
      </c>
      <c r="T163" s="49">
        <v>22.633833333333325</v>
      </c>
      <c r="U163" s="48">
        <v>19.383500000000002</v>
      </c>
      <c r="V163" s="49">
        <v>21.319999999999958</v>
      </c>
      <c r="W163" s="48">
        <v>6.0008333333333299</v>
      </c>
      <c r="X163" s="49">
        <v>3.5548333333333342</v>
      </c>
      <c r="Y163" s="48">
        <v>0</v>
      </c>
      <c r="Z163" s="49">
        <v>0</v>
      </c>
      <c r="AA163" s="48">
        <v>0</v>
      </c>
      <c r="AB163" s="49">
        <v>0</v>
      </c>
      <c r="AC163" s="64"/>
      <c r="AD163" s="65">
        <f t="shared" si="26"/>
        <v>195.54749999999996</v>
      </c>
      <c r="AE163" s="64"/>
    </row>
    <row r="164" spans="2:31" x14ac:dyDescent="0.3">
      <c r="B164" s="4" t="s">
        <v>56</v>
      </c>
      <c r="C164" s="4"/>
      <c r="D164" s="4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2.2958333333333343</v>
      </c>
      <c r="N164" s="49">
        <v>22.007000000000001</v>
      </c>
      <c r="O164" s="48">
        <v>19.563499999999998</v>
      </c>
      <c r="P164" s="49">
        <v>19.886499999999998</v>
      </c>
      <c r="Q164" s="48">
        <v>20.024833333333333</v>
      </c>
      <c r="R164" s="49">
        <v>20.084500000000002</v>
      </c>
      <c r="S164" s="48">
        <v>20.419333333333338</v>
      </c>
      <c r="T164" s="49">
        <v>20.820500000000003</v>
      </c>
      <c r="U164" s="48">
        <v>20.218999999999998</v>
      </c>
      <c r="V164" s="49">
        <v>19.173499999999994</v>
      </c>
      <c r="W164" s="48">
        <v>13.219666666666665</v>
      </c>
      <c r="X164" s="49">
        <v>1.9720000000000009</v>
      </c>
      <c r="Y164" s="48">
        <v>0</v>
      </c>
      <c r="Z164" s="49">
        <v>0</v>
      </c>
      <c r="AA164" s="48">
        <v>0</v>
      </c>
      <c r="AB164" s="49">
        <v>0</v>
      </c>
      <c r="AC164" s="64"/>
      <c r="AD164" s="65">
        <f t="shared" si="26"/>
        <v>199.68616666666665</v>
      </c>
      <c r="AE164" s="64"/>
    </row>
    <row r="165" spans="2:31" x14ac:dyDescent="0.3">
      <c r="B165" s="4" t="s">
        <v>118</v>
      </c>
      <c r="C165" s="4"/>
      <c r="D165" s="4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16.82</v>
      </c>
      <c r="N165" s="49">
        <v>47.850666666666662</v>
      </c>
      <c r="O165" s="48">
        <v>61.186499999999974</v>
      </c>
      <c r="P165" s="49">
        <v>58.651333333333277</v>
      </c>
      <c r="Q165" s="48">
        <v>56.871500000000005</v>
      </c>
      <c r="R165" s="49">
        <v>57.028000000000006</v>
      </c>
      <c r="S165" s="48">
        <v>57.291666666666657</v>
      </c>
      <c r="T165" s="49">
        <v>55.081333333333347</v>
      </c>
      <c r="U165" s="48">
        <v>55.250166666666686</v>
      </c>
      <c r="V165" s="49">
        <v>57.402833333333326</v>
      </c>
      <c r="W165" s="48">
        <v>39.447833333333342</v>
      </c>
      <c r="X165" s="49">
        <v>20.184533333333334</v>
      </c>
      <c r="Y165" s="48">
        <v>0</v>
      </c>
      <c r="Z165" s="49">
        <v>0</v>
      </c>
      <c r="AA165" s="48">
        <v>0</v>
      </c>
      <c r="AB165" s="49">
        <v>0</v>
      </c>
      <c r="AC165" s="64"/>
      <c r="AD165" s="65">
        <f t="shared" si="26"/>
        <v>583.06636666666668</v>
      </c>
      <c r="AE165" s="64"/>
    </row>
    <row r="166" spans="2:31" x14ac:dyDescent="0.3">
      <c r="B166" s="4" t="s">
        <v>57</v>
      </c>
      <c r="C166" s="4"/>
      <c r="D166" s="4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0</v>
      </c>
      <c r="O166" s="48">
        <v>0</v>
      </c>
      <c r="P166" s="49">
        <v>0</v>
      </c>
      <c r="Q166" s="48">
        <v>0</v>
      </c>
      <c r="R166" s="49">
        <v>0</v>
      </c>
      <c r="S166" s="48">
        <v>0</v>
      </c>
      <c r="T166" s="49">
        <v>0</v>
      </c>
      <c r="U166" s="48">
        <v>0</v>
      </c>
      <c r="V166" s="49">
        <v>0</v>
      </c>
      <c r="W166" s="48">
        <v>0</v>
      </c>
      <c r="X166" s="49">
        <v>0</v>
      </c>
      <c r="Y166" s="48">
        <v>0</v>
      </c>
      <c r="Z166" s="49">
        <v>0</v>
      </c>
      <c r="AA166" s="48">
        <v>0</v>
      </c>
      <c r="AB166" s="49">
        <v>0</v>
      </c>
      <c r="AC166" s="64"/>
      <c r="AD166" s="65">
        <f t="shared" si="26"/>
        <v>0</v>
      </c>
      <c r="AE166" s="64"/>
    </row>
    <row r="167" spans="2:31" x14ac:dyDescent="0.3">
      <c r="B167" s="4" t="s">
        <v>58</v>
      </c>
      <c r="C167" s="4"/>
      <c r="D167" s="4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0</v>
      </c>
      <c r="O167" s="48">
        <v>0</v>
      </c>
      <c r="P167" s="49">
        <v>0</v>
      </c>
      <c r="Q167" s="48">
        <v>0</v>
      </c>
      <c r="R167" s="49">
        <v>0</v>
      </c>
      <c r="S167" s="48">
        <v>0</v>
      </c>
      <c r="T167" s="49">
        <v>0</v>
      </c>
      <c r="U167" s="48">
        <v>0</v>
      </c>
      <c r="V167" s="49">
        <v>0</v>
      </c>
      <c r="W167" s="48">
        <v>0</v>
      </c>
      <c r="X167" s="49">
        <v>0</v>
      </c>
      <c r="Y167" s="48">
        <v>0</v>
      </c>
      <c r="Z167" s="49">
        <v>0</v>
      </c>
      <c r="AA167" s="48">
        <v>0</v>
      </c>
      <c r="AB167" s="49">
        <v>0</v>
      </c>
      <c r="AC167" s="64"/>
      <c r="AD167" s="65">
        <f t="shared" si="26"/>
        <v>0</v>
      </c>
      <c r="AE167" s="64"/>
    </row>
    <row r="168" spans="2:31" x14ac:dyDescent="0.3">
      <c r="B168" s="4" t="s">
        <v>119</v>
      </c>
      <c r="C168" s="4"/>
      <c r="D168" s="4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2.070166666666668</v>
      </c>
      <c r="N168" s="49">
        <v>43.528166666666678</v>
      </c>
      <c r="O168" s="48">
        <v>45.436166666666665</v>
      </c>
      <c r="P168" s="49">
        <v>50.710833333333355</v>
      </c>
      <c r="Q168" s="48">
        <v>49.776000000000025</v>
      </c>
      <c r="R168" s="49">
        <v>47.760333333333328</v>
      </c>
      <c r="S168" s="48">
        <v>49.045500000000018</v>
      </c>
      <c r="T168" s="49">
        <v>46.627833333333371</v>
      </c>
      <c r="U168" s="48">
        <v>34.722833333333334</v>
      </c>
      <c r="V168" s="49">
        <v>23.250000000000004</v>
      </c>
      <c r="W168" s="48">
        <v>0</v>
      </c>
      <c r="X168" s="49">
        <v>0.56216666666666648</v>
      </c>
      <c r="Y168" s="48">
        <v>0</v>
      </c>
      <c r="Z168" s="49">
        <v>0</v>
      </c>
      <c r="AA168" s="48">
        <v>0</v>
      </c>
      <c r="AB168" s="49">
        <v>0</v>
      </c>
      <c r="AC168" s="64"/>
      <c r="AD168" s="65">
        <f t="shared" si="26"/>
        <v>393.49</v>
      </c>
      <c r="AE168" s="64"/>
    </row>
    <row r="169" spans="2:31" x14ac:dyDescent="0.3">
      <c r="B169" s="4" t="s">
        <v>59</v>
      </c>
      <c r="C169" s="4"/>
      <c r="D169" s="4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0</v>
      </c>
      <c r="N169" s="49">
        <v>0</v>
      </c>
      <c r="O169" s="48">
        <v>4.9964999999999975</v>
      </c>
      <c r="P169" s="49">
        <v>7.4031666666666611</v>
      </c>
      <c r="Q169" s="48">
        <v>7.6059999999999981</v>
      </c>
      <c r="R169" s="49">
        <v>7.5061666666666582</v>
      </c>
      <c r="S169" s="48">
        <v>7.0816666666666572</v>
      </c>
      <c r="T169" s="49">
        <v>7.2689999999999992</v>
      </c>
      <c r="U169" s="48">
        <v>7.2951666666666677</v>
      </c>
      <c r="V169" s="49">
        <v>5.8201666666666734</v>
      </c>
      <c r="W169" s="48">
        <v>0</v>
      </c>
      <c r="X169" s="49">
        <v>0.23799999999999996</v>
      </c>
      <c r="Y169" s="48">
        <v>0</v>
      </c>
      <c r="Z169" s="49">
        <v>0</v>
      </c>
      <c r="AA169" s="48">
        <v>0</v>
      </c>
      <c r="AB169" s="49">
        <v>0</v>
      </c>
      <c r="AC169" s="64"/>
      <c r="AD169" s="65">
        <f t="shared" si="26"/>
        <v>55.215833333333308</v>
      </c>
      <c r="AE169" s="64"/>
    </row>
    <row r="170" spans="2:31" x14ac:dyDescent="0.3">
      <c r="B170" s="4" t="s">
        <v>60</v>
      </c>
      <c r="C170" s="4"/>
      <c r="D170" s="4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0</v>
      </c>
      <c r="N170" s="49">
        <v>3.7599999999999993</v>
      </c>
      <c r="O170" s="48">
        <v>14.629999999999997</v>
      </c>
      <c r="P170" s="49">
        <v>15.200000000000015</v>
      </c>
      <c r="Q170" s="48">
        <v>15.629999999999997</v>
      </c>
      <c r="R170" s="49">
        <v>15.950000000000017</v>
      </c>
      <c r="S170" s="48">
        <v>15.600000000000016</v>
      </c>
      <c r="T170" s="49">
        <v>14.240000000000007</v>
      </c>
      <c r="U170" s="48">
        <v>13.590000000000023</v>
      </c>
      <c r="V170" s="49">
        <v>14.100000000000014</v>
      </c>
      <c r="W170" s="48">
        <v>8.8500000000000103</v>
      </c>
      <c r="X170" s="49">
        <v>0</v>
      </c>
      <c r="Y170" s="48">
        <v>0</v>
      </c>
      <c r="Z170" s="49">
        <v>0</v>
      </c>
      <c r="AA170" s="48">
        <v>0</v>
      </c>
      <c r="AB170" s="49">
        <v>0</v>
      </c>
      <c r="AC170" s="64"/>
      <c r="AD170" s="65">
        <f t="shared" si="26"/>
        <v>131.5500000000001</v>
      </c>
      <c r="AE170" s="64"/>
    </row>
    <row r="171" spans="2:31" x14ac:dyDescent="0.3">
      <c r="B171" s="4" t="s">
        <v>61</v>
      </c>
      <c r="C171" s="4"/>
      <c r="D171" s="4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0</v>
      </c>
      <c r="N171" s="49">
        <v>20.900000000000002</v>
      </c>
      <c r="O171" s="48">
        <v>28.900000000000027</v>
      </c>
      <c r="P171" s="49">
        <v>32.299999999999969</v>
      </c>
      <c r="Q171" s="48">
        <v>33.599999999999959</v>
      </c>
      <c r="R171" s="49">
        <v>32.700000000000031</v>
      </c>
      <c r="S171" s="48">
        <v>31.400000000000034</v>
      </c>
      <c r="T171" s="49">
        <v>27.900000000000027</v>
      </c>
      <c r="U171" s="48">
        <v>26.5</v>
      </c>
      <c r="V171" s="49">
        <v>23.200000000000028</v>
      </c>
      <c r="W171" s="48">
        <v>18.299999999999979</v>
      </c>
      <c r="X171" s="49">
        <v>0</v>
      </c>
      <c r="Y171" s="48">
        <v>0</v>
      </c>
      <c r="Z171" s="49">
        <v>0</v>
      </c>
      <c r="AA171" s="48">
        <v>0</v>
      </c>
      <c r="AB171" s="49">
        <v>0</v>
      </c>
      <c r="AC171" s="64"/>
      <c r="AD171" s="65">
        <f t="shared" si="26"/>
        <v>275.70000000000005</v>
      </c>
      <c r="AE171" s="64"/>
    </row>
    <row r="172" spans="2:31" x14ac:dyDescent="0.3">
      <c r="B172" s="4" t="s">
        <v>62</v>
      </c>
      <c r="C172" s="4"/>
      <c r="D172" s="4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4"/>
      <c r="AD172" s="65">
        <f t="shared" si="26"/>
        <v>0</v>
      </c>
      <c r="AE172" s="64"/>
    </row>
    <row r="173" spans="2:31" x14ac:dyDescent="0.3">
      <c r="B173" s="4" t="s">
        <v>63</v>
      </c>
      <c r="C173" s="4"/>
      <c r="D173" s="4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28.052333333333333</v>
      </c>
      <c r="N173" s="49">
        <v>90.325000000000017</v>
      </c>
      <c r="O173" s="48">
        <v>18.843166666666708</v>
      </c>
      <c r="P173" s="49">
        <v>6.3500000000000041</v>
      </c>
      <c r="Q173" s="48">
        <v>4.9499999999999886</v>
      </c>
      <c r="R173" s="49">
        <v>4.1500000000000057</v>
      </c>
      <c r="S173" s="48">
        <v>4.0499999999999829</v>
      </c>
      <c r="T173" s="49">
        <v>4.1500000000000057</v>
      </c>
      <c r="U173" s="48">
        <v>4.25</v>
      </c>
      <c r="V173" s="49">
        <v>74.318333333333342</v>
      </c>
      <c r="W173" s="48">
        <v>88.482499999999987</v>
      </c>
      <c r="X173" s="49">
        <v>40.514333333333333</v>
      </c>
      <c r="Y173" s="48">
        <v>0</v>
      </c>
      <c r="Z173" s="49">
        <v>0</v>
      </c>
      <c r="AA173" s="48">
        <v>0</v>
      </c>
      <c r="AB173" s="49">
        <v>0</v>
      </c>
      <c r="AC173" s="64"/>
      <c r="AD173" s="65">
        <f t="shared" si="26"/>
        <v>368.43566666666669</v>
      </c>
      <c r="AE173" s="64"/>
    </row>
    <row r="174" spans="2:31" x14ac:dyDescent="0.3">
      <c r="B174" s="4" t="s">
        <v>64</v>
      </c>
      <c r="C174" s="4"/>
      <c r="D174" s="4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18.967500000000008</v>
      </c>
      <c r="O174" s="48">
        <v>19.063500000000001</v>
      </c>
      <c r="P174" s="49">
        <v>18.990333333333343</v>
      </c>
      <c r="Q174" s="48">
        <v>20.196000000000026</v>
      </c>
      <c r="R174" s="49">
        <v>19.974499999999999</v>
      </c>
      <c r="S174" s="48">
        <v>17.783999999999995</v>
      </c>
      <c r="T174" s="49">
        <v>20.366999999999994</v>
      </c>
      <c r="U174" s="48">
        <v>21.715500000000024</v>
      </c>
      <c r="V174" s="49">
        <v>22.01533333333332</v>
      </c>
      <c r="W174" s="48">
        <v>18.269666666666662</v>
      </c>
      <c r="X174" s="49">
        <v>6.7501666666666669</v>
      </c>
      <c r="Y174" s="48">
        <v>0</v>
      </c>
      <c r="Z174" s="49">
        <v>0</v>
      </c>
      <c r="AA174" s="48">
        <v>0</v>
      </c>
      <c r="AB174" s="49">
        <v>0</v>
      </c>
      <c r="AC174" s="64"/>
      <c r="AD174" s="65">
        <f t="shared" si="26"/>
        <v>204.09350000000003</v>
      </c>
      <c r="AE174" s="64"/>
    </row>
    <row r="175" spans="2:31" x14ac:dyDescent="0.3">
      <c r="B175" s="4" t="s">
        <v>120</v>
      </c>
      <c r="C175" s="4"/>
      <c r="D175" s="4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9.6115000000000013</v>
      </c>
      <c r="N175" s="49">
        <v>46.286666666666662</v>
      </c>
      <c r="O175" s="48">
        <v>37.391000000000027</v>
      </c>
      <c r="P175" s="49">
        <v>37.50083333333334</v>
      </c>
      <c r="Q175" s="48">
        <v>37.49766666666666</v>
      </c>
      <c r="R175" s="49">
        <v>37.391833333333359</v>
      </c>
      <c r="S175" s="48">
        <v>37.297666666666665</v>
      </c>
      <c r="T175" s="49">
        <v>37.196333333333357</v>
      </c>
      <c r="U175" s="48">
        <v>37.686666666666639</v>
      </c>
      <c r="V175" s="49">
        <v>37.808333333333323</v>
      </c>
      <c r="W175" s="48">
        <v>21.502666666666666</v>
      </c>
      <c r="X175" s="49">
        <v>9.8333333333333245E-2</v>
      </c>
      <c r="Y175" s="48">
        <v>0</v>
      </c>
      <c r="Z175" s="49">
        <v>0</v>
      </c>
      <c r="AA175" s="48">
        <v>0</v>
      </c>
      <c r="AB175" s="49">
        <v>0</v>
      </c>
      <c r="AC175" s="64"/>
      <c r="AD175" s="65">
        <f t="shared" si="26"/>
        <v>377.26950000000005</v>
      </c>
      <c r="AE175" s="64"/>
    </row>
    <row r="176" spans="2:31" x14ac:dyDescent="0.3">
      <c r="B176" s="4" t="s">
        <v>65</v>
      </c>
      <c r="C176" s="4"/>
      <c r="D176" s="4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0</v>
      </c>
      <c r="O176" s="48">
        <v>0</v>
      </c>
      <c r="P176" s="49">
        <v>0</v>
      </c>
      <c r="Q176" s="48">
        <v>0.53999999999999915</v>
      </c>
      <c r="R176" s="49">
        <v>0.84999999999999665</v>
      </c>
      <c r="S176" s="48">
        <v>0.89999999999999858</v>
      </c>
      <c r="T176" s="49">
        <v>0.97999999999999687</v>
      </c>
      <c r="U176" s="48">
        <v>0.51999999999999957</v>
      </c>
      <c r="V176" s="49">
        <v>0</v>
      </c>
      <c r="W176" s="48">
        <v>0</v>
      </c>
      <c r="X176" s="49">
        <v>0</v>
      </c>
      <c r="Y176" s="48">
        <v>0</v>
      </c>
      <c r="Z176" s="49">
        <v>0</v>
      </c>
      <c r="AA176" s="48">
        <v>0</v>
      </c>
      <c r="AB176" s="49">
        <v>0</v>
      </c>
      <c r="AC176" s="64"/>
      <c r="AD176" s="65">
        <f t="shared" si="26"/>
        <v>3.7899999999999907</v>
      </c>
      <c r="AE176" s="64"/>
    </row>
    <row r="177" spans="2:31" x14ac:dyDescent="0.3">
      <c r="B177" s="4" t="s">
        <v>66</v>
      </c>
      <c r="C177" s="4"/>
      <c r="D177" s="4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5.4278333333333331</v>
      </c>
      <c r="N177" s="49">
        <v>19.412833333333328</v>
      </c>
      <c r="O177" s="48">
        <v>6.1778333333333331</v>
      </c>
      <c r="P177" s="49">
        <v>7.5736666666666697</v>
      </c>
      <c r="Q177" s="48">
        <v>21.41183333333333</v>
      </c>
      <c r="R177" s="49">
        <v>19.113666666666667</v>
      </c>
      <c r="S177" s="48">
        <v>18.701999999999995</v>
      </c>
      <c r="T177" s="49">
        <v>3.8199999999999994</v>
      </c>
      <c r="U177" s="48">
        <v>18.536666666666665</v>
      </c>
      <c r="V177" s="49">
        <v>9.3509999999999973</v>
      </c>
      <c r="W177" s="48">
        <v>16.211500000000015</v>
      </c>
      <c r="X177" s="49">
        <v>11.3545</v>
      </c>
      <c r="Y177" s="48">
        <v>0</v>
      </c>
      <c r="Z177" s="49">
        <v>0</v>
      </c>
      <c r="AA177" s="48">
        <v>0</v>
      </c>
      <c r="AB177" s="49">
        <v>0</v>
      </c>
      <c r="AC177" s="64"/>
      <c r="AD177" s="65">
        <f t="shared" si="26"/>
        <v>157.09333333333333</v>
      </c>
      <c r="AE177" s="64"/>
    </row>
    <row r="178" spans="2:31" x14ac:dyDescent="0.3">
      <c r="B178" s="4" t="s">
        <v>67</v>
      </c>
      <c r="C178" s="4"/>
      <c r="D178" s="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0</v>
      </c>
      <c r="O178" s="48">
        <v>3.0100000000000002</v>
      </c>
      <c r="P178" s="49">
        <v>7.9300000000000059</v>
      </c>
      <c r="Q178" s="48">
        <v>10.559999999999992</v>
      </c>
      <c r="R178" s="49">
        <v>11.59</v>
      </c>
      <c r="S178" s="48">
        <v>11.59</v>
      </c>
      <c r="T178" s="49">
        <v>10.799999999999995</v>
      </c>
      <c r="U178" s="48">
        <v>8.5500000000000078</v>
      </c>
      <c r="V178" s="49">
        <v>4.7100000000000035</v>
      </c>
      <c r="W178" s="48">
        <v>0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64"/>
      <c r="AD178" s="65">
        <f t="shared" si="26"/>
        <v>68.740000000000023</v>
      </c>
      <c r="AE178" s="64"/>
    </row>
    <row r="179" spans="2:31" x14ac:dyDescent="0.3">
      <c r="B179" s="4" t="s">
        <v>68</v>
      </c>
      <c r="C179" s="4"/>
      <c r="D179" s="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7.813333333333361E-2</v>
      </c>
      <c r="N179" s="49">
        <v>97.477333333333362</v>
      </c>
      <c r="O179" s="48">
        <v>124.82566666666666</v>
      </c>
      <c r="P179" s="49">
        <v>184.09899999999999</v>
      </c>
      <c r="Q179" s="48">
        <v>187.44783333333328</v>
      </c>
      <c r="R179" s="49">
        <v>197.60683333333336</v>
      </c>
      <c r="S179" s="48">
        <v>196.65033333333338</v>
      </c>
      <c r="T179" s="49">
        <v>180.23366666666664</v>
      </c>
      <c r="U179" s="48">
        <v>154.63866666666664</v>
      </c>
      <c r="V179" s="49">
        <v>128.86033333333333</v>
      </c>
      <c r="W179" s="48">
        <v>65.790500000000009</v>
      </c>
      <c r="X179" s="49">
        <v>0.85833333333333384</v>
      </c>
      <c r="Y179" s="48">
        <v>0</v>
      </c>
      <c r="Z179" s="49">
        <v>0</v>
      </c>
      <c r="AA179" s="48">
        <v>0</v>
      </c>
      <c r="AB179" s="49">
        <v>0</v>
      </c>
      <c r="AC179" s="64"/>
      <c r="AD179" s="65">
        <f t="shared" si="26"/>
        <v>1518.5666333333334</v>
      </c>
      <c r="AE179" s="64"/>
    </row>
    <row r="180" spans="2:31" x14ac:dyDescent="0.3">
      <c r="B180" s="4" t="s">
        <v>69</v>
      </c>
      <c r="C180" s="4"/>
      <c r="D180" s="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7.678866666666667</v>
      </c>
      <c r="N180" s="49">
        <v>16.264166666666664</v>
      </c>
      <c r="O180" s="48">
        <v>21.51433333333334</v>
      </c>
      <c r="P180" s="49">
        <v>24.515000000000018</v>
      </c>
      <c r="Q180" s="48">
        <v>27.645666666666681</v>
      </c>
      <c r="R180" s="49">
        <v>28.841666666666654</v>
      </c>
      <c r="S180" s="48">
        <v>29.002500000000033</v>
      </c>
      <c r="T180" s="49">
        <v>29.391833333333345</v>
      </c>
      <c r="U180" s="48">
        <v>30.903833333333342</v>
      </c>
      <c r="V180" s="49">
        <v>27.834333333333323</v>
      </c>
      <c r="W180" s="48">
        <v>10.640166666666666</v>
      </c>
      <c r="X180" s="49">
        <v>3.0100666666666673</v>
      </c>
      <c r="Y180" s="48">
        <v>0</v>
      </c>
      <c r="Z180" s="49">
        <v>0</v>
      </c>
      <c r="AA180" s="48">
        <v>0</v>
      </c>
      <c r="AB180" s="49">
        <v>0</v>
      </c>
      <c r="AC180" s="64"/>
      <c r="AD180" s="65">
        <f t="shared" si="26"/>
        <v>257.24243333333339</v>
      </c>
      <c r="AE180" s="64"/>
    </row>
    <row r="181" spans="2:31" x14ac:dyDescent="0.3">
      <c r="B181" s="4" t="s">
        <v>70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0.42899999999999994</v>
      </c>
      <c r="O181" s="48">
        <v>34.589999999999968</v>
      </c>
      <c r="P181" s="49">
        <v>33.769999999999989</v>
      </c>
      <c r="Q181" s="48">
        <v>37.769999999999989</v>
      </c>
      <c r="R181" s="49">
        <v>34.160000000000032</v>
      </c>
      <c r="S181" s="48">
        <v>34.52999999999998</v>
      </c>
      <c r="T181" s="49">
        <v>37.05999999999996</v>
      </c>
      <c r="U181" s="48">
        <v>31.740000000000009</v>
      </c>
      <c r="V181" s="49">
        <v>33.349999999999959</v>
      </c>
      <c r="W181" s="48">
        <v>33.111333333333299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4"/>
      <c r="AD181" s="65">
        <f t="shared" si="26"/>
        <v>310.51033333333316</v>
      </c>
      <c r="AE181" s="64"/>
    </row>
    <row r="182" spans="2:31" x14ac:dyDescent="0.3">
      <c r="B182" s="4" t="s">
        <v>71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0</v>
      </c>
      <c r="Z182" s="49">
        <v>0</v>
      </c>
      <c r="AA182" s="48">
        <v>0</v>
      </c>
      <c r="AB182" s="49">
        <v>0</v>
      </c>
      <c r="AC182" s="64"/>
      <c r="AD182" s="65">
        <f t="shared" si="26"/>
        <v>0</v>
      </c>
      <c r="AE182" s="64"/>
    </row>
    <row r="183" spans="2:31" x14ac:dyDescent="0.3">
      <c r="B183" s="4" t="s">
        <v>72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0</v>
      </c>
      <c r="N183" s="49">
        <v>0</v>
      </c>
      <c r="O183" s="48">
        <v>1.4399999999999991</v>
      </c>
      <c r="P183" s="49">
        <v>11.210000000000003</v>
      </c>
      <c r="Q183" s="48">
        <v>15.240000000000007</v>
      </c>
      <c r="R183" s="49">
        <v>16.87</v>
      </c>
      <c r="S183" s="48">
        <v>16.875333333333337</v>
      </c>
      <c r="T183" s="49">
        <v>16.750000000000004</v>
      </c>
      <c r="U183" s="48">
        <v>16.460000000000012</v>
      </c>
      <c r="V183" s="49">
        <v>15.639999999999988</v>
      </c>
      <c r="W183" s="48">
        <v>14.950000000000015</v>
      </c>
      <c r="X183" s="49">
        <v>12.606333333333341</v>
      </c>
      <c r="Y183" s="48">
        <v>0</v>
      </c>
      <c r="Z183" s="49">
        <v>0</v>
      </c>
      <c r="AA183" s="48">
        <v>0</v>
      </c>
      <c r="AB183" s="49">
        <v>0</v>
      </c>
      <c r="AC183" s="64"/>
      <c r="AD183" s="65">
        <f t="shared" si="26"/>
        <v>138.04166666666671</v>
      </c>
      <c r="AE183" s="64"/>
    </row>
    <row r="184" spans="2:31" x14ac:dyDescent="0.3">
      <c r="B184" s="4" t="s">
        <v>73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18.304166666666671</v>
      </c>
      <c r="N184" s="49">
        <v>26.244166666666654</v>
      </c>
      <c r="O184" s="48">
        <v>28.886333333333319</v>
      </c>
      <c r="P184" s="49">
        <v>28.851999999999968</v>
      </c>
      <c r="Q184" s="48">
        <v>28.576666666666647</v>
      </c>
      <c r="R184" s="49">
        <v>48.661166666666695</v>
      </c>
      <c r="S184" s="48">
        <v>50.122500000000031</v>
      </c>
      <c r="T184" s="49">
        <v>51.534500000000008</v>
      </c>
      <c r="U184" s="48">
        <v>61.272999999999925</v>
      </c>
      <c r="V184" s="49">
        <v>64.481833333333242</v>
      </c>
      <c r="W184" s="48">
        <v>35.407333333333362</v>
      </c>
      <c r="X184" s="49">
        <v>0.43250000000000016</v>
      </c>
      <c r="Y184" s="48">
        <v>0</v>
      </c>
      <c r="Z184" s="49">
        <v>0</v>
      </c>
      <c r="AA184" s="48">
        <v>0</v>
      </c>
      <c r="AB184" s="49">
        <v>0</v>
      </c>
      <c r="AC184" s="64"/>
      <c r="AD184" s="65">
        <f t="shared" si="26"/>
        <v>442.7761666666666</v>
      </c>
      <c r="AE184" s="64"/>
    </row>
    <row r="185" spans="2:31" x14ac:dyDescent="0.3">
      <c r="B185" s="4" t="s">
        <v>74</v>
      </c>
      <c r="C185" s="4"/>
      <c r="D185" s="4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0</v>
      </c>
      <c r="N185" s="49">
        <v>0</v>
      </c>
      <c r="O185" s="48">
        <v>0</v>
      </c>
      <c r="P185" s="49">
        <v>0</v>
      </c>
      <c r="Q185" s="48">
        <v>0</v>
      </c>
      <c r="R185" s="49">
        <v>0</v>
      </c>
      <c r="S185" s="48">
        <v>0</v>
      </c>
      <c r="T185" s="49">
        <v>0</v>
      </c>
      <c r="U185" s="48">
        <v>0</v>
      </c>
      <c r="V185" s="49">
        <v>0</v>
      </c>
      <c r="W185" s="48">
        <v>0</v>
      </c>
      <c r="X185" s="49">
        <v>0</v>
      </c>
      <c r="Y185" s="48">
        <v>0</v>
      </c>
      <c r="Z185" s="49">
        <v>0</v>
      </c>
      <c r="AA185" s="48">
        <v>0</v>
      </c>
      <c r="AB185" s="49">
        <v>0</v>
      </c>
      <c r="AC185" s="64"/>
      <c r="AD185" s="65">
        <f t="shared" si="26"/>
        <v>0</v>
      </c>
      <c r="AE185" s="64"/>
    </row>
    <row r="186" spans="2:31" x14ac:dyDescent="0.3">
      <c r="B186" s="4" t="s">
        <v>75</v>
      </c>
      <c r="C186" s="4"/>
      <c r="D186" s="4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0</v>
      </c>
      <c r="N186" s="49">
        <v>0</v>
      </c>
      <c r="O186" s="48">
        <v>0</v>
      </c>
      <c r="P186" s="49">
        <v>0</v>
      </c>
      <c r="Q186" s="48">
        <v>0</v>
      </c>
      <c r="R186" s="49">
        <v>0</v>
      </c>
      <c r="S186" s="48">
        <v>0</v>
      </c>
      <c r="T186" s="49">
        <v>0</v>
      </c>
      <c r="U186" s="48">
        <v>0</v>
      </c>
      <c r="V186" s="49">
        <v>0</v>
      </c>
      <c r="W186" s="48">
        <v>0</v>
      </c>
      <c r="X186" s="49">
        <v>0</v>
      </c>
      <c r="Y186" s="48">
        <v>0</v>
      </c>
      <c r="Z186" s="49">
        <v>0</v>
      </c>
      <c r="AA186" s="48">
        <v>0</v>
      </c>
      <c r="AB186" s="49">
        <v>0</v>
      </c>
      <c r="AC186" s="64"/>
      <c r="AD186" s="65">
        <f t="shared" si="26"/>
        <v>0</v>
      </c>
      <c r="AE186" s="64"/>
    </row>
    <row r="187" spans="2:31" x14ac:dyDescent="0.3">
      <c r="B187" s="4" t="s">
        <v>76</v>
      </c>
      <c r="C187" s="4"/>
      <c r="D187" s="4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0</v>
      </c>
      <c r="N187" s="49">
        <v>2.8700000000000045</v>
      </c>
      <c r="O187" s="48">
        <v>13.600000000000019</v>
      </c>
      <c r="P187" s="49">
        <v>19.269999999999985</v>
      </c>
      <c r="Q187" s="48">
        <v>20.27999999999998</v>
      </c>
      <c r="R187" s="49">
        <v>20.240000000000009</v>
      </c>
      <c r="S187" s="48">
        <v>18.75</v>
      </c>
      <c r="T187" s="49">
        <v>19.77999999999998</v>
      </c>
      <c r="U187" s="48">
        <v>20.079999999999998</v>
      </c>
      <c r="V187" s="49">
        <v>13.5</v>
      </c>
      <c r="W187" s="48">
        <v>0</v>
      </c>
      <c r="X187" s="49">
        <v>0</v>
      </c>
      <c r="Y187" s="48">
        <v>0</v>
      </c>
      <c r="Z187" s="49">
        <v>0</v>
      </c>
      <c r="AA187" s="48">
        <v>0</v>
      </c>
      <c r="AB187" s="49">
        <v>0</v>
      </c>
      <c r="AC187" s="64"/>
      <c r="AD187" s="65">
        <f t="shared" si="26"/>
        <v>148.36999999999995</v>
      </c>
      <c r="AE187" s="64"/>
    </row>
    <row r="188" spans="2:31" x14ac:dyDescent="0.3">
      <c r="B188" s="4" t="s">
        <v>77</v>
      </c>
      <c r="C188" s="4"/>
      <c r="D188" s="4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0</v>
      </c>
      <c r="N188" s="49">
        <v>0</v>
      </c>
      <c r="O188" s="48">
        <v>10.420000000000003</v>
      </c>
      <c r="P188" s="49">
        <v>13.580000000000009</v>
      </c>
      <c r="Q188" s="48">
        <v>15.43000000000003</v>
      </c>
      <c r="R188" s="49">
        <v>14.919999999999989</v>
      </c>
      <c r="S188" s="48">
        <v>13.529999999999982</v>
      </c>
      <c r="T188" s="49">
        <v>12.559999999999983</v>
      </c>
      <c r="U188" s="48">
        <v>10.799999999999995</v>
      </c>
      <c r="V188" s="49">
        <v>9.6200000000000045</v>
      </c>
      <c r="W188" s="48">
        <v>0</v>
      </c>
      <c r="X188" s="49">
        <v>0</v>
      </c>
      <c r="Y188" s="48">
        <v>0</v>
      </c>
      <c r="Z188" s="49">
        <v>0</v>
      </c>
      <c r="AA188" s="48">
        <v>0</v>
      </c>
      <c r="AB188" s="49">
        <v>0</v>
      </c>
      <c r="AC188" s="64"/>
      <c r="AD188" s="65">
        <f t="shared" si="26"/>
        <v>100.86</v>
      </c>
      <c r="AE188" s="64"/>
    </row>
    <row r="189" spans="2:31" x14ac:dyDescent="0.3">
      <c r="B189" s="4" t="s">
        <v>78</v>
      </c>
      <c r="C189" s="4"/>
      <c r="D189" s="4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0</v>
      </c>
      <c r="N189" s="49">
        <v>0</v>
      </c>
      <c r="O189" s="48">
        <v>0</v>
      </c>
      <c r="P189" s="49">
        <v>0</v>
      </c>
      <c r="Q189" s="48">
        <v>0</v>
      </c>
      <c r="R189" s="49">
        <v>0</v>
      </c>
      <c r="S189" s="48">
        <v>0</v>
      </c>
      <c r="T189" s="49">
        <v>0</v>
      </c>
      <c r="U189" s="48">
        <v>0</v>
      </c>
      <c r="V189" s="49">
        <v>0</v>
      </c>
      <c r="W189" s="48">
        <v>0</v>
      </c>
      <c r="X189" s="49">
        <v>0</v>
      </c>
      <c r="Y189" s="48">
        <v>0</v>
      </c>
      <c r="Z189" s="49">
        <v>0</v>
      </c>
      <c r="AA189" s="48">
        <v>0</v>
      </c>
      <c r="AB189" s="49">
        <v>0</v>
      </c>
      <c r="AC189" s="64"/>
      <c r="AD189" s="65">
        <f t="shared" si="26"/>
        <v>0</v>
      </c>
      <c r="AE189" s="64"/>
    </row>
    <row r="190" spans="2:31" x14ac:dyDescent="0.3">
      <c r="B190" s="4" t="s">
        <v>79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1.3300000000000125</v>
      </c>
      <c r="S190" s="48">
        <v>1.9080000000000013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4"/>
      <c r="AD190" s="65">
        <f t="shared" si="26"/>
        <v>3.2380000000000138</v>
      </c>
      <c r="AE190" s="64"/>
    </row>
    <row r="191" spans="2:31" x14ac:dyDescent="0.3">
      <c r="B191" s="4" t="s">
        <v>80</v>
      </c>
      <c r="C191" s="4"/>
      <c r="D191" s="4"/>
      <c r="E191" s="48">
        <v>0</v>
      </c>
      <c r="F191" s="49">
        <v>0</v>
      </c>
      <c r="G191" s="48">
        <v>0</v>
      </c>
      <c r="H191" s="49">
        <v>0</v>
      </c>
      <c r="I191" s="48">
        <v>0</v>
      </c>
      <c r="J191" s="49">
        <v>0</v>
      </c>
      <c r="K191" s="48">
        <v>0</v>
      </c>
      <c r="L191" s="49">
        <v>0</v>
      </c>
      <c r="M191" s="48">
        <v>6.4458333333333337</v>
      </c>
      <c r="N191" s="49">
        <v>16.77</v>
      </c>
      <c r="O191" s="48">
        <v>46.785166666666655</v>
      </c>
      <c r="P191" s="49">
        <v>53.85466666666666</v>
      </c>
      <c r="Q191" s="48">
        <v>55.030666666666733</v>
      </c>
      <c r="R191" s="49">
        <v>54.056500000000028</v>
      </c>
      <c r="S191" s="48">
        <v>52.155000000000008</v>
      </c>
      <c r="T191" s="49">
        <v>51.759166666666651</v>
      </c>
      <c r="U191" s="48">
        <v>48.563833333333349</v>
      </c>
      <c r="V191" s="49">
        <v>44.853000000000002</v>
      </c>
      <c r="W191" s="48">
        <v>34.235166666666679</v>
      </c>
      <c r="X191" s="49">
        <v>4.1208333333333336</v>
      </c>
      <c r="Y191" s="48">
        <v>0</v>
      </c>
      <c r="Z191" s="49">
        <v>0</v>
      </c>
      <c r="AA191" s="48">
        <v>0</v>
      </c>
      <c r="AB191" s="49">
        <v>0</v>
      </c>
      <c r="AC191" s="64"/>
      <c r="AD191" s="65">
        <f t="shared" si="26"/>
        <v>468.62983333333347</v>
      </c>
      <c r="AE191" s="64"/>
    </row>
    <row r="192" spans="2:31" x14ac:dyDescent="0.3">
      <c r="B192" s="4" t="s">
        <v>88</v>
      </c>
      <c r="C192" s="4"/>
      <c r="D192" s="4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0</v>
      </c>
      <c r="M192" s="48">
        <v>0</v>
      </c>
      <c r="N192" s="49">
        <v>0</v>
      </c>
      <c r="O192" s="48">
        <v>0</v>
      </c>
      <c r="P192" s="49">
        <v>0</v>
      </c>
      <c r="Q192" s="48">
        <v>0</v>
      </c>
      <c r="R192" s="49">
        <v>0</v>
      </c>
      <c r="S192" s="48">
        <v>0</v>
      </c>
      <c r="T192" s="49">
        <v>0</v>
      </c>
      <c r="U192" s="48">
        <v>0</v>
      </c>
      <c r="V192" s="49">
        <v>0</v>
      </c>
      <c r="W192" s="48">
        <v>0</v>
      </c>
      <c r="X192" s="49">
        <v>0</v>
      </c>
      <c r="Y192" s="48">
        <v>0</v>
      </c>
      <c r="Z192" s="49">
        <v>0</v>
      </c>
      <c r="AA192" s="48">
        <v>0</v>
      </c>
      <c r="AB192" s="49">
        <v>0</v>
      </c>
      <c r="AC192" s="64"/>
      <c r="AD192" s="65">
        <f t="shared" si="26"/>
        <v>0</v>
      </c>
      <c r="AE192" s="64"/>
    </row>
    <row r="193" spans="2:31" x14ac:dyDescent="0.3">
      <c r="B193" s="4" t="s">
        <v>99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</v>
      </c>
      <c r="M193" s="48">
        <v>0</v>
      </c>
      <c r="N193" s="49">
        <v>0</v>
      </c>
      <c r="O193" s="48">
        <v>0</v>
      </c>
      <c r="P193" s="49">
        <v>0</v>
      </c>
      <c r="Q193" s="48">
        <v>0</v>
      </c>
      <c r="R193" s="49">
        <v>0</v>
      </c>
      <c r="S193" s="48">
        <v>0</v>
      </c>
      <c r="T193" s="49">
        <v>0</v>
      </c>
      <c r="U193" s="48">
        <v>0</v>
      </c>
      <c r="V193" s="49">
        <v>0</v>
      </c>
      <c r="W193" s="48">
        <v>0</v>
      </c>
      <c r="X193" s="49">
        <v>0</v>
      </c>
      <c r="Y193" s="48">
        <v>0</v>
      </c>
      <c r="Z193" s="49">
        <v>0</v>
      </c>
      <c r="AA193" s="48">
        <v>0</v>
      </c>
      <c r="AB193" s="49">
        <v>0</v>
      </c>
      <c r="AC193" s="64"/>
      <c r="AD193" s="65">
        <f t="shared" si="26"/>
        <v>0</v>
      </c>
      <c r="AE193" s="64"/>
    </row>
    <row r="194" spans="2:31" x14ac:dyDescent="0.3">
      <c r="B194" s="4" t="s">
        <v>96</v>
      </c>
      <c r="C194" s="4"/>
      <c r="D194" s="4"/>
      <c r="E194" s="48">
        <v>0</v>
      </c>
      <c r="F194" s="49">
        <v>0</v>
      </c>
      <c r="G194" s="48">
        <v>0</v>
      </c>
      <c r="H194" s="49">
        <v>0</v>
      </c>
      <c r="I194" s="48">
        <v>0</v>
      </c>
      <c r="J194" s="49">
        <v>0</v>
      </c>
      <c r="K194" s="48">
        <v>0</v>
      </c>
      <c r="L194" s="49">
        <v>0</v>
      </c>
      <c r="M194" s="48">
        <v>0</v>
      </c>
      <c r="N194" s="49">
        <v>0</v>
      </c>
      <c r="O194" s="48">
        <v>0</v>
      </c>
      <c r="P194" s="49">
        <v>0</v>
      </c>
      <c r="Q194" s="48">
        <v>0</v>
      </c>
      <c r="R194" s="49">
        <v>0</v>
      </c>
      <c r="S194" s="48">
        <v>56.850499999999997</v>
      </c>
      <c r="T194" s="49">
        <v>84.28300000000003</v>
      </c>
      <c r="U194" s="48">
        <v>95.660833333333386</v>
      </c>
      <c r="V194" s="49">
        <v>3.4048333333333329</v>
      </c>
      <c r="W194" s="48">
        <v>0</v>
      </c>
      <c r="X194" s="49">
        <v>0</v>
      </c>
      <c r="Y194" s="48">
        <v>0</v>
      </c>
      <c r="Z194" s="49">
        <v>0</v>
      </c>
      <c r="AA194" s="48">
        <v>0</v>
      </c>
      <c r="AB194" s="49">
        <v>0</v>
      </c>
      <c r="AC194" s="64"/>
      <c r="AD194" s="65">
        <f t="shared" si="26"/>
        <v>240.19916666666674</v>
      </c>
      <c r="AE194" s="64"/>
    </row>
    <row r="195" spans="2:31" x14ac:dyDescent="0.3">
      <c r="B195" s="4" t="s">
        <v>97</v>
      </c>
      <c r="C195" s="4"/>
      <c r="D195" s="4"/>
      <c r="E195" s="48">
        <v>0</v>
      </c>
      <c r="F195" s="49">
        <v>0</v>
      </c>
      <c r="G195" s="48">
        <v>0</v>
      </c>
      <c r="H195" s="49">
        <v>0</v>
      </c>
      <c r="I195" s="48">
        <v>0</v>
      </c>
      <c r="J195" s="49">
        <v>0</v>
      </c>
      <c r="K195" s="48">
        <v>0</v>
      </c>
      <c r="L195" s="49">
        <v>0</v>
      </c>
      <c r="M195" s="48">
        <v>0</v>
      </c>
      <c r="N195" s="49">
        <v>0.40650000000000003</v>
      </c>
      <c r="O195" s="48">
        <v>6.8700000000000045</v>
      </c>
      <c r="P195" s="49">
        <v>7.4399999999999977</v>
      </c>
      <c r="Q195" s="48">
        <v>7.4399999999999977</v>
      </c>
      <c r="R195" s="49">
        <v>7.8100000000000023</v>
      </c>
      <c r="S195" s="48">
        <v>30.39000000000004</v>
      </c>
      <c r="T195" s="49">
        <v>30.69000000000004</v>
      </c>
      <c r="U195" s="48">
        <v>30.69000000000004</v>
      </c>
      <c r="V195" s="49">
        <v>28.589999999999982</v>
      </c>
      <c r="W195" s="48">
        <v>6.5900000000000132</v>
      </c>
      <c r="X195" s="49">
        <v>0</v>
      </c>
      <c r="Y195" s="48">
        <v>0</v>
      </c>
      <c r="Z195" s="49">
        <v>0</v>
      </c>
      <c r="AA195" s="48">
        <v>0</v>
      </c>
      <c r="AB195" s="49">
        <v>0</v>
      </c>
      <c r="AC195" s="64"/>
      <c r="AD195" s="65">
        <f t="shared" si="26"/>
        <v>156.9165000000001</v>
      </c>
      <c r="AE195" s="64"/>
    </row>
    <row r="196" spans="2:31" x14ac:dyDescent="0.3">
      <c r="B196" s="4" t="s">
        <v>98</v>
      </c>
      <c r="C196" s="4"/>
      <c r="D196" s="4"/>
      <c r="E196" s="48">
        <v>0</v>
      </c>
      <c r="F196" s="49">
        <v>0</v>
      </c>
      <c r="G196" s="48">
        <v>0</v>
      </c>
      <c r="H196" s="49">
        <v>0</v>
      </c>
      <c r="I196" s="48">
        <v>0</v>
      </c>
      <c r="J196" s="49">
        <v>0</v>
      </c>
      <c r="K196" s="48">
        <v>0</v>
      </c>
      <c r="L196" s="49">
        <v>0</v>
      </c>
      <c r="M196" s="48">
        <v>7.306333333333332</v>
      </c>
      <c r="N196" s="49">
        <v>59.063833333333328</v>
      </c>
      <c r="O196" s="48">
        <v>48.321666666666651</v>
      </c>
      <c r="P196" s="49">
        <v>46.716833333333305</v>
      </c>
      <c r="Q196" s="48">
        <v>44.613833333333339</v>
      </c>
      <c r="R196" s="49">
        <v>44.421000000000014</v>
      </c>
      <c r="S196" s="48">
        <v>40.421333333333358</v>
      </c>
      <c r="T196" s="49">
        <v>39.026999999999994</v>
      </c>
      <c r="U196" s="48">
        <v>38.372666666666653</v>
      </c>
      <c r="V196" s="49">
        <v>38.522833333333338</v>
      </c>
      <c r="W196" s="48">
        <v>31.716500000000014</v>
      </c>
      <c r="X196" s="49">
        <v>6.0791666666666666</v>
      </c>
      <c r="Y196" s="48">
        <v>0</v>
      </c>
      <c r="Z196" s="49">
        <v>0</v>
      </c>
      <c r="AA196" s="48">
        <v>0</v>
      </c>
      <c r="AB196" s="49">
        <v>0</v>
      </c>
      <c r="AC196" s="64"/>
      <c r="AD196" s="65">
        <f t="shared" si="26"/>
        <v>444.58299999999991</v>
      </c>
      <c r="AE196" s="64"/>
    </row>
    <row r="197" spans="2:31" x14ac:dyDescent="0.3">
      <c r="B197" s="4" t="s">
        <v>110</v>
      </c>
      <c r="C197" s="4"/>
      <c r="D197" s="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22.815000000000005</v>
      </c>
      <c r="N197" s="49">
        <v>34.889999999999986</v>
      </c>
      <c r="O197" s="48">
        <v>35.239999999999995</v>
      </c>
      <c r="P197" s="49">
        <v>42.56</v>
      </c>
      <c r="Q197" s="48">
        <v>44.319999999999993</v>
      </c>
      <c r="R197" s="49">
        <v>50.25</v>
      </c>
      <c r="S197" s="48">
        <v>49.740000000000009</v>
      </c>
      <c r="T197" s="49">
        <v>47.459999999999994</v>
      </c>
      <c r="U197" s="48">
        <v>43.769999999999996</v>
      </c>
      <c r="V197" s="49">
        <v>33.730000000000004</v>
      </c>
      <c r="W197" s="48">
        <v>7.9899999999999949</v>
      </c>
      <c r="X197" s="49">
        <v>29.478000000000012</v>
      </c>
      <c r="Y197" s="48">
        <v>0</v>
      </c>
      <c r="Z197" s="49">
        <v>0</v>
      </c>
      <c r="AA197" s="48">
        <v>0</v>
      </c>
      <c r="AB197" s="49">
        <v>0</v>
      </c>
      <c r="AC197" s="64"/>
      <c r="AD197" s="65">
        <f t="shared" si="26"/>
        <v>442.24299999999999</v>
      </c>
      <c r="AE197" s="64"/>
    </row>
    <row r="198" spans="2:31" x14ac:dyDescent="0.3">
      <c r="B198" s="4" t="s">
        <v>111</v>
      </c>
      <c r="C198" s="4"/>
      <c r="D198" s="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4.6794999999999991</v>
      </c>
      <c r="N198" s="49">
        <v>101.07716666666666</v>
      </c>
      <c r="O198" s="48">
        <v>124.55049999999999</v>
      </c>
      <c r="P198" s="49">
        <v>135.18299999999999</v>
      </c>
      <c r="Q198" s="48">
        <v>142.82450000000003</v>
      </c>
      <c r="R198" s="49">
        <v>146.75416666666666</v>
      </c>
      <c r="S198" s="48">
        <v>144.36783333333329</v>
      </c>
      <c r="T198" s="49">
        <v>142.58850000000001</v>
      </c>
      <c r="U198" s="48">
        <v>105.23533333333334</v>
      </c>
      <c r="V198" s="49">
        <v>97.617666666666722</v>
      </c>
      <c r="W198" s="48">
        <v>67.159833333333324</v>
      </c>
      <c r="X198" s="49">
        <v>19.545833333333331</v>
      </c>
      <c r="Y198" s="48">
        <v>0</v>
      </c>
      <c r="Z198" s="49">
        <v>0</v>
      </c>
      <c r="AA198" s="48">
        <v>0</v>
      </c>
      <c r="AB198" s="49">
        <v>0</v>
      </c>
      <c r="AC198" s="64"/>
      <c r="AD198" s="65">
        <f t="shared" si="26"/>
        <v>1231.5838333333334</v>
      </c>
      <c r="AE198" s="64"/>
    </row>
    <row r="199" spans="2:31" x14ac:dyDescent="0.3">
      <c r="B199" s="4" t="s">
        <v>112</v>
      </c>
      <c r="C199" s="4"/>
      <c r="D199" s="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</v>
      </c>
      <c r="M199" s="48">
        <v>7.9036666666666662</v>
      </c>
      <c r="N199" s="49">
        <v>32.932966666666672</v>
      </c>
      <c r="O199" s="48">
        <v>8.398166666666663</v>
      </c>
      <c r="P199" s="49">
        <v>52.456666666666642</v>
      </c>
      <c r="Q199" s="48">
        <v>62.603166666666688</v>
      </c>
      <c r="R199" s="49">
        <v>70.219499999999996</v>
      </c>
      <c r="S199" s="48">
        <v>72.482666666666631</v>
      </c>
      <c r="T199" s="49">
        <v>74.629999999999967</v>
      </c>
      <c r="U199" s="48">
        <v>78.262166666666687</v>
      </c>
      <c r="V199" s="49">
        <v>72.383500000000012</v>
      </c>
      <c r="W199" s="48">
        <v>35.915499999999987</v>
      </c>
      <c r="X199" s="49">
        <v>2.3099499999999997</v>
      </c>
      <c r="Y199" s="48">
        <v>0</v>
      </c>
      <c r="Z199" s="49">
        <v>0</v>
      </c>
      <c r="AA199" s="48">
        <v>0</v>
      </c>
      <c r="AB199" s="49">
        <v>0</v>
      </c>
      <c r="AC199" s="64"/>
      <c r="AD199" s="65">
        <f t="shared" si="26"/>
        <v>570.49791666666658</v>
      </c>
      <c r="AE199" s="64"/>
    </row>
    <row r="200" spans="2:31" x14ac:dyDescent="0.3">
      <c r="B200" s="4" t="s">
        <v>121</v>
      </c>
      <c r="C200" s="4"/>
      <c r="D200" s="4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14.011333333333335</v>
      </c>
      <c r="N200" s="49">
        <v>65.073833333333312</v>
      </c>
      <c r="O200" s="48">
        <v>59.985333333333337</v>
      </c>
      <c r="P200" s="49">
        <v>59.974999999999994</v>
      </c>
      <c r="Q200" s="48">
        <v>60.032166666666605</v>
      </c>
      <c r="R200" s="49">
        <v>60.025000000000013</v>
      </c>
      <c r="S200" s="48">
        <v>59.996833333333342</v>
      </c>
      <c r="T200" s="49">
        <v>60.032333333333355</v>
      </c>
      <c r="U200" s="48">
        <v>62.064833333333311</v>
      </c>
      <c r="V200" s="49">
        <v>53.525666666666645</v>
      </c>
      <c r="W200" s="48">
        <v>28.975666666666662</v>
      </c>
      <c r="X200" s="49">
        <v>27.973500000000012</v>
      </c>
      <c r="Y200" s="48">
        <v>0</v>
      </c>
      <c r="Z200" s="49">
        <v>0</v>
      </c>
      <c r="AA200" s="48">
        <v>0</v>
      </c>
      <c r="AB200" s="49">
        <v>0</v>
      </c>
      <c r="AC200" s="64"/>
      <c r="AD200" s="65">
        <f t="shared" si="26"/>
        <v>611.67149999999992</v>
      </c>
      <c r="AE200" s="64"/>
    </row>
    <row r="201" spans="2:31" x14ac:dyDescent="0.3">
      <c r="B201" s="4" t="s">
        <v>123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7.4516666666666653</v>
      </c>
      <c r="N201" s="49">
        <v>46.64816666666669</v>
      </c>
      <c r="O201" s="48">
        <v>77.564166666666679</v>
      </c>
      <c r="P201" s="49">
        <v>79.050000000000097</v>
      </c>
      <c r="Q201" s="48">
        <v>80.550000000000097</v>
      </c>
      <c r="R201" s="49">
        <v>81.176666666666662</v>
      </c>
      <c r="S201" s="48">
        <v>80.95300000000006</v>
      </c>
      <c r="T201" s="49">
        <v>81.987666666666655</v>
      </c>
      <c r="U201" s="48">
        <v>80.859999999999971</v>
      </c>
      <c r="V201" s="49">
        <v>74.239999999999881</v>
      </c>
      <c r="W201" s="48">
        <v>33.857000000000056</v>
      </c>
      <c r="X201" s="49">
        <v>5.5109999999999983</v>
      </c>
      <c r="Y201" s="48">
        <v>0</v>
      </c>
      <c r="Z201" s="49">
        <v>0</v>
      </c>
      <c r="AA201" s="48">
        <v>0</v>
      </c>
      <c r="AB201" s="49">
        <v>0</v>
      </c>
      <c r="AC201" s="64"/>
      <c r="AD201" s="65">
        <f t="shared" si="26"/>
        <v>729.84933333333356</v>
      </c>
      <c r="AE201" s="64"/>
    </row>
    <row r="202" spans="2:31" x14ac:dyDescent="0.3">
      <c r="B202" s="4" t="s">
        <v>124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0</v>
      </c>
      <c r="M202" s="48">
        <v>4.9920000000000009</v>
      </c>
      <c r="N202" s="49">
        <v>30.019999999999985</v>
      </c>
      <c r="O202" s="48">
        <v>49.739999999999931</v>
      </c>
      <c r="P202" s="49">
        <v>65.77</v>
      </c>
      <c r="Q202" s="48">
        <v>76.130000000000081</v>
      </c>
      <c r="R202" s="49">
        <v>80.390000000000029</v>
      </c>
      <c r="S202" s="48">
        <v>79.640000000000015</v>
      </c>
      <c r="T202" s="49">
        <v>72.829999999999956</v>
      </c>
      <c r="U202" s="48">
        <v>60.809999999999953</v>
      </c>
      <c r="V202" s="49">
        <v>44.289999999999978</v>
      </c>
      <c r="W202" s="48">
        <v>25.02999999999998</v>
      </c>
      <c r="X202" s="49">
        <v>7.0040000000000049</v>
      </c>
      <c r="Y202" s="48">
        <v>0</v>
      </c>
      <c r="Z202" s="49">
        <v>0</v>
      </c>
      <c r="AA202" s="48">
        <v>0</v>
      </c>
      <c r="AB202" s="49">
        <v>0</v>
      </c>
      <c r="AC202" s="64"/>
      <c r="AD202" s="65">
        <f t="shared" si="26"/>
        <v>596.64599999999984</v>
      </c>
      <c r="AE202" s="64"/>
    </row>
    <row r="203" spans="2:31" x14ac:dyDescent="0.3">
      <c r="B203" s="4" t="s">
        <v>125</v>
      </c>
      <c r="C203" s="4"/>
      <c r="D203" s="4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0</v>
      </c>
      <c r="M203" s="48">
        <v>8.1514999999999986</v>
      </c>
      <c r="N203" s="49">
        <v>28.374166666666646</v>
      </c>
      <c r="O203" s="48">
        <v>20.487000000000005</v>
      </c>
      <c r="P203" s="49">
        <v>21.196833333333341</v>
      </c>
      <c r="Q203" s="48">
        <v>21.20066666666667</v>
      </c>
      <c r="R203" s="49">
        <v>20.881999999999998</v>
      </c>
      <c r="S203" s="48">
        <v>20.685500000000012</v>
      </c>
      <c r="T203" s="49">
        <v>20.436000000000003</v>
      </c>
      <c r="U203" s="48">
        <v>19.957333333333327</v>
      </c>
      <c r="V203" s="49">
        <v>19.177166666666668</v>
      </c>
      <c r="W203" s="48">
        <v>10.526166666666665</v>
      </c>
      <c r="X203" s="49">
        <v>14.564500000000004</v>
      </c>
      <c r="Y203" s="48">
        <v>0</v>
      </c>
      <c r="Z203" s="49">
        <v>0</v>
      </c>
      <c r="AA203" s="48">
        <v>0</v>
      </c>
      <c r="AB203" s="49">
        <v>0</v>
      </c>
      <c r="AC203" s="64"/>
      <c r="AD203" s="65">
        <f t="shared" si="26"/>
        <v>225.63883333333337</v>
      </c>
      <c r="AE203" s="64"/>
    </row>
    <row r="204" spans="2:31" x14ac:dyDescent="0.3">
      <c r="B204" s="4" t="s">
        <v>131</v>
      </c>
      <c r="C204" s="4"/>
      <c r="D204" s="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0</v>
      </c>
      <c r="P204" s="49">
        <v>0</v>
      </c>
      <c r="Q204" s="48">
        <v>0</v>
      </c>
      <c r="R204" s="49">
        <v>0</v>
      </c>
      <c r="S204" s="48">
        <v>0</v>
      </c>
      <c r="T204" s="49">
        <v>0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4"/>
      <c r="AD204" s="65">
        <f t="shared" si="26"/>
        <v>0</v>
      </c>
      <c r="AE204" s="64"/>
    </row>
    <row r="205" spans="2:31" x14ac:dyDescent="0.3">
      <c r="B205" s="4" t="s">
        <v>132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0</v>
      </c>
      <c r="N205" s="49">
        <v>0</v>
      </c>
      <c r="O205" s="48">
        <v>0</v>
      </c>
      <c r="P205" s="49">
        <v>0</v>
      </c>
      <c r="Q205" s="48">
        <v>0</v>
      </c>
      <c r="R205" s="49">
        <v>0</v>
      </c>
      <c r="S205" s="48">
        <v>0</v>
      </c>
      <c r="T205" s="49">
        <v>0</v>
      </c>
      <c r="U205" s="48">
        <v>0</v>
      </c>
      <c r="V205" s="49">
        <v>0</v>
      </c>
      <c r="W205" s="48">
        <v>0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4"/>
      <c r="AD205" s="65">
        <f>SUM(E205:AB205)</f>
        <v>0</v>
      </c>
      <c r="AE205" s="64"/>
    </row>
    <row r="206" spans="2:31" x14ac:dyDescent="0.3">
      <c r="B206" s="13" t="s">
        <v>2</v>
      </c>
      <c r="C206" s="13"/>
      <c r="D206" s="13"/>
      <c r="E206" s="14">
        <f>SUM(E144:E205)</f>
        <v>0</v>
      </c>
      <c r="F206" s="14">
        <f t="shared" ref="F206" si="27">SUM(F144:F205)</f>
        <v>0</v>
      </c>
      <c r="G206" s="14">
        <f t="shared" ref="G206" si="28">SUM(G144:G205)</f>
        <v>0</v>
      </c>
      <c r="H206" s="14">
        <f t="shared" ref="H206" si="29">SUM(H144:H205)</f>
        <v>0</v>
      </c>
      <c r="I206" s="14">
        <f t="shared" ref="I206" si="30">SUM(I144:I205)</f>
        <v>0</v>
      </c>
      <c r="J206" s="14">
        <f t="shared" ref="J206" si="31">SUM(J144:J205)</f>
        <v>0</v>
      </c>
      <c r="K206" s="14">
        <f t="shared" ref="K206" si="32">SUM(K144:K205)</f>
        <v>0</v>
      </c>
      <c r="L206" s="14">
        <f t="shared" ref="L206" si="33">SUM(L144:L205)</f>
        <v>0</v>
      </c>
      <c r="M206" s="14">
        <f t="shared" ref="M206" si="34">SUM(M144:M205)</f>
        <v>257.24631666666664</v>
      </c>
      <c r="N206" s="14">
        <f t="shared" ref="N206" si="35">SUM(N144:N205)</f>
        <v>1416.0113666666668</v>
      </c>
      <c r="O206" s="14">
        <f t="shared" ref="O206" si="36">SUM(O144:O205)</f>
        <v>1495.8444666666664</v>
      </c>
      <c r="P206" s="14">
        <f t="shared" ref="P206" si="37">SUM(P144:P205)</f>
        <v>1720.4304999999997</v>
      </c>
      <c r="Q206" s="14">
        <f t="shared" ref="Q206" si="38">SUM(Q144:Q205)</f>
        <v>1808.9516666666668</v>
      </c>
      <c r="R206" s="14">
        <f t="shared" ref="R206" si="39">SUM(R144:R205)</f>
        <v>1868.672166666667</v>
      </c>
      <c r="S206" s="14">
        <f t="shared" ref="S206" si="40">SUM(S144:S205)</f>
        <v>1936.4580000000003</v>
      </c>
      <c r="T206" s="14">
        <f t="shared" ref="T206" si="41">SUM(T144:T205)</f>
        <v>1921.9918333333333</v>
      </c>
      <c r="U206" s="14">
        <f t="shared" ref="U206" si="42">SUM(U144:U205)</f>
        <v>1874.7863666666665</v>
      </c>
      <c r="V206" s="14">
        <f t="shared" ref="V206" si="43">SUM(V144:V205)</f>
        <v>1718.497333333333</v>
      </c>
      <c r="W206" s="14">
        <f t="shared" ref="W206" si="44">SUM(W144:W205)</f>
        <v>1029.5508333333335</v>
      </c>
      <c r="X206" s="14">
        <f t="shared" ref="X206" si="45">SUM(X144:X205)</f>
        <v>276.00701666666669</v>
      </c>
      <c r="Y206" s="14">
        <f t="shared" ref="Y206" si="46">SUM(Y144:Y205)</f>
        <v>0</v>
      </c>
      <c r="Z206" s="14">
        <f t="shared" ref="Z206" si="47">SUM(Z144:Z205)</f>
        <v>0</v>
      </c>
      <c r="AA206" s="14">
        <f t="shared" ref="AA206" si="48">SUM(AA144:AA205)</f>
        <v>0</v>
      </c>
      <c r="AB206" s="14">
        <f t="shared" ref="AB206" si="49">SUM(AB144:AB205)</f>
        <v>0</v>
      </c>
      <c r="AC206" s="94">
        <f>SUM(AC144:AE205)</f>
        <v>17324.447866666673</v>
      </c>
      <c r="AD206" s="94"/>
      <c r="AE206" s="94"/>
    </row>
    <row r="207" spans="2:31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31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31" x14ac:dyDescent="0.3">
      <c r="B209" s="8">
        <f>'Resumen-Mensual'!$H$22</f>
        <v>45326</v>
      </c>
    </row>
    <row r="210" spans="2:31" x14ac:dyDescent="0.3">
      <c r="B210" s="8"/>
    </row>
    <row r="211" spans="2:31" x14ac:dyDescent="0.3">
      <c r="B211" s="9" t="s">
        <v>81</v>
      </c>
      <c r="C211" s="10"/>
      <c r="D211" s="10"/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K211" s="11">
        <v>7</v>
      </c>
      <c r="L211" s="11">
        <v>8</v>
      </c>
      <c r="M211" s="11">
        <v>9</v>
      </c>
      <c r="N211" s="11">
        <v>10</v>
      </c>
      <c r="O211" s="11">
        <v>11</v>
      </c>
      <c r="P211" s="11">
        <v>12</v>
      </c>
      <c r="Q211" s="11">
        <v>13</v>
      </c>
      <c r="R211" s="11">
        <v>14</v>
      </c>
      <c r="S211" s="11">
        <v>15</v>
      </c>
      <c r="T211" s="11">
        <v>16</v>
      </c>
      <c r="U211" s="11">
        <v>17</v>
      </c>
      <c r="V211" s="11">
        <v>18</v>
      </c>
      <c r="W211" s="11">
        <v>19</v>
      </c>
      <c r="X211" s="11">
        <v>20</v>
      </c>
      <c r="Y211" s="11">
        <v>21</v>
      </c>
      <c r="Z211" s="11">
        <v>22</v>
      </c>
      <c r="AA211" s="11">
        <v>23</v>
      </c>
      <c r="AB211" s="11">
        <v>24</v>
      </c>
      <c r="AC211" s="83" t="s">
        <v>2</v>
      </c>
      <c r="AD211" s="83"/>
      <c r="AE211" s="83"/>
    </row>
    <row r="212" spans="2:31" x14ac:dyDescent="0.3">
      <c r="B212" s="4" t="s">
        <v>37</v>
      </c>
      <c r="C212" s="4"/>
      <c r="D212" s="4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0</v>
      </c>
      <c r="N212" s="49">
        <v>0</v>
      </c>
      <c r="O212" s="48">
        <v>0</v>
      </c>
      <c r="P212" s="49">
        <v>0</v>
      </c>
      <c r="Q212" s="48">
        <v>0</v>
      </c>
      <c r="R212" s="49">
        <v>0</v>
      </c>
      <c r="S212" s="48">
        <v>0</v>
      </c>
      <c r="T212" s="49">
        <v>0</v>
      </c>
      <c r="U212" s="48">
        <v>0</v>
      </c>
      <c r="V212" s="49">
        <v>0</v>
      </c>
      <c r="W212" s="48">
        <v>0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6"/>
      <c r="AD212" s="67">
        <f>SUM(E212:AB212)</f>
        <v>0</v>
      </c>
      <c r="AE212" s="66"/>
    </row>
    <row r="213" spans="2:31" x14ac:dyDescent="0.3">
      <c r="B213" s="4" t="s">
        <v>38</v>
      </c>
      <c r="C213" s="4"/>
      <c r="D213" s="4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0</v>
      </c>
      <c r="N213" s="49">
        <v>0</v>
      </c>
      <c r="O213" s="48">
        <v>0.97500000000000098</v>
      </c>
      <c r="P213" s="49">
        <v>1.0660000000000005</v>
      </c>
      <c r="Q213" s="48">
        <v>1.0579999999999998</v>
      </c>
      <c r="R213" s="49">
        <v>1.0459999999999994</v>
      </c>
      <c r="S213" s="48">
        <v>1.0519999999999996</v>
      </c>
      <c r="T213" s="49">
        <v>0.9269999999999996</v>
      </c>
      <c r="U213" s="48">
        <v>0.66799999999999926</v>
      </c>
      <c r="V213" s="49">
        <v>0.18200000000000038</v>
      </c>
      <c r="W213" s="48">
        <v>0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4"/>
      <c r="AD213" s="65">
        <f>SUM(E213:AB213)</f>
        <v>6.9739999999999993</v>
      </c>
      <c r="AE213" s="64"/>
    </row>
    <row r="214" spans="2:31" x14ac:dyDescent="0.3">
      <c r="B214" s="4" t="s">
        <v>39</v>
      </c>
      <c r="C214" s="4"/>
      <c r="D214" s="4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1.7999999999999992</v>
      </c>
      <c r="N214" s="49">
        <v>9.8999999999999879</v>
      </c>
      <c r="O214" s="48">
        <v>15.399999999999984</v>
      </c>
      <c r="P214" s="49">
        <v>11.2</v>
      </c>
      <c r="Q214" s="48">
        <v>11.04</v>
      </c>
      <c r="R214" s="49">
        <v>10.899999999999999</v>
      </c>
      <c r="S214" s="48">
        <v>10.600000000000001</v>
      </c>
      <c r="T214" s="49">
        <v>8.65</v>
      </c>
      <c r="U214" s="48">
        <v>4.0500000000000007</v>
      </c>
      <c r="V214" s="49">
        <v>11.899999999999986</v>
      </c>
      <c r="W214" s="48">
        <v>5.8999999999999959</v>
      </c>
      <c r="X214" s="49">
        <v>0.25</v>
      </c>
      <c r="Y214" s="48">
        <v>0</v>
      </c>
      <c r="Z214" s="49">
        <v>0</v>
      </c>
      <c r="AA214" s="48">
        <v>0</v>
      </c>
      <c r="AB214" s="49">
        <v>0</v>
      </c>
      <c r="AC214" s="64"/>
      <c r="AD214" s="65">
        <f t="shared" ref="AD214:AD272" si="50">SUM(E214:AB214)</f>
        <v>101.58999999999996</v>
      </c>
      <c r="AE214" s="64"/>
    </row>
    <row r="215" spans="2:31" x14ac:dyDescent="0.3">
      <c r="B215" s="4" t="s">
        <v>40</v>
      </c>
      <c r="C215" s="4"/>
      <c r="D215" s="4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20.859666666666666</v>
      </c>
      <c r="N215" s="49">
        <v>78.855166666666648</v>
      </c>
      <c r="O215" s="48">
        <v>86.1933333333333</v>
      </c>
      <c r="P215" s="49">
        <v>86.851166666666657</v>
      </c>
      <c r="Q215" s="48">
        <v>82.188499999999991</v>
      </c>
      <c r="R215" s="49">
        <v>80.191833333333307</v>
      </c>
      <c r="S215" s="48">
        <v>79.239833333333351</v>
      </c>
      <c r="T215" s="49">
        <v>80.405999999999992</v>
      </c>
      <c r="U215" s="48">
        <v>77.338833333333326</v>
      </c>
      <c r="V215" s="49">
        <v>71.014833333333314</v>
      </c>
      <c r="W215" s="48">
        <v>42.402666666666669</v>
      </c>
      <c r="X215" s="49">
        <v>0</v>
      </c>
      <c r="Y215" s="48">
        <v>0</v>
      </c>
      <c r="Z215" s="49">
        <v>0</v>
      </c>
      <c r="AA215" s="48">
        <v>0</v>
      </c>
      <c r="AB215" s="49">
        <v>0</v>
      </c>
      <c r="AC215" s="64"/>
      <c r="AD215" s="65">
        <f t="shared" si="50"/>
        <v>785.5418333333331</v>
      </c>
      <c r="AE215" s="64"/>
    </row>
    <row r="216" spans="2:31" x14ac:dyDescent="0.3">
      <c r="B216" s="4" t="s">
        <v>41</v>
      </c>
      <c r="C216" s="4"/>
      <c r="D216" s="4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1.7821666666666673</v>
      </c>
      <c r="N216" s="49">
        <v>29.977833333333344</v>
      </c>
      <c r="O216" s="48">
        <v>28.852166666666669</v>
      </c>
      <c r="P216" s="49">
        <v>27.468833333333343</v>
      </c>
      <c r="Q216" s="48">
        <v>26.561499999999999</v>
      </c>
      <c r="R216" s="49">
        <v>19.588500000000003</v>
      </c>
      <c r="S216" s="48">
        <v>16.369999999999997</v>
      </c>
      <c r="T216" s="49">
        <v>19.988666666666671</v>
      </c>
      <c r="U216" s="48">
        <v>20.454833333333347</v>
      </c>
      <c r="V216" s="49">
        <v>14.553999999999998</v>
      </c>
      <c r="W216" s="48">
        <v>9.1940000000000008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4"/>
      <c r="AD216" s="65">
        <f t="shared" si="50"/>
        <v>214.79250000000002</v>
      </c>
      <c r="AE216" s="64"/>
    </row>
    <row r="217" spans="2:31" x14ac:dyDescent="0.3">
      <c r="B217" s="4" t="s">
        <v>42</v>
      </c>
      <c r="C217" s="4"/>
      <c r="D217" s="4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2.3666666666666693E-2</v>
      </c>
      <c r="N217" s="49">
        <v>33.655166666666673</v>
      </c>
      <c r="O217" s="48">
        <v>41.230000000000004</v>
      </c>
      <c r="P217" s="49">
        <v>51.422666666666643</v>
      </c>
      <c r="Q217" s="48">
        <v>56.118000000000016</v>
      </c>
      <c r="R217" s="49">
        <v>42.63</v>
      </c>
      <c r="S217" s="48">
        <v>38.611833333333351</v>
      </c>
      <c r="T217" s="49">
        <v>39.359833333333327</v>
      </c>
      <c r="U217" s="48">
        <v>36.416333333333334</v>
      </c>
      <c r="V217" s="49">
        <v>27.300333333333349</v>
      </c>
      <c r="W217" s="48">
        <v>5.6193333333333282</v>
      </c>
      <c r="X217" s="49">
        <v>0</v>
      </c>
      <c r="Y217" s="48">
        <v>0</v>
      </c>
      <c r="Z217" s="49">
        <v>0</v>
      </c>
      <c r="AA217" s="48">
        <v>0</v>
      </c>
      <c r="AB217" s="49">
        <v>0</v>
      </c>
      <c r="AC217" s="64"/>
      <c r="AD217" s="65">
        <f t="shared" si="50"/>
        <v>372.38716666666664</v>
      </c>
      <c r="AE217" s="64"/>
    </row>
    <row r="218" spans="2:31" x14ac:dyDescent="0.3">
      <c r="B218" s="4" t="s">
        <v>43</v>
      </c>
      <c r="C218" s="4"/>
      <c r="D218" s="4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14.950333333333338</v>
      </c>
      <c r="N218" s="49">
        <v>56.65333333333335</v>
      </c>
      <c r="O218" s="48">
        <v>51.168500000000058</v>
      </c>
      <c r="P218" s="49">
        <v>39.277833333333326</v>
      </c>
      <c r="Q218" s="48">
        <v>33.945666666666682</v>
      </c>
      <c r="R218" s="49">
        <v>32.831333333333319</v>
      </c>
      <c r="S218" s="48">
        <v>32.850333333333353</v>
      </c>
      <c r="T218" s="49">
        <v>33.744166666666665</v>
      </c>
      <c r="U218" s="48">
        <v>34.000499999999988</v>
      </c>
      <c r="V218" s="49">
        <v>34.483666666666664</v>
      </c>
      <c r="W218" s="48">
        <v>17.567999999999991</v>
      </c>
      <c r="X218" s="49">
        <v>0</v>
      </c>
      <c r="Y218" s="48">
        <v>0</v>
      </c>
      <c r="Z218" s="49">
        <v>0</v>
      </c>
      <c r="AA218" s="48">
        <v>0</v>
      </c>
      <c r="AB218" s="49">
        <v>0</v>
      </c>
      <c r="AC218" s="64"/>
      <c r="AD218" s="65">
        <f t="shared" si="50"/>
        <v>381.47366666666676</v>
      </c>
      <c r="AE218" s="64"/>
    </row>
    <row r="219" spans="2:31" x14ac:dyDescent="0.3">
      <c r="B219" s="4" t="s">
        <v>44</v>
      </c>
      <c r="C219" s="4"/>
      <c r="D219" s="4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2.5978333333333334</v>
      </c>
      <c r="N219" s="49">
        <v>20.634666666666657</v>
      </c>
      <c r="O219" s="48">
        <v>37.608333333333377</v>
      </c>
      <c r="P219" s="49">
        <v>43.224333333333355</v>
      </c>
      <c r="Q219" s="48">
        <v>46.374999999999957</v>
      </c>
      <c r="R219" s="49">
        <v>41.349333333333348</v>
      </c>
      <c r="S219" s="48">
        <v>40.868333333333318</v>
      </c>
      <c r="T219" s="49">
        <v>44.323833333333326</v>
      </c>
      <c r="U219" s="48">
        <v>47.291000000000011</v>
      </c>
      <c r="V219" s="49">
        <v>38.33300000000002</v>
      </c>
      <c r="W219" s="48">
        <v>41.217166666666678</v>
      </c>
      <c r="X219" s="49">
        <v>5.7031666666666654</v>
      </c>
      <c r="Y219" s="48">
        <v>0</v>
      </c>
      <c r="Z219" s="49">
        <v>0</v>
      </c>
      <c r="AA219" s="48">
        <v>0</v>
      </c>
      <c r="AB219" s="49">
        <v>0</v>
      </c>
      <c r="AC219" s="64"/>
      <c r="AD219" s="65">
        <f t="shared" si="50"/>
        <v>409.52600000000007</v>
      </c>
      <c r="AE219" s="64"/>
    </row>
    <row r="220" spans="2:31" x14ac:dyDescent="0.3">
      <c r="B220" s="4" t="s">
        <v>45</v>
      </c>
      <c r="C220" s="4"/>
      <c r="D220" s="4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0</v>
      </c>
      <c r="N220" s="49">
        <v>8.9959999999999916</v>
      </c>
      <c r="O220" s="48">
        <v>3.067166666666667</v>
      </c>
      <c r="P220" s="49">
        <v>2.7783333333333369</v>
      </c>
      <c r="Q220" s="48">
        <v>5.3888333333333343</v>
      </c>
      <c r="R220" s="49">
        <v>0.96600000000000108</v>
      </c>
      <c r="S220" s="48">
        <v>1.4080000000000013</v>
      </c>
      <c r="T220" s="49">
        <v>0.14683333333333218</v>
      </c>
      <c r="U220" s="48">
        <v>0.73630000000000118</v>
      </c>
      <c r="V220" s="49">
        <v>1.4240833333333323</v>
      </c>
      <c r="W220" s="48">
        <v>2.8985999999999974</v>
      </c>
      <c r="X220" s="49">
        <v>0</v>
      </c>
      <c r="Y220" s="48">
        <v>0</v>
      </c>
      <c r="Z220" s="49">
        <v>0</v>
      </c>
      <c r="AA220" s="48">
        <v>0</v>
      </c>
      <c r="AB220" s="49">
        <v>0</v>
      </c>
      <c r="AC220" s="64"/>
      <c r="AD220" s="65">
        <f t="shared" si="50"/>
        <v>27.810149999999997</v>
      </c>
      <c r="AE220" s="64"/>
    </row>
    <row r="221" spans="2:31" x14ac:dyDescent="0.3">
      <c r="B221" s="4" t="s">
        <v>46</v>
      </c>
      <c r="C221" s="4"/>
      <c r="D221" s="4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3.7911666666666699</v>
      </c>
      <c r="N221" s="49">
        <v>34.782999999999952</v>
      </c>
      <c r="O221" s="48">
        <v>38.744166666666665</v>
      </c>
      <c r="P221" s="49">
        <v>40.474499999999992</v>
      </c>
      <c r="Q221" s="48">
        <v>33.524999999999949</v>
      </c>
      <c r="R221" s="49">
        <v>29.740000000000006</v>
      </c>
      <c r="S221" s="48">
        <v>28.923000000000002</v>
      </c>
      <c r="T221" s="49">
        <v>29.517833333333314</v>
      </c>
      <c r="U221" s="48">
        <v>27.71233333333333</v>
      </c>
      <c r="V221" s="49">
        <v>21.604499999999973</v>
      </c>
      <c r="W221" s="48">
        <v>5.4799999999999986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4"/>
      <c r="AD221" s="65">
        <f t="shared" si="50"/>
        <v>294.29549999999989</v>
      </c>
      <c r="AE221" s="64"/>
    </row>
    <row r="222" spans="2:31" x14ac:dyDescent="0.3">
      <c r="B222" s="4" t="s">
        <v>47</v>
      </c>
      <c r="C222" s="4"/>
      <c r="D222" s="4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2.9000000000000019E-2</v>
      </c>
      <c r="N222" s="49">
        <v>18.154</v>
      </c>
      <c r="O222" s="48">
        <v>19.023999999999994</v>
      </c>
      <c r="P222" s="49">
        <v>20.763999999999989</v>
      </c>
      <c r="Q222" s="48">
        <v>21.981999999999978</v>
      </c>
      <c r="R222" s="49">
        <v>22.15599999999997</v>
      </c>
      <c r="S222" s="48">
        <v>22.329999999999995</v>
      </c>
      <c r="T222" s="49">
        <v>23.490000000000006</v>
      </c>
      <c r="U222" s="48">
        <v>23.547999999999998</v>
      </c>
      <c r="V222" s="49">
        <v>22.968000000000007</v>
      </c>
      <c r="W222" s="48">
        <v>16.240000000000006</v>
      </c>
      <c r="X222" s="49">
        <v>0</v>
      </c>
      <c r="Y222" s="48">
        <v>0</v>
      </c>
      <c r="Z222" s="49">
        <v>0</v>
      </c>
      <c r="AA222" s="48">
        <v>0</v>
      </c>
      <c r="AB222" s="49">
        <v>0</v>
      </c>
      <c r="AC222" s="64"/>
      <c r="AD222" s="65">
        <f t="shared" si="50"/>
        <v>210.68499999999995</v>
      </c>
      <c r="AE222" s="64"/>
    </row>
    <row r="223" spans="2:31" x14ac:dyDescent="0.3">
      <c r="B223" s="4" t="s">
        <v>48</v>
      </c>
      <c r="C223" s="4"/>
      <c r="D223" s="4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2.1000000000000008E-2</v>
      </c>
      <c r="N223" s="49">
        <v>13.145999999999992</v>
      </c>
      <c r="O223" s="48">
        <v>13.775999999999987</v>
      </c>
      <c r="P223" s="49">
        <v>15.035999999999976</v>
      </c>
      <c r="Q223" s="48">
        <v>15.918000000000005</v>
      </c>
      <c r="R223" s="49">
        <v>16.04399999999999</v>
      </c>
      <c r="S223" s="48">
        <v>16.169999999999987</v>
      </c>
      <c r="T223" s="49">
        <v>17.009999999999994</v>
      </c>
      <c r="U223" s="48">
        <v>17.052000000000014</v>
      </c>
      <c r="V223" s="49">
        <v>16.631999999999977</v>
      </c>
      <c r="W223" s="48">
        <v>11.759999999999993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4"/>
      <c r="AD223" s="65">
        <f t="shared" si="50"/>
        <v>152.56499999999991</v>
      </c>
      <c r="AE223" s="64"/>
    </row>
    <row r="224" spans="2:31" x14ac:dyDescent="0.3">
      <c r="B224" s="4" t="s">
        <v>49</v>
      </c>
      <c r="C224" s="4"/>
      <c r="D224" s="4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0</v>
      </c>
      <c r="N224" s="49">
        <v>74.183999999999997</v>
      </c>
      <c r="O224" s="48">
        <v>43.397666666666659</v>
      </c>
      <c r="P224" s="49">
        <v>79.177999999999969</v>
      </c>
      <c r="Q224" s="48">
        <v>102.94383333333333</v>
      </c>
      <c r="R224" s="49">
        <v>92.003166666666672</v>
      </c>
      <c r="S224" s="48">
        <v>88.582333333333324</v>
      </c>
      <c r="T224" s="49">
        <v>94.705666666666673</v>
      </c>
      <c r="U224" s="48">
        <v>101.74583333333335</v>
      </c>
      <c r="V224" s="49">
        <v>91.203000000000003</v>
      </c>
      <c r="W224" s="48">
        <v>58.700833333333335</v>
      </c>
      <c r="X224" s="49">
        <v>0</v>
      </c>
      <c r="Y224" s="48">
        <v>0</v>
      </c>
      <c r="Z224" s="49">
        <v>0</v>
      </c>
      <c r="AA224" s="48">
        <v>0</v>
      </c>
      <c r="AB224" s="49">
        <v>0</v>
      </c>
      <c r="AC224" s="64"/>
      <c r="AD224" s="65">
        <f t="shared" si="50"/>
        <v>826.64433333333341</v>
      </c>
      <c r="AE224" s="64"/>
    </row>
    <row r="225" spans="2:31" x14ac:dyDescent="0.3">
      <c r="B225" s="4" t="s">
        <v>50</v>
      </c>
      <c r="C225" s="4"/>
      <c r="D225" s="4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1.9864999999999997</v>
      </c>
      <c r="N225" s="49">
        <v>19.475500000000011</v>
      </c>
      <c r="O225" s="48">
        <v>21.971000000000018</v>
      </c>
      <c r="P225" s="49">
        <v>17.910666666666653</v>
      </c>
      <c r="Q225" s="48">
        <v>17.937999999999995</v>
      </c>
      <c r="R225" s="49">
        <v>18.188500000000001</v>
      </c>
      <c r="S225" s="48">
        <v>18.477166666666658</v>
      </c>
      <c r="T225" s="49">
        <v>19.962499999999995</v>
      </c>
      <c r="U225" s="48">
        <v>22.26883333333334</v>
      </c>
      <c r="V225" s="49">
        <v>23.417166666666667</v>
      </c>
      <c r="W225" s="48">
        <v>14.293166666666668</v>
      </c>
      <c r="X225" s="49">
        <v>0</v>
      </c>
      <c r="Y225" s="48">
        <v>0</v>
      </c>
      <c r="Z225" s="49">
        <v>0</v>
      </c>
      <c r="AA225" s="48">
        <v>0</v>
      </c>
      <c r="AB225" s="49">
        <v>0</v>
      </c>
      <c r="AC225" s="64"/>
      <c r="AD225" s="65">
        <f t="shared" si="50"/>
        <v>195.88900000000001</v>
      </c>
      <c r="AE225" s="64"/>
    </row>
    <row r="226" spans="2:31" x14ac:dyDescent="0.3">
      <c r="B226" s="4" t="s">
        <v>117</v>
      </c>
      <c r="C226" s="4"/>
      <c r="D226" s="4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3.109999999999999</v>
      </c>
      <c r="N226" s="49">
        <v>27.458666666666691</v>
      </c>
      <c r="O226" s="48">
        <v>27.428499999999975</v>
      </c>
      <c r="P226" s="49">
        <v>22.005333333333315</v>
      </c>
      <c r="Q226" s="48">
        <v>17.698333333333355</v>
      </c>
      <c r="R226" s="49">
        <v>16.524499999999986</v>
      </c>
      <c r="S226" s="48">
        <v>16.322166666666678</v>
      </c>
      <c r="T226" s="49">
        <v>16.985833333333339</v>
      </c>
      <c r="U226" s="48">
        <v>17.770333333333319</v>
      </c>
      <c r="V226" s="49">
        <v>15.816166666666669</v>
      </c>
      <c r="W226" s="48">
        <v>3.5766666666666653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4"/>
      <c r="AD226" s="65">
        <f t="shared" si="50"/>
        <v>184.69650000000001</v>
      </c>
      <c r="AE226" s="64"/>
    </row>
    <row r="227" spans="2:31" x14ac:dyDescent="0.3">
      <c r="B227" s="4" t="s">
        <v>51</v>
      </c>
      <c r="C227" s="4"/>
      <c r="D227" s="4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0</v>
      </c>
      <c r="N227" s="49">
        <v>42.637333333333338</v>
      </c>
      <c r="O227" s="48">
        <v>82.458000000000041</v>
      </c>
      <c r="P227" s="49">
        <v>104.70516666666666</v>
      </c>
      <c r="Q227" s="48">
        <v>103.05000000000001</v>
      </c>
      <c r="R227" s="49">
        <v>102.31</v>
      </c>
      <c r="S227" s="48">
        <v>81.849999999999994</v>
      </c>
      <c r="T227" s="49">
        <v>81.650000000000006</v>
      </c>
      <c r="U227" s="48">
        <v>87.240000000000009</v>
      </c>
      <c r="V227" s="49">
        <v>85.86666666666666</v>
      </c>
      <c r="W227" s="48">
        <v>53.903499999999994</v>
      </c>
      <c r="X227" s="49">
        <v>0</v>
      </c>
      <c r="Y227" s="48">
        <v>0</v>
      </c>
      <c r="Z227" s="49">
        <v>0</v>
      </c>
      <c r="AA227" s="48">
        <v>0</v>
      </c>
      <c r="AB227" s="49">
        <v>0</v>
      </c>
      <c r="AC227" s="64"/>
      <c r="AD227" s="65">
        <f t="shared" si="50"/>
        <v>825.67066666666665</v>
      </c>
      <c r="AE227" s="64"/>
    </row>
    <row r="228" spans="2:31" x14ac:dyDescent="0.3">
      <c r="B228" s="4" t="s">
        <v>52</v>
      </c>
      <c r="C228" s="4"/>
      <c r="D228" s="4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0</v>
      </c>
      <c r="N228" s="49">
        <v>3.2148333333333352</v>
      </c>
      <c r="O228" s="48">
        <v>6.5266666666666691</v>
      </c>
      <c r="P228" s="49">
        <v>7.3318333333333259</v>
      </c>
      <c r="Q228" s="48">
        <v>7.8985000000000003</v>
      </c>
      <c r="R228" s="49">
        <v>7.0101666666666675</v>
      </c>
      <c r="S228" s="48">
        <v>17.784833333333339</v>
      </c>
      <c r="T228" s="49">
        <v>20.918000000000017</v>
      </c>
      <c r="U228" s="48">
        <v>20.593166666666672</v>
      </c>
      <c r="V228" s="49">
        <v>18.544333333333327</v>
      </c>
      <c r="W228" s="48">
        <v>6.1098333333333352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4"/>
      <c r="AD228" s="65">
        <f t="shared" si="50"/>
        <v>115.9321666666667</v>
      </c>
      <c r="AE228" s="64"/>
    </row>
    <row r="229" spans="2:31" x14ac:dyDescent="0.3">
      <c r="B229" s="4" t="s">
        <v>53</v>
      </c>
      <c r="C229" s="4"/>
      <c r="D229" s="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0</v>
      </c>
      <c r="N229" s="49">
        <v>0</v>
      </c>
      <c r="O229" s="48">
        <v>0</v>
      </c>
      <c r="P229" s="49">
        <v>0</v>
      </c>
      <c r="Q229" s="48">
        <v>0</v>
      </c>
      <c r="R229" s="49">
        <v>0</v>
      </c>
      <c r="S229" s="48">
        <v>0</v>
      </c>
      <c r="T229" s="49">
        <v>0</v>
      </c>
      <c r="U229" s="48">
        <v>0</v>
      </c>
      <c r="V229" s="49">
        <v>0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4"/>
      <c r="AD229" s="65">
        <f t="shared" si="50"/>
        <v>0</v>
      </c>
      <c r="AE229" s="64"/>
    </row>
    <row r="230" spans="2:31" x14ac:dyDescent="0.3">
      <c r="B230" s="4" t="s">
        <v>54</v>
      </c>
      <c r="C230" s="4"/>
      <c r="D230" s="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8.7741666666666678</v>
      </c>
      <c r="N230" s="49">
        <v>54.177833333333325</v>
      </c>
      <c r="O230" s="48">
        <v>55.125833333333325</v>
      </c>
      <c r="P230" s="49">
        <v>45.148333333333326</v>
      </c>
      <c r="Q230" s="48">
        <v>38.47583333333332</v>
      </c>
      <c r="R230" s="49">
        <v>36.191166666666668</v>
      </c>
      <c r="S230" s="48">
        <v>35.852999999999987</v>
      </c>
      <c r="T230" s="49">
        <v>36.557333333333339</v>
      </c>
      <c r="U230" s="48">
        <v>36.469833333333334</v>
      </c>
      <c r="V230" s="49">
        <v>33.408499999999997</v>
      </c>
      <c r="W230" s="48">
        <v>24.652166666666673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4"/>
      <c r="AD230" s="65">
        <f t="shared" si="50"/>
        <v>404.834</v>
      </c>
      <c r="AE230" s="64"/>
    </row>
    <row r="231" spans="2:31" x14ac:dyDescent="0.3">
      <c r="B231" s="4" t="s">
        <v>55</v>
      </c>
      <c r="C231" s="4"/>
      <c r="D231" s="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0.11950000000000074</v>
      </c>
      <c r="N231" s="49">
        <v>36.119999999999941</v>
      </c>
      <c r="O231" s="48">
        <v>37.215666666666657</v>
      </c>
      <c r="P231" s="49">
        <v>23.627166666666657</v>
      </c>
      <c r="Q231" s="48">
        <v>23.418833333333314</v>
      </c>
      <c r="R231" s="49">
        <v>25.516499999999976</v>
      </c>
      <c r="S231" s="48">
        <v>26.755666666666695</v>
      </c>
      <c r="T231" s="49">
        <v>30.535166666666704</v>
      </c>
      <c r="U231" s="48">
        <v>31.356666666666705</v>
      </c>
      <c r="V231" s="49">
        <v>22.62883333333335</v>
      </c>
      <c r="W231" s="48">
        <v>4.2166666666666214E-2</v>
      </c>
      <c r="X231" s="49">
        <v>0</v>
      </c>
      <c r="Y231" s="48">
        <v>0</v>
      </c>
      <c r="Z231" s="49">
        <v>0</v>
      </c>
      <c r="AA231" s="48">
        <v>0</v>
      </c>
      <c r="AB231" s="49">
        <v>0</v>
      </c>
      <c r="AC231" s="64"/>
      <c r="AD231" s="65">
        <f t="shared" si="50"/>
        <v>257.33616666666666</v>
      </c>
      <c r="AE231" s="64"/>
    </row>
    <row r="232" spans="2:31" x14ac:dyDescent="0.3">
      <c r="B232" s="4" t="s">
        <v>56</v>
      </c>
      <c r="C232" s="4"/>
      <c r="D232" s="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</v>
      </c>
      <c r="N232" s="49">
        <v>10.255666666666663</v>
      </c>
      <c r="O232" s="48">
        <v>16.918000000000017</v>
      </c>
      <c r="P232" s="49">
        <v>17.91266666666667</v>
      </c>
      <c r="Q232" s="48">
        <v>12.238833333333332</v>
      </c>
      <c r="R232" s="49">
        <v>11.102999999999998</v>
      </c>
      <c r="S232" s="48">
        <v>11.464333333333338</v>
      </c>
      <c r="T232" s="49">
        <v>12.403999999999993</v>
      </c>
      <c r="U232" s="48">
        <v>12.860833333333339</v>
      </c>
      <c r="V232" s="49">
        <v>12.450833333333325</v>
      </c>
      <c r="W232" s="48">
        <v>7.809833333333331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4"/>
      <c r="AD232" s="65">
        <f t="shared" si="50"/>
        <v>125.41800000000001</v>
      </c>
      <c r="AE232" s="64"/>
    </row>
    <row r="233" spans="2:31" x14ac:dyDescent="0.3">
      <c r="B233" s="4" t="s">
        <v>118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27.289333333333339</v>
      </c>
      <c r="N233" s="49">
        <v>84.42316666666666</v>
      </c>
      <c r="O233" s="48">
        <v>69.726666666666674</v>
      </c>
      <c r="P233" s="49">
        <v>74.694500000000019</v>
      </c>
      <c r="Q233" s="48">
        <v>76.826333333333366</v>
      </c>
      <c r="R233" s="49">
        <v>57.661166666666666</v>
      </c>
      <c r="S233" s="48">
        <v>52.69383333333333</v>
      </c>
      <c r="T233" s="49">
        <v>56.336999999999996</v>
      </c>
      <c r="U233" s="48">
        <v>59.545166666666638</v>
      </c>
      <c r="V233" s="49">
        <v>60.690166666666677</v>
      </c>
      <c r="W233" s="48">
        <v>46.604333333333336</v>
      </c>
      <c r="X233" s="49">
        <v>1.3574166666666667</v>
      </c>
      <c r="Y233" s="48">
        <v>0</v>
      </c>
      <c r="Z233" s="49">
        <v>0</v>
      </c>
      <c r="AA233" s="48">
        <v>0</v>
      </c>
      <c r="AB233" s="49">
        <v>0</v>
      </c>
      <c r="AC233" s="64"/>
      <c r="AD233" s="65">
        <f t="shared" si="50"/>
        <v>667.84908333333328</v>
      </c>
      <c r="AE233" s="64"/>
    </row>
    <row r="234" spans="2:31" x14ac:dyDescent="0.3">
      <c r="B234" s="4" t="s">
        <v>57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0</v>
      </c>
      <c r="N234" s="49">
        <v>0</v>
      </c>
      <c r="O234" s="48">
        <v>0</v>
      </c>
      <c r="P234" s="49">
        <v>0</v>
      </c>
      <c r="Q234" s="48">
        <v>0</v>
      </c>
      <c r="R234" s="49">
        <v>0</v>
      </c>
      <c r="S234" s="48">
        <v>0</v>
      </c>
      <c r="T234" s="49">
        <v>0</v>
      </c>
      <c r="U234" s="48">
        <v>0</v>
      </c>
      <c r="V234" s="49">
        <v>0</v>
      </c>
      <c r="W234" s="48">
        <v>0</v>
      </c>
      <c r="X234" s="49">
        <v>0</v>
      </c>
      <c r="Y234" s="48">
        <v>0</v>
      </c>
      <c r="Z234" s="49">
        <v>0</v>
      </c>
      <c r="AA234" s="48">
        <v>0</v>
      </c>
      <c r="AB234" s="49">
        <v>0</v>
      </c>
      <c r="AC234" s="64"/>
      <c r="AD234" s="65">
        <f t="shared" si="50"/>
        <v>0</v>
      </c>
      <c r="AE234" s="64"/>
    </row>
    <row r="235" spans="2:31" x14ac:dyDescent="0.3">
      <c r="B235" s="4" t="s">
        <v>58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4"/>
      <c r="AD235" s="65">
        <f t="shared" si="50"/>
        <v>0</v>
      </c>
      <c r="AE235" s="64"/>
    </row>
    <row r="236" spans="2:31" x14ac:dyDescent="0.3">
      <c r="B236" s="4" t="s">
        <v>119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0</v>
      </c>
      <c r="N236" s="49">
        <v>22.528500000000012</v>
      </c>
      <c r="O236" s="48">
        <v>34.63783333333334</v>
      </c>
      <c r="P236" s="49">
        <v>39.060000000000024</v>
      </c>
      <c r="Q236" s="48">
        <v>28.668333333333344</v>
      </c>
      <c r="R236" s="49">
        <v>28.066999999999986</v>
      </c>
      <c r="S236" s="48">
        <v>15.851000000000006</v>
      </c>
      <c r="T236" s="49">
        <v>9.088000000000001</v>
      </c>
      <c r="U236" s="48">
        <v>0</v>
      </c>
      <c r="V236" s="49">
        <v>0</v>
      </c>
      <c r="W236" s="48">
        <v>0</v>
      </c>
      <c r="X236" s="49">
        <v>0.50749999999999995</v>
      </c>
      <c r="Y236" s="48">
        <v>0</v>
      </c>
      <c r="Z236" s="49">
        <v>0</v>
      </c>
      <c r="AA236" s="48">
        <v>0</v>
      </c>
      <c r="AB236" s="49">
        <v>0</v>
      </c>
      <c r="AC236" s="64"/>
      <c r="AD236" s="65">
        <f t="shared" si="50"/>
        <v>178.40816666666669</v>
      </c>
      <c r="AE236" s="64"/>
    </row>
    <row r="237" spans="2:31" x14ac:dyDescent="0.3">
      <c r="B237" s="4" t="s">
        <v>59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2.9799999999999991</v>
      </c>
      <c r="U237" s="48">
        <v>7.9038333333333428</v>
      </c>
      <c r="V237" s="49">
        <v>4.6700000000000097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4"/>
      <c r="AD237" s="65">
        <f t="shared" si="50"/>
        <v>15.553833333333351</v>
      </c>
      <c r="AE237" s="64"/>
    </row>
    <row r="238" spans="2:31" x14ac:dyDescent="0.3">
      <c r="B238" s="4" t="s">
        <v>60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0</v>
      </c>
      <c r="N238" s="49">
        <v>1.6600000000000013</v>
      </c>
      <c r="O238" s="48">
        <v>13.840000000000023</v>
      </c>
      <c r="P238" s="49">
        <v>14.990000000000007</v>
      </c>
      <c r="Q238" s="48">
        <v>15.419999999999989</v>
      </c>
      <c r="R238" s="49">
        <v>15.740000000000007</v>
      </c>
      <c r="S238" s="48">
        <v>15.360000000000012</v>
      </c>
      <c r="T238" s="49">
        <v>13.88999999999999</v>
      </c>
      <c r="U238" s="48">
        <v>13.120000000000005</v>
      </c>
      <c r="V238" s="49">
        <v>13.600000000000014</v>
      </c>
      <c r="W238" s="48">
        <v>8.2699999999999942</v>
      </c>
      <c r="X238" s="49">
        <v>0</v>
      </c>
      <c r="Y238" s="48">
        <v>0</v>
      </c>
      <c r="Z238" s="49">
        <v>0</v>
      </c>
      <c r="AA238" s="48">
        <v>0</v>
      </c>
      <c r="AB238" s="49">
        <v>0</v>
      </c>
      <c r="AC238" s="64"/>
      <c r="AD238" s="65">
        <f t="shared" si="50"/>
        <v>125.89000000000003</v>
      </c>
      <c r="AE238" s="64"/>
    </row>
    <row r="239" spans="2:31" x14ac:dyDescent="0.3">
      <c r="B239" s="4" t="s">
        <v>61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0</v>
      </c>
      <c r="N239" s="49">
        <v>15.200000000000015</v>
      </c>
      <c r="O239" s="48">
        <v>27.099999999999973</v>
      </c>
      <c r="P239" s="49">
        <v>31.900000000000034</v>
      </c>
      <c r="Q239" s="48">
        <v>33</v>
      </c>
      <c r="R239" s="49">
        <v>32.099999999999966</v>
      </c>
      <c r="S239" s="48">
        <v>30.799999999999969</v>
      </c>
      <c r="T239" s="49">
        <v>26.799999999999972</v>
      </c>
      <c r="U239" s="48">
        <v>24.90000000000002</v>
      </c>
      <c r="V239" s="49">
        <v>21.200000000000024</v>
      </c>
      <c r="W239" s="48">
        <v>15.899999999999984</v>
      </c>
      <c r="X239" s="49">
        <v>0</v>
      </c>
      <c r="Y239" s="48">
        <v>0</v>
      </c>
      <c r="Z239" s="49">
        <v>0</v>
      </c>
      <c r="AA239" s="48">
        <v>0</v>
      </c>
      <c r="AB239" s="49">
        <v>0</v>
      </c>
      <c r="AC239" s="64"/>
      <c r="AD239" s="65">
        <f t="shared" si="50"/>
        <v>258.89999999999998</v>
      </c>
      <c r="AE239" s="64"/>
    </row>
    <row r="240" spans="2:31" x14ac:dyDescent="0.3">
      <c r="B240" s="4" t="s">
        <v>62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0</v>
      </c>
      <c r="N240" s="49">
        <v>0</v>
      </c>
      <c r="O240" s="48">
        <v>0</v>
      </c>
      <c r="P240" s="49">
        <v>0.42999999999999972</v>
      </c>
      <c r="Q240" s="48">
        <v>0.13000000000000256</v>
      </c>
      <c r="R240" s="49">
        <v>0</v>
      </c>
      <c r="S240" s="48">
        <v>0</v>
      </c>
      <c r="T240" s="49">
        <v>0</v>
      </c>
      <c r="U240" s="48">
        <v>0</v>
      </c>
      <c r="V240" s="49">
        <v>0</v>
      </c>
      <c r="W240" s="48">
        <v>0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4"/>
      <c r="AD240" s="65">
        <f t="shared" si="50"/>
        <v>0.56000000000000227</v>
      </c>
      <c r="AE240" s="64"/>
    </row>
    <row r="241" spans="2:31" x14ac:dyDescent="0.3">
      <c r="B241" s="4" t="s">
        <v>63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11.2905</v>
      </c>
      <c r="N241" s="49">
        <v>146.44000000000003</v>
      </c>
      <c r="O241" s="48">
        <v>122.2651666666666</v>
      </c>
      <c r="P241" s="49">
        <v>93.302666666666724</v>
      </c>
      <c r="Q241" s="48">
        <v>84.530000000000015</v>
      </c>
      <c r="R241" s="49">
        <v>83.641666666666666</v>
      </c>
      <c r="S241" s="48">
        <v>54.51166666666672</v>
      </c>
      <c r="T241" s="49">
        <v>53.800000000000047</v>
      </c>
      <c r="U241" s="48">
        <v>53.5</v>
      </c>
      <c r="V241" s="49">
        <v>40.288000000000004</v>
      </c>
      <c r="W241" s="48">
        <v>37.290166666666657</v>
      </c>
      <c r="X241" s="49">
        <v>3.064833333333334</v>
      </c>
      <c r="Y241" s="48">
        <v>0</v>
      </c>
      <c r="Z241" s="49">
        <v>0</v>
      </c>
      <c r="AA241" s="48">
        <v>0</v>
      </c>
      <c r="AB241" s="49">
        <v>0</v>
      </c>
      <c r="AC241" s="64"/>
      <c r="AD241" s="65">
        <f t="shared" si="50"/>
        <v>783.92466666666689</v>
      </c>
      <c r="AE241" s="64"/>
    </row>
    <row r="242" spans="2:31" x14ac:dyDescent="0.3">
      <c r="B242" s="4" t="s">
        <v>64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9.4341666666666661</v>
      </c>
      <c r="N242" s="49">
        <v>45.115666666666648</v>
      </c>
      <c r="O242" s="48">
        <v>42.156666666666666</v>
      </c>
      <c r="P242" s="49">
        <v>30.892166666666697</v>
      </c>
      <c r="Q242" s="48">
        <v>31.655166666666624</v>
      </c>
      <c r="R242" s="49">
        <v>21.057333333333361</v>
      </c>
      <c r="S242" s="48">
        <v>16.919166666666651</v>
      </c>
      <c r="T242" s="49">
        <v>20.833833333333342</v>
      </c>
      <c r="U242" s="48">
        <v>22.109333333333325</v>
      </c>
      <c r="V242" s="49">
        <v>23.573</v>
      </c>
      <c r="W242" s="48">
        <v>19.324333333333325</v>
      </c>
      <c r="X242" s="49">
        <v>0.37683333333333341</v>
      </c>
      <c r="Y242" s="48">
        <v>0</v>
      </c>
      <c r="Z242" s="49">
        <v>0</v>
      </c>
      <c r="AA242" s="48">
        <v>0</v>
      </c>
      <c r="AB242" s="49">
        <v>0</v>
      </c>
      <c r="AC242" s="64"/>
      <c r="AD242" s="65">
        <f t="shared" si="50"/>
        <v>283.44766666666658</v>
      </c>
      <c r="AE242" s="64"/>
    </row>
    <row r="243" spans="2:31" x14ac:dyDescent="0.3">
      <c r="B243" s="4" t="s">
        <v>120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1.8713333333333337</v>
      </c>
      <c r="N243" s="49">
        <v>46.891833333333338</v>
      </c>
      <c r="O243" s="48">
        <v>41.799333333333344</v>
      </c>
      <c r="P243" s="49">
        <v>37.482500000000002</v>
      </c>
      <c r="Q243" s="48">
        <v>35.034166666666678</v>
      </c>
      <c r="R243" s="49">
        <v>34.375166666666665</v>
      </c>
      <c r="S243" s="48">
        <v>34.382000000000019</v>
      </c>
      <c r="T243" s="49">
        <v>35.42083333333332</v>
      </c>
      <c r="U243" s="48">
        <v>37.193000000000033</v>
      </c>
      <c r="V243" s="49">
        <v>37.037000000000013</v>
      </c>
      <c r="W243" s="48">
        <v>22.744666666666671</v>
      </c>
      <c r="X243" s="49">
        <v>0.3675000000000001</v>
      </c>
      <c r="Y243" s="48">
        <v>0</v>
      </c>
      <c r="Z243" s="49">
        <v>0</v>
      </c>
      <c r="AA243" s="48">
        <v>0</v>
      </c>
      <c r="AB243" s="49">
        <v>0</v>
      </c>
      <c r="AC243" s="64"/>
      <c r="AD243" s="65">
        <f t="shared" si="50"/>
        <v>364.5993333333335</v>
      </c>
      <c r="AE243" s="64"/>
    </row>
    <row r="244" spans="2:31" x14ac:dyDescent="0.3">
      <c r="B244" s="4" t="s">
        <v>65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</v>
      </c>
      <c r="N244" s="49">
        <v>0</v>
      </c>
      <c r="O244" s="48">
        <v>0</v>
      </c>
      <c r="P244" s="49">
        <v>0</v>
      </c>
      <c r="Q244" s="48">
        <v>0</v>
      </c>
      <c r="R244" s="49">
        <v>0.53999999999999915</v>
      </c>
      <c r="S244" s="48">
        <v>0.99000000000000199</v>
      </c>
      <c r="T244" s="49">
        <v>1.0899999999999963</v>
      </c>
      <c r="U244" s="48">
        <v>0.44999999999999929</v>
      </c>
      <c r="V244" s="49">
        <v>0</v>
      </c>
      <c r="W244" s="48">
        <v>0</v>
      </c>
      <c r="X244" s="49">
        <v>0</v>
      </c>
      <c r="Y244" s="48">
        <v>0</v>
      </c>
      <c r="Z244" s="49">
        <v>0</v>
      </c>
      <c r="AA244" s="48">
        <v>0</v>
      </c>
      <c r="AB244" s="49">
        <v>0</v>
      </c>
      <c r="AC244" s="64"/>
      <c r="AD244" s="65">
        <f t="shared" si="50"/>
        <v>3.0699999999999967</v>
      </c>
      <c r="AE244" s="64"/>
    </row>
    <row r="245" spans="2:31" x14ac:dyDescent="0.3">
      <c r="B245" s="4" t="s">
        <v>66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6.3676666666666648</v>
      </c>
      <c r="N245" s="49">
        <v>27.973833333333328</v>
      </c>
      <c r="O245" s="48">
        <v>5.2368333333333332</v>
      </c>
      <c r="P245" s="49">
        <v>8.2288333333333341</v>
      </c>
      <c r="Q245" s="48">
        <v>25.473333333333343</v>
      </c>
      <c r="R245" s="49">
        <v>19.88183333333334</v>
      </c>
      <c r="S245" s="48">
        <v>19.577999999999996</v>
      </c>
      <c r="T245" s="49">
        <v>5.8894999999999973</v>
      </c>
      <c r="U245" s="48">
        <v>32.735833333333325</v>
      </c>
      <c r="V245" s="49">
        <v>14.48433333333333</v>
      </c>
      <c r="W245" s="48">
        <v>18.726166666666664</v>
      </c>
      <c r="X245" s="49">
        <v>2.9008333333333329</v>
      </c>
      <c r="Y245" s="48">
        <v>0</v>
      </c>
      <c r="Z245" s="49">
        <v>0</v>
      </c>
      <c r="AA245" s="48">
        <v>0</v>
      </c>
      <c r="AB245" s="49">
        <v>0</v>
      </c>
      <c r="AC245" s="64"/>
      <c r="AD245" s="65">
        <f t="shared" si="50"/>
        <v>187.477</v>
      </c>
      <c r="AE245" s="64"/>
    </row>
    <row r="246" spans="2:31" x14ac:dyDescent="0.3">
      <c r="B246" s="4" t="s">
        <v>67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2.6800000000000042</v>
      </c>
      <c r="P246" s="49">
        <v>7.6999999999999922</v>
      </c>
      <c r="Q246" s="48">
        <v>10.38999999999999</v>
      </c>
      <c r="R246" s="49">
        <v>11.570000000000009</v>
      </c>
      <c r="S246" s="48">
        <v>11.59</v>
      </c>
      <c r="T246" s="49">
        <v>10.629999999999997</v>
      </c>
      <c r="U246" s="48">
        <v>8.3500000000000103</v>
      </c>
      <c r="V246" s="49">
        <v>4.4799999999999978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4"/>
      <c r="AD246" s="65">
        <f t="shared" si="50"/>
        <v>67.39</v>
      </c>
      <c r="AE246" s="64"/>
    </row>
    <row r="247" spans="2:31" x14ac:dyDescent="0.3">
      <c r="B247" s="4" t="s">
        <v>68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52.030000000000015</v>
      </c>
      <c r="O247" s="48">
        <v>100.98699999999998</v>
      </c>
      <c r="P247" s="49">
        <v>124.02399999999996</v>
      </c>
      <c r="Q247" s="48">
        <v>117.05466666666665</v>
      </c>
      <c r="R247" s="49">
        <v>116.20699999999997</v>
      </c>
      <c r="S247" s="48">
        <v>112.16383333333337</v>
      </c>
      <c r="T247" s="49">
        <v>102.40616666666669</v>
      </c>
      <c r="U247" s="48">
        <v>107.52433333333332</v>
      </c>
      <c r="V247" s="49">
        <v>96.018000000000015</v>
      </c>
      <c r="W247" s="48">
        <v>57.792333333333332</v>
      </c>
      <c r="X247" s="49">
        <v>1.7008333333333339</v>
      </c>
      <c r="Y247" s="48">
        <v>0</v>
      </c>
      <c r="Z247" s="49">
        <v>0</v>
      </c>
      <c r="AA247" s="48">
        <v>0</v>
      </c>
      <c r="AB247" s="49">
        <v>0</v>
      </c>
      <c r="AC247" s="64"/>
      <c r="AD247" s="65">
        <f t="shared" si="50"/>
        <v>987.9081666666666</v>
      </c>
      <c r="AE247" s="64"/>
    </row>
    <row r="248" spans="2:31" x14ac:dyDescent="0.3">
      <c r="B248" s="4" t="s">
        <v>69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4.1533333333333333</v>
      </c>
      <c r="N248" s="49">
        <v>28.910833333333308</v>
      </c>
      <c r="O248" s="48">
        <v>30.090500000000006</v>
      </c>
      <c r="P248" s="49">
        <v>34.991500000000038</v>
      </c>
      <c r="Q248" s="48">
        <v>37.095166666666678</v>
      </c>
      <c r="R248" s="49">
        <v>29.511833333333346</v>
      </c>
      <c r="S248" s="48">
        <v>27.692000000000004</v>
      </c>
      <c r="T248" s="49">
        <v>31.165833333333321</v>
      </c>
      <c r="U248" s="48">
        <v>34.226833333333367</v>
      </c>
      <c r="V248" s="49">
        <v>30.529666666666671</v>
      </c>
      <c r="W248" s="48">
        <v>17.067666666666664</v>
      </c>
      <c r="X248" s="49">
        <v>0.69026666666666658</v>
      </c>
      <c r="Y248" s="48">
        <v>0</v>
      </c>
      <c r="Z248" s="49">
        <v>0</v>
      </c>
      <c r="AA248" s="48">
        <v>0</v>
      </c>
      <c r="AB248" s="49">
        <v>0</v>
      </c>
      <c r="AC248" s="64"/>
      <c r="AD248" s="65">
        <f t="shared" si="50"/>
        <v>306.12543333333343</v>
      </c>
      <c r="AE248" s="64"/>
    </row>
    <row r="249" spans="2:31" x14ac:dyDescent="0.3">
      <c r="B249" s="4" t="s">
        <v>70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0</v>
      </c>
      <c r="N249" s="49">
        <v>0.37166666666666665</v>
      </c>
      <c r="O249" s="48">
        <v>31.859999999999957</v>
      </c>
      <c r="P249" s="49">
        <v>31.670000000000016</v>
      </c>
      <c r="Q249" s="48">
        <v>36.029999999999987</v>
      </c>
      <c r="R249" s="49">
        <v>32.700000000000031</v>
      </c>
      <c r="S249" s="48">
        <v>33.490000000000009</v>
      </c>
      <c r="T249" s="49">
        <v>36.380000000000059</v>
      </c>
      <c r="U249" s="48">
        <v>31.220000000000024</v>
      </c>
      <c r="V249" s="49">
        <v>32.950000000000031</v>
      </c>
      <c r="W249" s="48">
        <v>32.709333333333362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4"/>
      <c r="AD249" s="65">
        <f t="shared" si="50"/>
        <v>299.38100000000014</v>
      </c>
      <c r="AE249" s="64"/>
    </row>
    <row r="250" spans="2:31" x14ac:dyDescent="0.3">
      <c r="B250" s="4" t="s">
        <v>71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0</v>
      </c>
      <c r="N250" s="49">
        <v>0</v>
      </c>
      <c r="O250" s="48">
        <v>0</v>
      </c>
      <c r="P250" s="49">
        <v>0</v>
      </c>
      <c r="Q250" s="48">
        <v>0</v>
      </c>
      <c r="R250" s="49">
        <v>0</v>
      </c>
      <c r="S250" s="48">
        <v>0</v>
      </c>
      <c r="T250" s="49">
        <v>0</v>
      </c>
      <c r="U250" s="48">
        <v>0</v>
      </c>
      <c r="V250" s="49">
        <v>0</v>
      </c>
      <c r="W250" s="48">
        <v>0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4"/>
      <c r="AD250" s="65">
        <f t="shared" si="50"/>
        <v>0</v>
      </c>
      <c r="AE250" s="64"/>
    </row>
    <row r="251" spans="2:31" x14ac:dyDescent="0.3">
      <c r="B251" s="4" t="s">
        <v>72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0</v>
      </c>
      <c r="N251" s="49">
        <v>0</v>
      </c>
      <c r="O251" s="48">
        <v>1.7199999999999989</v>
      </c>
      <c r="P251" s="49">
        <v>10.799999999999995</v>
      </c>
      <c r="Q251" s="48">
        <v>14.049999999999986</v>
      </c>
      <c r="R251" s="49">
        <v>15.42999999999998</v>
      </c>
      <c r="S251" s="48">
        <v>15.442333333333314</v>
      </c>
      <c r="T251" s="49">
        <v>15.840000000000009</v>
      </c>
      <c r="U251" s="48">
        <v>15.17999999999998</v>
      </c>
      <c r="V251" s="49">
        <v>13.970000000000018</v>
      </c>
      <c r="W251" s="48">
        <v>13.019999999999989</v>
      </c>
      <c r="X251" s="49">
        <v>3.1606666666666667</v>
      </c>
      <c r="Y251" s="48">
        <v>0</v>
      </c>
      <c r="Z251" s="49">
        <v>0</v>
      </c>
      <c r="AA251" s="48">
        <v>0</v>
      </c>
      <c r="AB251" s="49">
        <v>0</v>
      </c>
      <c r="AC251" s="64"/>
      <c r="AD251" s="65">
        <f t="shared" si="50"/>
        <v>118.61299999999993</v>
      </c>
      <c r="AE251" s="64"/>
    </row>
    <row r="252" spans="2:31" x14ac:dyDescent="0.3">
      <c r="B252" s="4" t="s">
        <v>73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10.926000000000004</v>
      </c>
      <c r="N252" s="49">
        <v>61.730999999999945</v>
      </c>
      <c r="O252" s="48">
        <v>72.095333333333372</v>
      </c>
      <c r="P252" s="49">
        <v>67.123500000000007</v>
      </c>
      <c r="Q252" s="48">
        <v>60.922333333333341</v>
      </c>
      <c r="R252" s="49">
        <v>30.354166666666682</v>
      </c>
      <c r="S252" s="48">
        <v>23.716166666666677</v>
      </c>
      <c r="T252" s="49">
        <v>12.765333333333329</v>
      </c>
      <c r="U252" s="48">
        <v>32.673499999999997</v>
      </c>
      <c r="V252" s="49">
        <v>36.660666666666657</v>
      </c>
      <c r="W252" s="48">
        <v>16.430333333333333</v>
      </c>
      <c r="X252" s="49">
        <v>0</v>
      </c>
      <c r="Y252" s="48">
        <v>0</v>
      </c>
      <c r="Z252" s="49">
        <v>0</v>
      </c>
      <c r="AA252" s="48">
        <v>0</v>
      </c>
      <c r="AB252" s="49">
        <v>0</v>
      </c>
      <c r="AC252" s="64"/>
      <c r="AD252" s="65">
        <f t="shared" si="50"/>
        <v>425.39833333333337</v>
      </c>
      <c r="AE252" s="64"/>
    </row>
    <row r="253" spans="2:31" x14ac:dyDescent="0.3">
      <c r="B253" s="4" t="s">
        <v>74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4"/>
      <c r="AD253" s="65">
        <f t="shared" si="50"/>
        <v>0</v>
      </c>
      <c r="AE253" s="64"/>
    </row>
    <row r="254" spans="2:31" x14ac:dyDescent="0.3">
      <c r="B254" s="4" t="s">
        <v>75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0</v>
      </c>
      <c r="N254" s="49">
        <v>0</v>
      </c>
      <c r="O254" s="48">
        <v>0</v>
      </c>
      <c r="P254" s="49">
        <v>0</v>
      </c>
      <c r="Q254" s="48">
        <v>0</v>
      </c>
      <c r="R254" s="49">
        <v>0</v>
      </c>
      <c r="S254" s="48">
        <v>0</v>
      </c>
      <c r="T254" s="49">
        <v>0</v>
      </c>
      <c r="U254" s="48">
        <v>0</v>
      </c>
      <c r="V254" s="49">
        <v>0</v>
      </c>
      <c r="W254" s="48">
        <v>0</v>
      </c>
      <c r="X254" s="49">
        <v>0</v>
      </c>
      <c r="Y254" s="48">
        <v>0</v>
      </c>
      <c r="Z254" s="49">
        <v>0</v>
      </c>
      <c r="AA254" s="48">
        <v>0</v>
      </c>
      <c r="AB254" s="49">
        <v>0</v>
      </c>
      <c r="AC254" s="64"/>
      <c r="AD254" s="65">
        <f t="shared" si="50"/>
        <v>0</v>
      </c>
      <c r="AE254" s="64"/>
    </row>
    <row r="255" spans="2:31" x14ac:dyDescent="0.3">
      <c r="B255" s="4" t="s">
        <v>76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0</v>
      </c>
      <c r="N255" s="49">
        <v>0</v>
      </c>
      <c r="O255" s="48">
        <v>13.190000000000017</v>
      </c>
      <c r="P255" s="49">
        <v>18.070000000000018</v>
      </c>
      <c r="Q255" s="48">
        <v>11.329999999999998</v>
      </c>
      <c r="R255" s="49">
        <v>11.420000000000002</v>
      </c>
      <c r="S255" s="48">
        <v>17.330000000000016</v>
      </c>
      <c r="T255" s="49">
        <v>18.619999999999997</v>
      </c>
      <c r="U255" s="48">
        <v>19.55999999999997</v>
      </c>
      <c r="V255" s="49">
        <v>12.220000000000018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4"/>
      <c r="AD255" s="65">
        <f t="shared" si="50"/>
        <v>121.74000000000002</v>
      </c>
      <c r="AE255" s="64"/>
    </row>
    <row r="256" spans="2:31" x14ac:dyDescent="0.3">
      <c r="B256" s="4" t="s">
        <v>77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0</v>
      </c>
      <c r="P256" s="49">
        <v>5.430000000000005</v>
      </c>
      <c r="Q256" s="48">
        <v>10.440000000000005</v>
      </c>
      <c r="R256" s="49">
        <v>12.29999999999999</v>
      </c>
      <c r="S256" s="48">
        <v>13.149999999999986</v>
      </c>
      <c r="T256" s="49">
        <v>12.799999999999988</v>
      </c>
      <c r="U256" s="48">
        <v>9.1200000000000045</v>
      </c>
      <c r="V256" s="49">
        <v>5</v>
      </c>
      <c r="W256" s="48">
        <v>0</v>
      </c>
      <c r="X256" s="49">
        <v>0</v>
      </c>
      <c r="Y256" s="48">
        <v>0</v>
      </c>
      <c r="Z256" s="49">
        <v>0</v>
      </c>
      <c r="AA256" s="48">
        <v>0</v>
      </c>
      <c r="AB256" s="49">
        <v>0</v>
      </c>
      <c r="AC256" s="64"/>
      <c r="AD256" s="65">
        <f t="shared" si="50"/>
        <v>68.239999999999981</v>
      </c>
      <c r="AE256" s="64"/>
    </row>
    <row r="257" spans="2:31" x14ac:dyDescent="0.3">
      <c r="B257" s="4" t="s">
        <v>78</v>
      </c>
      <c r="C257" s="4"/>
      <c r="D257" s="4"/>
      <c r="E257" s="48">
        <v>0</v>
      </c>
      <c r="F257" s="49">
        <v>0</v>
      </c>
      <c r="G257" s="48">
        <v>0</v>
      </c>
      <c r="H257" s="49">
        <v>0</v>
      </c>
      <c r="I257" s="48">
        <v>0</v>
      </c>
      <c r="J257" s="49">
        <v>0</v>
      </c>
      <c r="K257" s="48">
        <v>0</v>
      </c>
      <c r="L257" s="49">
        <v>0</v>
      </c>
      <c r="M257" s="48">
        <v>0</v>
      </c>
      <c r="N257" s="49">
        <v>0</v>
      </c>
      <c r="O257" s="48">
        <v>0</v>
      </c>
      <c r="P257" s="49">
        <v>0</v>
      </c>
      <c r="Q257" s="48">
        <v>0</v>
      </c>
      <c r="R257" s="49">
        <v>0</v>
      </c>
      <c r="S257" s="48">
        <v>0</v>
      </c>
      <c r="T257" s="49">
        <v>0</v>
      </c>
      <c r="U257" s="48">
        <v>0</v>
      </c>
      <c r="V257" s="49">
        <v>0</v>
      </c>
      <c r="W257" s="48">
        <v>0</v>
      </c>
      <c r="X257" s="49">
        <v>0</v>
      </c>
      <c r="Y257" s="48">
        <v>0</v>
      </c>
      <c r="Z257" s="49">
        <v>0</v>
      </c>
      <c r="AA257" s="48">
        <v>0</v>
      </c>
      <c r="AB257" s="49">
        <v>0</v>
      </c>
      <c r="AC257" s="64"/>
      <c r="AD257" s="65">
        <f t="shared" si="50"/>
        <v>0</v>
      </c>
      <c r="AE257" s="64"/>
    </row>
    <row r="258" spans="2:31" x14ac:dyDescent="0.3">
      <c r="B258" s="4" t="s">
        <v>79</v>
      </c>
      <c r="C258" s="4"/>
      <c r="D258" s="4"/>
      <c r="E258" s="48">
        <v>0</v>
      </c>
      <c r="F258" s="49">
        <v>0</v>
      </c>
      <c r="G258" s="48">
        <v>0</v>
      </c>
      <c r="H258" s="49">
        <v>0</v>
      </c>
      <c r="I258" s="48">
        <v>0</v>
      </c>
      <c r="J258" s="49">
        <v>0</v>
      </c>
      <c r="K258" s="48">
        <v>0</v>
      </c>
      <c r="L258" s="49">
        <v>0</v>
      </c>
      <c r="M258" s="48">
        <v>0</v>
      </c>
      <c r="N258" s="49">
        <v>0</v>
      </c>
      <c r="O258" s="48">
        <v>0</v>
      </c>
      <c r="P258" s="49">
        <v>0</v>
      </c>
      <c r="Q258" s="48">
        <v>0</v>
      </c>
      <c r="R258" s="49">
        <v>0</v>
      </c>
      <c r="S258" s="48">
        <v>0</v>
      </c>
      <c r="T258" s="49">
        <v>0</v>
      </c>
      <c r="U258" s="48">
        <v>0</v>
      </c>
      <c r="V258" s="49">
        <v>0</v>
      </c>
      <c r="W258" s="48">
        <v>0</v>
      </c>
      <c r="X258" s="49">
        <v>0</v>
      </c>
      <c r="Y258" s="48">
        <v>0</v>
      </c>
      <c r="Z258" s="49">
        <v>0</v>
      </c>
      <c r="AA258" s="48">
        <v>0</v>
      </c>
      <c r="AB258" s="49">
        <v>0</v>
      </c>
      <c r="AC258" s="64"/>
      <c r="AD258" s="65">
        <f t="shared" si="50"/>
        <v>0</v>
      </c>
      <c r="AE258" s="64"/>
    </row>
    <row r="259" spans="2:31" x14ac:dyDescent="0.3">
      <c r="B259" s="4" t="s">
        <v>80</v>
      </c>
      <c r="C259" s="4"/>
      <c r="D259" s="4"/>
      <c r="E259" s="48">
        <v>0</v>
      </c>
      <c r="F259" s="49">
        <v>0</v>
      </c>
      <c r="G259" s="48">
        <v>0</v>
      </c>
      <c r="H259" s="49">
        <v>0</v>
      </c>
      <c r="I259" s="48">
        <v>0</v>
      </c>
      <c r="J259" s="49">
        <v>0</v>
      </c>
      <c r="K259" s="48">
        <v>0</v>
      </c>
      <c r="L259" s="49">
        <v>0</v>
      </c>
      <c r="M259" s="48">
        <v>2.8294999999999999</v>
      </c>
      <c r="N259" s="49">
        <v>33.2455</v>
      </c>
      <c r="O259" s="48">
        <v>35.086333333333364</v>
      </c>
      <c r="P259" s="49">
        <v>39.672666666666643</v>
      </c>
      <c r="Q259" s="48">
        <v>40.465333333333334</v>
      </c>
      <c r="R259" s="49">
        <v>40.126666666666665</v>
      </c>
      <c r="S259" s="48">
        <v>38.586833333333338</v>
      </c>
      <c r="T259" s="49">
        <v>35.284999999999997</v>
      </c>
      <c r="U259" s="48">
        <v>31.837333333333344</v>
      </c>
      <c r="V259" s="49">
        <v>27.796999999999969</v>
      </c>
      <c r="W259" s="48">
        <v>24.302666666666671</v>
      </c>
      <c r="X259" s="49">
        <v>0</v>
      </c>
      <c r="Y259" s="48">
        <v>0</v>
      </c>
      <c r="Z259" s="49">
        <v>0</v>
      </c>
      <c r="AA259" s="48">
        <v>0</v>
      </c>
      <c r="AB259" s="49">
        <v>0</v>
      </c>
      <c r="AC259" s="64"/>
      <c r="AD259" s="65">
        <f t="shared" si="50"/>
        <v>349.23483333333331</v>
      </c>
      <c r="AE259" s="64"/>
    </row>
    <row r="260" spans="2:31" x14ac:dyDescent="0.3">
      <c r="B260" s="4" t="s">
        <v>88</v>
      </c>
      <c r="C260" s="4"/>
      <c r="D260" s="4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0</v>
      </c>
      <c r="N260" s="49">
        <v>0</v>
      </c>
      <c r="O260" s="48">
        <v>0</v>
      </c>
      <c r="P260" s="49">
        <v>0</v>
      </c>
      <c r="Q260" s="48">
        <v>0</v>
      </c>
      <c r="R260" s="49">
        <v>0</v>
      </c>
      <c r="S260" s="48">
        <v>0</v>
      </c>
      <c r="T260" s="49">
        <v>0</v>
      </c>
      <c r="U260" s="48">
        <v>0</v>
      </c>
      <c r="V260" s="49">
        <v>0</v>
      </c>
      <c r="W260" s="48">
        <v>0</v>
      </c>
      <c r="X260" s="49">
        <v>0</v>
      </c>
      <c r="Y260" s="48">
        <v>0</v>
      </c>
      <c r="Z260" s="49">
        <v>0</v>
      </c>
      <c r="AA260" s="48">
        <v>0</v>
      </c>
      <c r="AB260" s="49">
        <v>0</v>
      </c>
      <c r="AC260" s="64"/>
      <c r="AD260" s="65">
        <f t="shared" si="50"/>
        <v>0</v>
      </c>
      <c r="AE260" s="64"/>
    </row>
    <row r="261" spans="2:31" x14ac:dyDescent="0.3">
      <c r="B261" s="4" t="s">
        <v>99</v>
      </c>
      <c r="C261" s="4"/>
      <c r="D261" s="4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0</v>
      </c>
      <c r="N261" s="49">
        <v>0</v>
      </c>
      <c r="O261" s="48">
        <v>0</v>
      </c>
      <c r="P261" s="49">
        <v>0</v>
      </c>
      <c r="Q261" s="48">
        <v>0</v>
      </c>
      <c r="R261" s="49">
        <v>0</v>
      </c>
      <c r="S261" s="48">
        <v>0</v>
      </c>
      <c r="T261" s="49">
        <v>0</v>
      </c>
      <c r="U261" s="48">
        <v>0</v>
      </c>
      <c r="V261" s="49">
        <v>0</v>
      </c>
      <c r="W261" s="48">
        <v>0</v>
      </c>
      <c r="X261" s="49">
        <v>0</v>
      </c>
      <c r="Y261" s="48">
        <v>0</v>
      </c>
      <c r="Z261" s="49">
        <v>0</v>
      </c>
      <c r="AA261" s="48">
        <v>0</v>
      </c>
      <c r="AB261" s="49">
        <v>0</v>
      </c>
      <c r="AC261" s="64"/>
      <c r="AD261" s="65">
        <f t="shared" si="50"/>
        <v>0</v>
      </c>
      <c r="AE261" s="64"/>
    </row>
    <row r="262" spans="2:31" x14ac:dyDescent="0.3">
      <c r="B262" s="4" t="s">
        <v>96</v>
      </c>
      <c r="C262" s="4"/>
      <c r="D262" s="4"/>
      <c r="E262" s="48">
        <v>0</v>
      </c>
      <c r="F262" s="49">
        <v>0</v>
      </c>
      <c r="G262" s="48">
        <v>0</v>
      </c>
      <c r="H262" s="49">
        <v>0</v>
      </c>
      <c r="I262" s="48">
        <v>0</v>
      </c>
      <c r="J262" s="49">
        <v>0</v>
      </c>
      <c r="K262" s="48">
        <v>0</v>
      </c>
      <c r="L262" s="49">
        <v>0</v>
      </c>
      <c r="M262" s="48">
        <v>0</v>
      </c>
      <c r="N262" s="49">
        <v>0</v>
      </c>
      <c r="O262" s="48">
        <v>0</v>
      </c>
      <c r="P262" s="49">
        <v>0</v>
      </c>
      <c r="Q262" s="48">
        <v>0</v>
      </c>
      <c r="R262" s="49">
        <v>0</v>
      </c>
      <c r="S262" s="48">
        <v>30.055500000000006</v>
      </c>
      <c r="T262" s="49">
        <v>36.213500000000003</v>
      </c>
      <c r="U262" s="48">
        <v>44.322166666666682</v>
      </c>
      <c r="V262" s="49">
        <v>57.823833333333333</v>
      </c>
      <c r="W262" s="48">
        <v>32.769166666666678</v>
      </c>
      <c r="X262" s="49">
        <v>0</v>
      </c>
      <c r="Y262" s="48">
        <v>0</v>
      </c>
      <c r="Z262" s="49">
        <v>0</v>
      </c>
      <c r="AA262" s="48">
        <v>0</v>
      </c>
      <c r="AB262" s="49">
        <v>0</v>
      </c>
      <c r="AC262" s="64"/>
      <c r="AD262" s="65">
        <f t="shared" si="50"/>
        <v>201.1841666666667</v>
      </c>
      <c r="AE262" s="64"/>
    </row>
    <row r="263" spans="2:31" x14ac:dyDescent="0.3">
      <c r="B263" s="4" t="s">
        <v>97</v>
      </c>
      <c r="C263" s="4"/>
      <c r="D263" s="4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0</v>
      </c>
      <c r="N263" s="49">
        <v>0.32316666666666666</v>
      </c>
      <c r="O263" s="48">
        <v>29.890000000000036</v>
      </c>
      <c r="P263" s="49">
        <v>30.589999999999979</v>
      </c>
      <c r="Q263" s="48">
        <v>30.69000000000004</v>
      </c>
      <c r="R263" s="49">
        <v>30.69000000000004</v>
      </c>
      <c r="S263" s="48">
        <v>30.69000000000004</v>
      </c>
      <c r="T263" s="49">
        <v>30.69000000000004</v>
      </c>
      <c r="U263" s="48">
        <v>30.69000000000004</v>
      </c>
      <c r="V263" s="49">
        <v>28.69000000000004</v>
      </c>
      <c r="W263" s="48">
        <v>6.4900000000000091</v>
      </c>
      <c r="X263" s="49">
        <v>0</v>
      </c>
      <c r="Y263" s="48">
        <v>0</v>
      </c>
      <c r="Z263" s="49">
        <v>0</v>
      </c>
      <c r="AA263" s="48">
        <v>0</v>
      </c>
      <c r="AB263" s="49">
        <v>0</v>
      </c>
      <c r="AC263" s="64"/>
      <c r="AD263" s="65">
        <f t="shared" si="50"/>
        <v>249.43316666666698</v>
      </c>
      <c r="AE263" s="64"/>
    </row>
    <row r="264" spans="2:31" x14ac:dyDescent="0.3">
      <c r="B264" s="4" t="s">
        <v>98</v>
      </c>
      <c r="C264" s="4"/>
      <c r="D264" s="4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1.7990000000000015</v>
      </c>
      <c r="N264" s="49">
        <v>36.698833333333347</v>
      </c>
      <c r="O264" s="48">
        <v>48.306000000000026</v>
      </c>
      <c r="P264" s="49">
        <v>39.207666666666682</v>
      </c>
      <c r="Q264" s="48">
        <v>26.094999999999985</v>
      </c>
      <c r="R264" s="49">
        <v>19.631666666666668</v>
      </c>
      <c r="S264" s="48">
        <v>17.230500000000006</v>
      </c>
      <c r="T264" s="49">
        <v>5.3274999999999979</v>
      </c>
      <c r="U264" s="48">
        <v>14.348999999999995</v>
      </c>
      <c r="V264" s="49">
        <v>23.711500000000012</v>
      </c>
      <c r="W264" s="48">
        <v>20.573166666666669</v>
      </c>
      <c r="X264" s="49">
        <v>0</v>
      </c>
      <c r="Y264" s="48">
        <v>0</v>
      </c>
      <c r="Z264" s="49">
        <v>0</v>
      </c>
      <c r="AA264" s="48">
        <v>0</v>
      </c>
      <c r="AB264" s="49">
        <v>0</v>
      </c>
      <c r="AC264" s="64"/>
      <c r="AD264" s="65">
        <f t="shared" si="50"/>
        <v>252.92983333333336</v>
      </c>
      <c r="AE264" s="64"/>
    </row>
    <row r="265" spans="2:31" x14ac:dyDescent="0.3">
      <c r="B265" s="4" t="s">
        <v>110</v>
      </c>
      <c r="C265" s="4"/>
      <c r="D265" s="4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25.529999999999983</v>
      </c>
      <c r="N265" s="49">
        <v>22.679999999999993</v>
      </c>
      <c r="O265" s="48">
        <v>32.839999999999989</v>
      </c>
      <c r="P265" s="49">
        <v>40.97999999999999</v>
      </c>
      <c r="Q265" s="48">
        <v>37.690000000000012</v>
      </c>
      <c r="R265" s="49">
        <v>39.010000000000005</v>
      </c>
      <c r="S265" s="48">
        <v>38.83</v>
      </c>
      <c r="T265" s="49">
        <v>38.519999999999996</v>
      </c>
      <c r="U265" s="48">
        <v>33.900000000000006</v>
      </c>
      <c r="V265" s="49">
        <v>27.28</v>
      </c>
      <c r="W265" s="48">
        <v>13.410000000000011</v>
      </c>
      <c r="X265" s="49">
        <v>9.23</v>
      </c>
      <c r="Y265" s="48">
        <v>0</v>
      </c>
      <c r="Z265" s="49">
        <v>0</v>
      </c>
      <c r="AA265" s="48">
        <v>0</v>
      </c>
      <c r="AB265" s="49">
        <v>0</v>
      </c>
      <c r="AC265" s="64"/>
      <c r="AD265" s="65">
        <f t="shared" si="50"/>
        <v>359.89999999999992</v>
      </c>
      <c r="AE265" s="64"/>
    </row>
    <row r="266" spans="2:31" x14ac:dyDescent="0.3">
      <c r="B266" s="4" t="s">
        <v>111</v>
      </c>
      <c r="C266" s="4"/>
      <c r="D266" s="4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5.7501666666666642</v>
      </c>
      <c r="N266" s="49">
        <v>99.335999999999999</v>
      </c>
      <c r="O266" s="48">
        <v>129.43</v>
      </c>
      <c r="P266" s="49">
        <v>136.37083333333331</v>
      </c>
      <c r="Q266" s="48">
        <v>142.05400000000003</v>
      </c>
      <c r="R266" s="49">
        <v>145.77566666666672</v>
      </c>
      <c r="S266" s="48">
        <v>142.85883333333337</v>
      </c>
      <c r="T266" s="49">
        <v>120.72149999999995</v>
      </c>
      <c r="U266" s="48">
        <v>81.434333333333342</v>
      </c>
      <c r="V266" s="49">
        <v>66.527000000000001</v>
      </c>
      <c r="W266" s="48">
        <v>38.078499999999991</v>
      </c>
      <c r="X266" s="49">
        <v>1.2251666666666665</v>
      </c>
      <c r="Y266" s="48">
        <v>0</v>
      </c>
      <c r="Z266" s="49">
        <v>0</v>
      </c>
      <c r="AA266" s="48">
        <v>0</v>
      </c>
      <c r="AB266" s="49">
        <v>0</v>
      </c>
      <c r="AC266" s="64"/>
      <c r="AD266" s="65">
        <f t="shared" si="50"/>
        <v>1109.5620000000001</v>
      </c>
      <c r="AE266" s="64"/>
    </row>
    <row r="267" spans="2:31" x14ac:dyDescent="0.3">
      <c r="B267" s="4" t="s">
        <v>112</v>
      </c>
      <c r="C267" s="4"/>
      <c r="D267" s="4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26.262166666666626</v>
      </c>
      <c r="O267" s="48">
        <v>44.382833333333345</v>
      </c>
      <c r="P267" s="49">
        <v>57.402833333333341</v>
      </c>
      <c r="Q267" s="48">
        <v>51.00716666666667</v>
      </c>
      <c r="R267" s="49">
        <v>49.711833333333317</v>
      </c>
      <c r="S267" s="48">
        <v>18.252000000000002</v>
      </c>
      <c r="T267" s="49">
        <v>19.143499999999971</v>
      </c>
      <c r="U267" s="48">
        <v>22.814833333333315</v>
      </c>
      <c r="V267" s="49">
        <v>26.320833333333344</v>
      </c>
      <c r="W267" s="48">
        <v>34.883499999999998</v>
      </c>
      <c r="X267" s="49">
        <v>0</v>
      </c>
      <c r="Y267" s="48">
        <v>0</v>
      </c>
      <c r="Z267" s="49">
        <v>0</v>
      </c>
      <c r="AA267" s="48">
        <v>0</v>
      </c>
      <c r="AB267" s="49">
        <v>0</v>
      </c>
      <c r="AC267" s="64"/>
      <c r="AD267" s="65">
        <f t="shared" si="50"/>
        <v>350.18149999999991</v>
      </c>
      <c r="AE267" s="64"/>
    </row>
    <row r="268" spans="2:31" x14ac:dyDescent="0.3">
      <c r="B268" s="4" t="s">
        <v>121</v>
      </c>
      <c r="C268" s="4"/>
      <c r="D268" s="4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7.0778333333333352</v>
      </c>
      <c r="N268" s="49">
        <v>74.332135999999991</v>
      </c>
      <c r="O268" s="48">
        <v>93.130618999999996</v>
      </c>
      <c r="P268" s="49">
        <v>92.578486749999996</v>
      </c>
      <c r="Q268" s="48">
        <v>68.732824000000008</v>
      </c>
      <c r="R268" s="49">
        <v>65.872749999999996</v>
      </c>
      <c r="S268" s="48">
        <v>62.009724000000006</v>
      </c>
      <c r="T268" s="49">
        <v>54.173237999999998</v>
      </c>
      <c r="U268" s="48">
        <v>40.569833333333357</v>
      </c>
      <c r="V268" s="49">
        <v>18.465333333333355</v>
      </c>
      <c r="W268" s="48">
        <v>15.843833333333329</v>
      </c>
      <c r="X268" s="49">
        <v>7.8725000000000014</v>
      </c>
      <c r="Y268" s="48">
        <v>0</v>
      </c>
      <c r="Z268" s="49">
        <v>0</v>
      </c>
      <c r="AA268" s="48">
        <v>0</v>
      </c>
      <c r="AB268" s="49">
        <v>0</v>
      </c>
      <c r="AC268" s="64"/>
      <c r="AD268" s="65">
        <f t="shared" si="50"/>
        <v>600.6591110833333</v>
      </c>
      <c r="AE268" s="64"/>
    </row>
    <row r="269" spans="2:31" x14ac:dyDescent="0.3">
      <c r="B269" s="4" t="s">
        <v>123</v>
      </c>
      <c r="C269" s="4"/>
      <c r="D269" s="4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6.4483333333333324</v>
      </c>
      <c r="N269" s="49">
        <v>55.378833333333354</v>
      </c>
      <c r="O269" s="48">
        <v>59.10333333333331</v>
      </c>
      <c r="P269" s="49">
        <v>63.831500000000013</v>
      </c>
      <c r="Q269" s="48">
        <v>72.755999999999986</v>
      </c>
      <c r="R269" s="49">
        <v>61.425166666666669</v>
      </c>
      <c r="S269" s="48">
        <v>61.933166666666665</v>
      </c>
      <c r="T269" s="49">
        <v>60.503333333333345</v>
      </c>
      <c r="U269" s="48">
        <v>64.235333333333315</v>
      </c>
      <c r="V269" s="49">
        <v>57.804666666666726</v>
      </c>
      <c r="W269" s="48">
        <v>29.109000000000016</v>
      </c>
      <c r="X269" s="49">
        <v>2.0739999999999998</v>
      </c>
      <c r="Y269" s="48">
        <v>0</v>
      </c>
      <c r="Z269" s="49">
        <v>0</v>
      </c>
      <c r="AA269" s="48">
        <v>0</v>
      </c>
      <c r="AB269" s="49">
        <v>0</v>
      </c>
      <c r="AC269" s="64"/>
      <c r="AD269" s="65">
        <f t="shared" si="50"/>
        <v>594.60266666666666</v>
      </c>
      <c r="AE269" s="64"/>
    </row>
    <row r="270" spans="2:31" x14ac:dyDescent="0.3">
      <c r="B270" s="4" t="s">
        <v>124</v>
      </c>
      <c r="C270" s="4"/>
      <c r="D270" s="4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5.74</v>
      </c>
      <c r="N270" s="49">
        <v>29.670000000000023</v>
      </c>
      <c r="O270" s="48">
        <v>49.150000000000055</v>
      </c>
      <c r="P270" s="49">
        <v>65.039999999999978</v>
      </c>
      <c r="Q270" s="48">
        <v>74.920000000000044</v>
      </c>
      <c r="R270" s="49">
        <v>78.820000000000007</v>
      </c>
      <c r="S270" s="48">
        <v>77.829999999999956</v>
      </c>
      <c r="T270" s="49">
        <v>70.380000000000081</v>
      </c>
      <c r="U270" s="48">
        <v>58.25</v>
      </c>
      <c r="V270" s="49">
        <v>42.380000000000067</v>
      </c>
      <c r="W270" s="48">
        <v>23.670000000000009</v>
      </c>
      <c r="X270" s="49">
        <v>1.93</v>
      </c>
      <c r="Y270" s="48">
        <v>0</v>
      </c>
      <c r="Z270" s="49">
        <v>0</v>
      </c>
      <c r="AA270" s="48">
        <v>0</v>
      </c>
      <c r="AB270" s="49">
        <v>0</v>
      </c>
      <c r="AC270" s="64"/>
      <c r="AD270" s="65">
        <f t="shared" si="50"/>
        <v>577.7800000000002</v>
      </c>
      <c r="AE270" s="64"/>
    </row>
    <row r="271" spans="2:31" x14ac:dyDescent="0.3">
      <c r="B271" s="4" t="s">
        <v>125</v>
      </c>
      <c r="C271" s="4"/>
      <c r="D271" s="4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7.5433333333333339</v>
      </c>
      <c r="N271" s="49">
        <v>24.966000000000012</v>
      </c>
      <c r="O271" s="48">
        <v>25.195000000000014</v>
      </c>
      <c r="P271" s="49">
        <v>20.349499999999999</v>
      </c>
      <c r="Q271" s="48">
        <v>15.442000000000007</v>
      </c>
      <c r="R271" s="49">
        <v>14.150333333333327</v>
      </c>
      <c r="S271" s="48">
        <v>14.02666666666666</v>
      </c>
      <c r="T271" s="49">
        <v>14.798666666666673</v>
      </c>
      <c r="U271" s="48">
        <v>15.731166666666674</v>
      </c>
      <c r="V271" s="49">
        <v>13.761666666666672</v>
      </c>
      <c r="W271" s="48">
        <v>6.3923333333333305</v>
      </c>
      <c r="X271" s="49">
        <v>0.32266666666666677</v>
      </c>
      <c r="Y271" s="48">
        <v>0</v>
      </c>
      <c r="Z271" s="49">
        <v>0</v>
      </c>
      <c r="AA271" s="48">
        <v>0</v>
      </c>
      <c r="AB271" s="49">
        <v>0</v>
      </c>
      <c r="AC271" s="64"/>
      <c r="AD271" s="65">
        <f t="shared" si="50"/>
        <v>172.67933333333337</v>
      </c>
      <c r="AE271" s="64"/>
    </row>
    <row r="272" spans="2:31" x14ac:dyDescent="0.3">
      <c r="B272" s="4" t="s">
        <v>131</v>
      </c>
      <c r="C272" s="4"/>
      <c r="D272" s="4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0</v>
      </c>
      <c r="O272" s="48">
        <v>0</v>
      </c>
      <c r="P272" s="49">
        <v>0</v>
      </c>
      <c r="Q272" s="48">
        <v>0</v>
      </c>
      <c r="R272" s="49">
        <v>0</v>
      </c>
      <c r="S272" s="48">
        <v>0</v>
      </c>
      <c r="T272" s="49">
        <v>0</v>
      </c>
      <c r="U272" s="48">
        <v>0</v>
      </c>
      <c r="V272" s="49">
        <v>0</v>
      </c>
      <c r="W272" s="48">
        <v>0</v>
      </c>
      <c r="X272" s="49">
        <v>0</v>
      </c>
      <c r="Y272" s="48">
        <v>0</v>
      </c>
      <c r="Z272" s="49">
        <v>0</v>
      </c>
      <c r="AA272" s="48">
        <v>0</v>
      </c>
      <c r="AB272" s="49">
        <v>0</v>
      </c>
      <c r="AC272" s="64"/>
      <c r="AD272" s="65">
        <f t="shared" si="50"/>
        <v>0</v>
      </c>
      <c r="AE272" s="64"/>
    </row>
    <row r="273" spans="2:31" x14ac:dyDescent="0.3">
      <c r="B273" s="4" t="s">
        <v>132</v>
      </c>
      <c r="C273" s="4"/>
      <c r="D273" s="4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0</v>
      </c>
      <c r="O273" s="48">
        <v>0</v>
      </c>
      <c r="P273" s="49">
        <v>0</v>
      </c>
      <c r="Q273" s="48">
        <v>0</v>
      </c>
      <c r="R273" s="49">
        <v>0</v>
      </c>
      <c r="S273" s="48">
        <v>0</v>
      </c>
      <c r="T273" s="49">
        <v>0</v>
      </c>
      <c r="U273" s="48">
        <v>0</v>
      </c>
      <c r="V273" s="49">
        <v>0</v>
      </c>
      <c r="W273" s="48">
        <v>0</v>
      </c>
      <c r="X273" s="49">
        <v>0</v>
      </c>
      <c r="Y273" s="48">
        <v>0</v>
      </c>
      <c r="Z273" s="49">
        <v>0</v>
      </c>
      <c r="AA273" s="48">
        <v>0</v>
      </c>
      <c r="AB273" s="49">
        <v>0</v>
      </c>
      <c r="AC273" s="64"/>
      <c r="AD273" s="65">
        <f>SUM(E273:AB273)</f>
        <v>0</v>
      </c>
      <c r="AE273" s="64"/>
    </row>
    <row r="274" spans="2:31" x14ac:dyDescent="0.3">
      <c r="B274" s="13" t="s">
        <v>2</v>
      </c>
      <c r="C274" s="13"/>
      <c r="D274" s="13"/>
      <c r="E274" s="14">
        <f>SUM(E212:E273)</f>
        <v>0</v>
      </c>
      <c r="F274" s="14">
        <f t="shared" ref="F274" si="51">SUM(F212:F273)</f>
        <v>0</v>
      </c>
      <c r="G274" s="14">
        <f t="shared" ref="G274" si="52">SUM(G212:G273)</f>
        <v>0</v>
      </c>
      <c r="H274" s="14">
        <f t="shared" ref="H274" si="53">SUM(H212:H273)</f>
        <v>0</v>
      </c>
      <c r="I274" s="14">
        <f t="shared" ref="I274" si="54">SUM(I212:I273)</f>
        <v>0</v>
      </c>
      <c r="J274" s="14">
        <f t="shared" ref="J274" si="55">SUM(J212:J273)</f>
        <v>0</v>
      </c>
      <c r="K274" s="14">
        <f t="shared" ref="K274" si="56">SUM(K212:K273)</f>
        <v>0</v>
      </c>
      <c r="L274" s="14">
        <f t="shared" ref="L274" si="57">SUM(L212:L273)</f>
        <v>0</v>
      </c>
      <c r="M274" s="14">
        <f t="shared" ref="M274" si="58">SUM(M212:M273)</f>
        <v>193.8955</v>
      </c>
      <c r="N274" s="14">
        <f t="shared" ref="N274" si="59">SUM(N212:N273)</f>
        <v>1508.4481360000002</v>
      </c>
      <c r="O274" s="14">
        <f t="shared" ref="O274" si="60">SUM(O212:O273)</f>
        <v>1782.9794523333337</v>
      </c>
      <c r="P274" s="14">
        <f t="shared" ref="P274" si="61">SUM(P212:P273)</f>
        <v>1874.19598675</v>
      </c>
      <c r="Q274" s="14">
        <f t="shared" ref="Q274" si="62">SUM(Q212:Q273)</f>
        <v>1845.664490666667</v>
      </c>
      <c r="R274" s="14">
        <f t="shared" ref="R274" si="63">SUM(R212:R273)</f>
        <v>1704.06125</v>
      </c>
      <c r="S274" s="14">
        <f t="shared" ref="S274" si="64">SUM(S212:S273)</f>
        <v>1613.4760573333335</v>
      </c>
      <c r="T274" s="14">
        <f t="shared" ref="T274" si="65">SUM(T212:T273)</f>
        <v>1563.7754046666666</v>
      </c>
      <c r="U274" s="14">
        <f t="shared" ref="U274" si="66">SUM(U212:U273)</f>
        <v>1567.0194666666669</v>
      </c>
      <c r="V274" s="14">
        <f t="shared" ref="V274" si="67">SUM(V212:V273)</f>
        <v>1401.6645833333339</v>
      </c>
      <c r="W274" s="14">
        <f t="shared" ref="W274" si="68">SUM(W212:W273)</f>
        <v>878.76943333333338</v>
      </c>
      <c r="X274" s="14">
        <f t="shared" ref="X274" si="69">SUM(X212:X273)</f>
        <v>42.734183333333334</v>
      </c>
      <c r="Y274" s="14">
        <f t="shared" ref="Y274" si="70">SUM(Y212:Y273)</f>
        <v>0</v>
      </c>
      <c r="Z274" s="14">
        <f t="shared" ref="Z274" si="71">SUM(Z212:Z273)</f>
        <v>0</v>
      </c>
      <c r="AA274" s="14">
        <f t="shared" ref="AA274" si="72">SUM(AA212:AA273)</f>
        <v>0</v>
      </c>
      <c r="AB274" s="14">
        <f t="shared" ref="AB274" si="73">SUM(AB212:AB273)</f>
        <v>0</v>
      </c>
      <c r="AC274" s="94">
        <f>SUM(AC212:AE273)</f>
        <v>15976.683944416664</v>
      </c>
      <c r="AD274" s="94"/>
      <c r="AE274" s="94"/>
    </row>
    <row r="275" spans="2:31" x14ac:dyDescent="0.3">
      <c r="B275" s="15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2:31" x14ac:dyDescent="0.3">
      <c r="B276" s="15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2:31" x14ac:dyDescent="0.3">
      <c r="B277" s="8">
        <f>'Resumen-Mensual'!$I$22</f>
        <v>45327</v>
      </c>
    </row>
    <row r="278" spans="2:31" x14ac:dyDescent="0.3">
      <c r="B278" s="8"/>
    </row>
    <row r="279" spans="2:31" x14ac:dyDescent="0.3">
      <c r="B279" s="9" t="s">
        <v>81</v>
      </c>
      <c r="C279" s="10"/>
      <c r="D279" s="10"/>
      <c r="E279" s="11">
        <v>1</v>
      </c>
      <c r="F279" s="11">
        <v>2</v>
      </c>
      <c r="G279" s="11">
        <v>3</v>
      </c>
      <c r="H279" s="11">
        <v>4</v>
      </c>
      <c r="I279" s="11">
        <v>5</v>
      </c>
      <c r="J279" s="11">
        <v>6</v>
      </c>
      <c r="K279" s="11">
        <v>7</v>
      </c>
      <c r="L279" s="11">
        <v>8</v>
      </c>
      <c r="M279" s="11">
        <v>9</v>
      </c>
      <c r="N279" s="11">
        <v>10</v>
      </c>
      <c r="O279" s="11">
        <v>11</v>
      </c>
      <c r="P279" s="11">
        <v>12</v>
      </c>
      <c r="Q279" s="11">
        <v>13</v>
      </c>
      <c r="R279" s="11">
        <v>14</v>
      </c>
      <c r="S279" s="11">
        <v>15</v>
      </c>
      <c r="T279" s="11">
        <v>16</v>
      </c>
      <c r="U279" s="11">
        <v>17</v>
      </c>
      <c r="V279" s="11">
        <v>18</v>
      </c>
      <c r="W279" s="11">
        <v>19</v>
      </c>
      <c r="X279" s="11">
        <v>20</v>
      </c>
      <c r="Y279" s="11">
        <v>21</v>
      </c>
      <c r="Z279" s="11">
        <v>22</v>
      </c>
      <c r="AA279" s="11">
        <v>23</v>
      </c>
      <c r="AB279" s="11">
        <v>24</v>
      </c>
      <c r="AC279" s="83" t="s">
        <v>2</v>
      </c>
      <c r="AD279" s="83"/>
      <c r="AE279" s="83"/>
    </row>
    <row r="280" spans="2:31" x14ac:dyDescent="0.3">
      <c r="B280" s="4" t="s">
        <v>37</v>
      </c>
      <c r="C280" s="4"/>
      <c r="D280" s="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0</v>
      </c>
      <c r="O280" s="48">
        <v>0</v>
      </c>
      <c r="P280" s="49">
        <v>0</v>
      </c>
      <c r="Q280" s="48">
        <v>0</v>
      </c>
      <c r="R280" s="49">
        <v>0</v>
      </c>
      <c r="S280" s="48">
        <v>0</v>
      </c>
      <c r="T280" s="49">
        <v>0</v>
      </c>
      <c r="U280" s="48">
        <v>0</v>
      </c>
      <c r="V280" s="49">
        <v>0</v>
      </c>
      <c r="W280" s="48">
        <v>0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6"/>
      <c r="AD280" s="67">
        <f>SUM(E280:AB280)</f>
        <v>0</v>
      </c>
      <c r="AE280" s="66"/>
    </row>
    <row r="281" spans="2:31" x14ac:dyDescent="0.3">
      <c r="B281" s="4" t="s">
        <v>38</v>
      </c>
      <c r="C281" s="4"/>
      <c r="D281" s="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0.97500000000000098</v>
      </c>
      <c r="P281" s="49">
        <v>1.0660000000000005</v>
      </c>
      <c r="Q281" s="48">
        <v>1.0579999999999998</v>
      </c>
      <c r="R281" s="49">
        <v>1.0459999999999994</v>
      </c>
      <c r="S281" s="48">
        <v>1.0519999999999996</v>
      </c>
      <c r="T281" s="49">
        <v>0.9269999999999996</v>
      </c>
      <c r="U281" s="48">
        <v>0.66799999999999926</v>
      </c>
      <c r="V281" s="49">
        <v>0.18200000000000038</v>
      </c>
      <c r="W281" s="48">
        <v>0</v>
      </c>
      <c r="X281" s="49">
        <v>0</v>
      </c>
      <c r="Y281" s="48">
        <v>0</v>
      </c>
      <c r="Z281" s="49">
        <v>0</v>
      </c>
      <c r="AA281" s="48">
        <v>0</v>
      </c>
      <c r="AB281" s="49">
        <v>0</v>
      </c>
      <c r="AC281" s="64"/>
      <c r="AD281" s="65">
        <f>SUM(E281:AB281)</f>
        <v>6.9739999999999993</v>
      </c>
      <c r="AE281" s="64"/>
    </row>
    <row r="282" spans="2:31" x14ac:dyDescent="0.3">
      <c r="B282" s="4" t="s">
        <v>39</v>
      </c>
      <c r="C282" s="4"/>
      <c r="D282" s="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1.0200000000000002</v>
      </c>
      <c r="N282" s="49">
        <v>4.325166666666667</v>
      </c>
      <c r="O282" s="48">
        <v>3.4685000000000001</v>
      </c>
      <c r="P282" s="49">
        <v>4.517833333333332</v>
      </c>
      <c r="Q282" s="48">
        <v>5.3389999999999977</v>
      </c>
      <c r="R282" s="49">
        <v>7.1174999999999979</v>
      </c>
      <c r="S282" s="48">
        <v>7.4453333333333331</v>
      </c>
      <c r="T282" s="49">
        <v>7.3591666666666686</v>
      </c>
      <c r="U282" s="48">
        <v>4.1313333333333331</v>
      </c>
      <c r="V282" s="49">
        <v>1.2091666666666667</v>
      </c>
      <c r="W282" s="48">
        <v>1.4311666666666669</v>
      </c>
      <c r="X282" s="49">
        <v>0</v>
      </c>
      <c r="Y282" s="48">
        <v>0</v>
      </c>
      <c r="Z282" s="49">
        <v>0</v>
      </c>
      <c r="AA282" s="48">
        <v>0</v>
      </c>
      <c r="AB282" s="49">
        <v>0</v>
      </c>
      <c r="AC282" s="64"/>
      <c r="AD282" s="65">
        <f t="shared" ref="AD282:AD340" si="74">SUM(E282:AB282)</f>
        <v>47.364166666666662</v>
      </c>
      <c r="AE282" s="64"/>
    </row>
    <row r="283" spans="2:31" x14ac:dyDescent="0.3">
      <c r="B283" s="4" t="s">
        <v>40</v>
      </c>
      <c r="C283" s="4"/>
      <c r="D283" s="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10.716499999999998</v>
      </c>
      <c r="N283" s="49">
        <v>64.284833333333339</v>
      </c>
      <c r="O283" s="48">
        <v>52.948666666666661</v>
      </c>
      <c r="P283" s="49">
        <v>47.480333333333327</v>
      </c>
      <c r="Q283" s="48">
        <v>47.472666666666655</v>
      </c>
      <c r="R283" s="49">
        <v>58.068499999999965</v>
      </c>
      <c r="S283" s="48">
        <v>57.083833333333324</v>
      </c>
      <c r="T283" s="49">
        <v>56.103333333333318</v>
      </c>
      <c r="U283" s="48">
        <v>50.113166666666658</v>
      </c>
      <c r="V283" s="49">
        <v>38.986833333333344</v>
      </c>
      <c r="W283" s="48">
        <v>1.7623333333333326</v>
      </c>
      <c r="X283" s="49">
        <v>0</v>
      </c>
      <c r="Y283" s="48">
        <v>0</v>
      </c>
      <c r="Z283" s="49">
        <v>0</v>
      </c>
      <c r="AA283" s="48">
        <v>0</v>
      </c>
      <c r="AB283" s="49">
        <v>0</v>
      </c>
      <c r="AC283" s="64"/>
      <c r="AD283" s="65">
        <f t="shared" si="74"/>
        <v>485.02099999999984</v>
      </c>
      <c r="AE283" s="64"/>
    </row>
    <row r="284" spans="2:31" x14ac:dyDescent="0.3">
      <c r="B284" s="4" t="s">
        <v>41</v>
      </c>
      <c r="C284" s="4"/>
      <c r="D284" s="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1.4999999999999976E-3</v>
      </c>
      <c r="N284" s="49">
        <v>16.991000000000003</v>
      </c>
      <c r="O284" s="48">
        <v>12.339833333333329</v>
      </c>
      <c r="P284" s="49">
        <v>1.859666666666673</v>
      </c>
      <c r="Q284" s="48">
        <v>0.87599999999999978</v>
      </c>
      <c r="R284" s="49">
        <v>8.9861666666666729</v>
      </c>
      <c r="S284" s="48">
        <v>9.2178333333333278</v>
      </c>
      <c r="T284" s="49">
        <v>6.2568333333333293</v>
      </c>
      <c r="U284" s="48">
        <v>11.418833333333335</v>
      </c>
      <c r="V284" s="49">
        <v>15.631499999999999</v>
      </c>
      <c r="W284" s="48">
        <v>2.0513333333333339</v>
      </c>
      <c r="X284" s="49">
        <v>0</v>
      </c>
      <c r="Y284" s="48">
        <v>0</v>
      </c>
      <c r="Z284" s="49">
        <v>0</v>
      </c>
      <c r="AA284" s="48">
        <v>0</v>
      </c>
      <c r="AB284" s="49">
        <v>0</v>
      </c>
      <c r="AC284" s="64"/>
      <c r="AD284" s="65">
        <f t="shared" si="74"/>
        <v>85.630500000000012</v>
      </c>
      <c r="AE284" s="64"/>
    </row>
    <row r="285" spans="2:31" x14ac:dyDescent="0.3">
      <c r="B285" s="4" t="s">
        <v>42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0</v>
      </c>
      <c r="N285" s="49">
        <v>0.48250000000000243</v>
      </c>
      <c r="O285" s="48">
        <v>7.644833333333338</v>
      </c>
      <c r="P285" s="49">
        <v>15.945166666666664</v>
      </c>
      <c r="Q285" s="48">
        <v>20.980500000000021</v>
      </c>
      <c r="R285" s="49">
        <v>34.529666666666657</v>
      </c>
      <c r="S285" s="48">
        <v>36.846333333333341</v>
      </c>
      <c r="T285" s="49">
        <v>48.152000000000001</v>
      </c>
      <c r="U285" s="48">
        <v>33.256500000000003</v>
      </c>
      <c r="V285" s="49">
        <v>20.307166666666664</v>
      </c>
      <c r="W285" s="48">
        <v>0</v>
      </c>
      <c r="X285" s="49">
        <v>0</v>
      </c>
      <c r="Y285" s="48">
        <v>0</v>
      </c>
      <c r="Z285" s="49">
        <v>0</v>
      </c>
      <c r="AA285" s="48">
        <v>0</v>
      </c>
      <c r="AB285" s="49">
        <v>0</v>
      </c>
      <c r="AC285" s="64"/>
      <c r="AD285" s="65">
        <f t="shared" si="74"/>
        <v>218.14466666666669</v>
      </c>
      <c r="AE285" s="64"/>
    </row>
    <row r="286" spans="2:31" x14ac:dyDescent="0.3">
      <c r="B286" s="4" t="s">
        <v>43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5.9838333333333331</v>
      </c>
      <c r="N286" s="49">
        <v>36.048833333333356</v>
      </c>
      <c r="O286" s="48">
        <v>26.170500000000018</v>
      </c>
      <c r="P286" s="49">
        <v>0.40000000000000568</v>
      </c>
      <c r="Q286" s="48">
        <v>4.8293333333333317</v>
      </c>
      <c r="R286" s="49">
        <v>8.3688333333333311</v>
      </c>
      <c r="S286" s="48">
        <v>1</v>
      </c>
      <c r="T286" s="49">
        <v>11.121166666666664</v>
      </c>
      <c r="U286" s="48">
        <v>10.024499999999989</v>
      </c>
      <c r="V286" s="49">
        <v>12.025833333333329</v>
      </c>
      <c r="W286" s="48">
        <v>3.239833333333332</v>
      </c>
      <c r="X286" s="49">
        <v>0</v>
      </c>
      <c r="Y286" s="48">
        <v>0</v>
      </c>
      <c r="Z286" s="49">
        <v>0</v>
      </c>
      <c r="AA286" s="48">
        <v>0</v>
      </c>
      <c r="AB286" s="49">
        <v>0</v>
      </c>
      <c r="AC286" s="64"/>
      <c r="AD286" s="65">
        <f t="shared" si="74"/>
        <v>119.21266666666669</v>
      </c>
      <c r="AE286" s="64"/>
    </row>
    <row r="287" spans="2:31" x14ac:dyDescent="0.3">
      <c r="B287" s="4" t="s">
        <v>44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5.6606666666666721</v>
      </c>
      <c r="O287" s="48">
        <v>8.6416666666666622</v>
      </c>
      <c r="P287" s="49">
        <v>54.005333333333326</v>
      </c>
      <c r="Q287" s="48">
        <v>12.45400000000001</v>
      </c>
      <c r="R287" s="49">
        <v>21.499666666666673</v>
      </c>
      <c r="S287" s="48">
        <v>35.827666666666666</v>
      </c>
      <c r="T287" s="49">
        <v>28.040500000000002</v>
      </c>
      <c r="U287" s="48">
        <v>28.195833333333333</v>
      </c>
      <c r="V287" s="49">
        <v>45.634666666666668</v>
      </c>
      <c r="W287" s="48">
        <v>42.332999999999991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4"/>
      <c r="AD287" s="65">
        <f t="shared" si="74"/>
        <v>282.29300000000001</v>
      </c>
      <c r="AE287" s="64"/>
    </row>
    <row r="288" spans="2:31" x14ac:dyDescent="0.3">
      <c r="B288" s="4" t="s">
        <v>45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0.75496666666666623</v>
      </c>
      <c r="O288" s="48">
        <v>7.5500000000000081E-2</v>
      </c>
      <c r="P288" s="49">
        <v>0.61824999999999974</v>
      </c>
      <c r="Q288" s="48">
        <v>0.3937500000000001</v>
      </c>
      <c r="R288" s="49">
        <v>0.15716666666666904</v>
      </c>
      <c r="S288" s="48">
        <v>0.50800000000000267</v>
      </c>
      <c r="T288" s="49">
        <v>5.696666666666677E-2</v>
      </c>
      <c r="U288" s="48">
        <v>1.7245333333333344</v>
      </c>
      <c r="V288" s="49">
        <v>7.0430833333333318</v>
      </c>
      <c r="W288" s="48">
        <v>1.7556666666666665</v>
      </c>
      <c r="X288" s="49">
        <v>0</v>
      </c>
      <c r="Y288" s="48">
        <v>0</v>
      </c>
      <c r="Z288" s="49">
        <v>0</v>
      </c>
      <c r="AA288" s="48">
        <v>0</v>
      </c>
      <c r="AB288" s="49">
        <v>0</v>
      </c>
      <c r="AC288" s="64"/>
      <c r="AD288" s="65">
        <f t="shared" si="74"/>
        <v>13.087883333333338</v>
      </c>
      <c r="AE288" s="64"/>
    </row>
    <row r="289" spans="2:31" x14ac:dyDescent="0.3">
      <c r="B289" s="4" t="s">
        <v>46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0.28670000000000034</v>
      </c>
      <c r="N289" s="49">
        <v>12.11033333333333</v>
      </c>
      <c r="O289" s="48">
        <v>6.0964999999999918</v>
      </c>
      <c r="P289" s="49">
        <v>7.1306666666666505</v>
      </c>
      <c r="Q289" s="48">
        <v>1.8809999999999971</v>
      </c>
      <c r="R289" s="49">
        <v>11.876833333333325</v>
      </c>
      <c r="S289" s="48">
        <v>14.103666666666678</v>
      </c>
      <c r="T289" s="49">
        <v>14.463833333333339</v>
      </c>
      <c r="U289" s="48">
        <v>11.886833333333346</v>
      </c>
      <c r="V289" s="49">
        <v>2.4495833333333317</v>
      </c>
      <c r="W289" s="48">
        <v>0.15116666666666667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4"/>
      <c r="AD289" s="65">
        <f t="shared" si="74"/>
        <v>82.437116666666654</v>
      </c>
      <c r="AE289" s="64"/>
    </row>
    <row r="290" spans="2:31" x14ac:dyDescent="0.3">
      <c r="B290" s="4" t="s">
        <v>47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1.6433333333333341E-2</v>
      </c>
      <c r="N290" s="49">
        <v>18.154</v>
      </c>
      <c r="O290" s="48">
        <v>19.023999999999994</v>
      </c>
      <c r="P290" s="49">
        <v>20.763999999999989</v>
      </c>
      <c r="Q290" s="48">
        <v>21.981999999999978</v>
      </c>
      <c r="R290" s="49">
        <v>22.15599999999997</v>
      </c>
      <c r="S290" s="48">
        <v>22.329999999999995</v>
      </c>
      <c r="T290" s="49">
        <v>23.490000000000006</v>
      </c>
      <c r="U290" s="48">
        <v>23.547999999999998</v>
      </c>
      <c r="V290" s="49">
        <v>22.968000000000007</v>
      </c>
      <c r="W290" s="48">
        <v>10.826666666666672</v>
      </c>
      <c r="X290" s="49">
        <v>0</v>
      </c>
      <c r="Y290" s="48">
        <v>0</v>
      </c>
      <c r="Z290" s="49">
        <v>0</v>
      </c>
      <c r="AA290" s="48">
        <v>0</v>
      </c>
      <c r="AB290" s="49">
        <v>0</v>
      </c>
      <c r="AC290" s="64"/>
      <c r="AD290" s="65">
        <f t="shared" si="74"/>
        <v>205.25909999999996</v>
      </c>
      <c r="AE290" s="64"/>
    </row>
    <row r="291" spans="2:31" x14ac:dyDescent="0.3">
      <c r="B291" s="4" t="s">
        <v>48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1.1900000000000001E-2</v>
      </c>
      <c r="N291" s="49">
        <v>13.145999999999992</v>
      </c>
      <c r="O291" s="48">
        <v>13.775999999999987</v>
      </c>
      <c r="P291" s="49">
        <v>15.035999999999976</v>
      </c>
      <c r="Q291" s="48">
        <v>15.918000000000005</v>
      </c>
      <c r="R291" s="49">
        <v>16.04399999999999</v>
      </c>
      <c r="S291" s="48">
        <v>16.169999999999987</v>
      </c>
      <c r="T291" s="49">
        <v>17.009999999999994</v>
      </c>
      <c r="U291" s="48">
        <v>17.052000000000014</v>
      </c>
      <c r="V291" s="49">
        <v>16.631999999999977</v>
      </c>
      <c r="W291" s="48">
        <v>7.8399999999999954</v>
      </c>
      <c r="X291" s="49">
        <v>0</v>
      </c>
      <c r="Y291" s="48">
        <v>0</v>
      </c>
      <c r="Z291" s="49">
        <v>0</v>
      </c>
      <c r="AA291" s="48">
        <v>0</v>
      </c>
      <c r="AB291" s="49">
        <v>0</v>
      </c>
      <c r="AC291" s="64"/>
      <c r="AD291" s="65">
        <f t="shared" si="74"/>
        <v>148.63589999999994</v>
      </c>
      <c r="AE291" s="64"/>
    </row>
    <row r="292" spans="2:31" x14ac:dyDescent="0.3">
      <c r="B292" s="4" t="s">
        <v>49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26.342333333333343</v>
      </c>
      <c r="O292" s="48">
        <v>0</v>
      </c>
      <c r="P292" s="49">
        <v>24.293999999999986</v>
      </c>
      <c r="Q292" s="48">
        <v>47.916666666666671</v>
      </c>
      <c r="R292" s="49">
        <v>65.03416666666665</v>
      </c>
      <c r="S292" s="48">
        <v>73.465666666666621</v>
      </c>
      <c r="T292" s="49">
        <v>76.100833333333327</v>
      </c>
      <c r="U292" s="48">
        <v>81.65383333333331</v>
      </c>
      <c r="V292" s="49">
        <v>104.35633333333331</v>
      </c>
      <c r="W292" s="48">
        <v>24.927999999999997</v>
      </c>
      <c r="X292" s="49">
        <v>0</v>
      </c>
      <c r="Y292" s="48">
        <v>0</v>
      </c>
      <c r="Z292" s="49">
        <v>0</v>
      </c>
      <c r="AA292" s="48">
        <v>0</v>
      </c>
      <c r="AB292" s="49">
        <v>0</v>
      </c>
      <c r="AC292" s="64"/>
      <c r="AD292" s="65">
        <f t="shared" si="74"/>
        <v>524.09183333333317</v>
      </c>
      <c r="AE292" s="64"/>
    </row>
    <row r="293" spans="2:31" x14ac:dyDescent="0.3">
      <c r="B293" s="4" t="s">
        <v>50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0.34949999999999981</v>
      </c>
      <c r="N293" s="49">
        <v>7.7754999999999974</v>
      </c>
      <c r="O293" s="48">
        <v>6.4813333333333301</v>
      </c>
      <c r="P293" s="49">
        <v>4.080499999999998</v>
      </c>
      <c r="Q293" s="48">
        <v>3.9526666666666683</v>
      </c>
      <c r="R293" s="49">
        <v>10.952499999999997</v>
      </c>
      <c r="S293" s="48">
        <v>13.437166666666672</v>
      </c>
      <c r="T293" s="49">
        <v>14.22</v>
      </c>
      <c r="U293" s="48">
        <v>19.99366666666667</v>
      </c>
      <c r="V293" s="49">
        <v>30.538333333333345</v>
      </c>
      <c r="W293" s="48">
        <v>1.3589999999999989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4"/>
      <c r="AD293" s="65">
        <f t="shared" si="74"/>
        <v>113.14016666666666</v>
      </c>
      <c r="AE293" s="64"/>
    </row>
    <row r="294" spans="2:31" x14ac:dyDescent="0.3">
      <c r="B294" s="4" t="s">
        <v>117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7.783333333333313E-2</v>
      </c>
      <c r="N294" s="49">
        <v>0</v>
      </c>
      <c r="O294" s="48">
        <v>0</v>
      </c>
      <c r="P294" s="49">
        <v>0</v>
      </c>
      <c r="Q294" s="48">
        <v>0</v>
      </c>
      <c r="R294" s="49">
        <v>3.6000000000000014</v>
      </c>
      <c r="S294" s="48">
        <v>8.5041666666666682</v>
      </c>
      <c r="T294" s="49">
        <v>8.7584999999999926</v>
      </c>
      <c r="U294" s="48">
        <v>14.522166666666669</v>
      </c>
      <c r="V294" s="49">
        <v>11.091833333333325</v>
      </c>
      <c r="W294" s="48">
        <v>0</v>
      </c>
      <c r="X294" s="49">
        <v>0</v>
      </c>
      <c r="Y294" s="48">
        <v>0</v>
      </c>
      <c r="Z294" s="49">
        <v>0</v>
      </c>
      <c r="AA294" s="48">
        <v>0</v>
      </c>
      <c r="AB294" s="49">
        <v>0</v>
      </c>
      <c r="AC294" s="64"/>
      <c r="AD294" s="65">
        <f t="shared" si="74"/>
        <v>46.55449999999999</v>
      </c>
      <c r="AE294" s="64"/>
    </row>
    <row r="295" spans="2:31" x14ac:dyDescent="0.3">
      <c r="B295" s="4" t="s">
        <v>51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8.81</v>
      </c>
      <c r="O295" s="48">
        <v>11.75</v>
      </c>
      <c r="P295" s="49">
        <v>25.494000000000007</v>
      </c>
      <c r="Q295" s="48">
        <v>25.909999999999997</v>
      </c>
      <c r="R295" s="49">
        <v>54.420000000000016</v>
      </c>
      <c r="S295" s="48">
        <v>54.430000000000007</v>
      </c>
      <c r="T295" s="49">
        <v>52.050000000000011</v>
      </c>
      <c r="U295" s="48">
        <v>61.680000000000007</v>
      </c>
      <c r="V295" s="49">
        <v>142.70916666666662</v>
      </c>
      <c r="W295" s="48">
        <v>40.993333333333332</v>
      </c>
      <c r="X295" s="49">
        <v>0</v>
      </c>
      <c r="Y295" s="48">
        <v>0</v>
      </c>
      <c r="Z295" s="49">
        <v>0</v>
      </c>
      <c r="AA295" s="48">
        <v>0</v>
      </c>
      <c r="AB295" s="49">
        <v>0</v>
      </c>
      <c r="AC295" s="64"/>
      <c r="AD295" s="65">
        <f t="shared" si="74"/>
        <v>478.24649999999997</v>
      </c>
      <c r="AE295" s="64"/>
    </row>
    <row r="296" spans="2:31" x14ac:dyDescent="0.3">
      <c r="B296" s="4" t="s">
        <v>52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0</v>
      </c>
      <c r="O296" s="48">
        <v>1.5026666666666653</v>
      </c>
      <c r="P296" s="49">
        <v>0.84033333333333216</v>
      </c>
      <c r="Q296" s="48">
        <v>12.9315</v>
      </c>
      <c r="R296" s="49">
        <v>19.058333333333323</v>
      </c>
      <c r="S296" s="48">
        <v>18.278333333333329</v>
      </c>
      <c r="T296" s="49">
        <v>17.927500000000002</v>
      </c>
      <c r="U296" s="48">
        <v>17.585833333333326</v>
      </c>
      <c r="V296" s="49">
        <v>10.138000000000003</v>
      </c>
      <c r="W296" s="48">
        <v>2.0926666666666671</v>
      </c>
      <c r="X296" s="49">
        <v>0</v>
      </c>
      <c r="Y296" s="48">
        <v>0</v>
      </c>
      <c r="Z296" s="49">
        <v>0</v>
      </c>
      <c r="AA296" s="48">
        <v>0</v>
      </c>
      <c r="AB296" s="49">
        <v>0</v>
      </c>
      <c r="AC296" s="64"/>
      <c r="AD296" s="65">
        <f t="shared" si="74"/>
        <v>100.35516666666665</v>
      </c>
      <c r="AE296" s="64"/>
    </row>
    <row r="297" spans="2:31" x14ac:dyDescent="0.3">
      <c r="B297" s="4" t="s">
        <v>53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4"/>
      <c r="AD297" s="65">
        <f t="shared" si="74"/>
        <v>0</v>
      </c>
      <c r="AE297" s="64"/>
    </row>
    <row r="298" spans="2:31" x14ac:dyDescent="0.3">
      <c r="B298" s="4" t="s">
        <v>54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1.0799999999999983</v>
      </c>
      <c r="P298" s="49">
        <v>10.127499999999996</v>
      </c>
      <c r="Q298" s="48">
        <v>11.527166666666657</v>
      </c>
      <c r="R298" s="49">
        <v>12.079999999999998</v>
      </c>
      <c r="S298" s="48">
        <v>27.847833333333334</v>
      </c>
      <c r="T298" s="49">
        <v>29.130166666666664</v>
      </c>
      <c r="U298" s="48">
        <v>31.676666666666673</v>
      </c>
      <c r="V298" s="49">
        <v>18.363333333333333</v>
      </c>
      <c r="W298" s="48">
        <v>0.39816666666666811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4"/>
      <c r="AD298" s="65">
        <f t="shared" si="74"/>
        <v>142.23083333333332</v>
      </c>
      <c r="AE298" s="64"/>
    </row>
    <row r="299" spans="2:31" x14ac:dyDescent="0.3">
      <c r="B299" s="4" t="s">
        <v>55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</v>
      </c>
      <c r="O299" s="48">
        <v>0</v>
      </c>
      <c r="P299" s="49">
        <v>0</v>
      </c>
      <c r="Q299" s="48">
        <v>0</v>
      </c>
      <c r="R299" s="49">
        <v>4.1543333333333345</v>
      </c>
      <c r="S299" s="48">
        <v>9.648833333333334</v>
      </c>
      <c r="T299" s="49">
        <v>13.442666666666671</v>
      </c>
      <c r="U299" s="48">
        <v>13.38999999999999</v>
      </c>
      <c r="V299" s="49">
        <v>6.1675000000000022</v>
      </c>
      <c r="W299" s="48">
        <v>0</v>
      </c>
      <c r="X299" s="49">
        <v>0</v>
      </c>
      <c r="Y299" s="48">
        <v>0</v>
      </c>
      <c r="Z299" s="49">
        <v>0</v>
      </c>
      <c r="AA299" s="48">
        <v>0</v>
      </c>
      <c r="AB299" s="49">
        <v>0</v>
      </c>
      <c r="AC299" s="64"/>
      <c r="AD299" s="65">
        <f t="shared" si="74"/>
        <v>46.803333333333335</v>
      </c>
      <c r="AE299" s="64"/>
    </row>
    <row r="300" spans="2:31" x14ac:dyDescent="0.3">
      <c r="B300" s="4" t="s">
        <v>56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0.71416666666666684</v>
      </c>
      <c r="N300" s="49">
        <v>0</v>
      </c>
      <c r="O300" s="48">
        <v>7.7574999999999994</v>
      </c>
      <c r="P300" s="49">
        <v>5.9913333333333352</v>
      </c>
      <c r="Q300" s="48">
        <v>5.2249999999999988</v>
      </c>
      <c r="R300" s="49">
        <v>9.1988333333333347</v>
      </c>
      <c r="S300" s="48">
        <v>6.436499999999997</v>
      </c>
      <c r="T300" s="49">
        <v>7.1373333333333351</v>
      </c>
      <c r="U300" s="48">
        <v>8.2945000000000046</v>
      </c>
      <c r="V300" s="49">
        <v>4.3415000000000008</v>
      </c>
      <c r="W300" s="48">
        <v>9.0666666666666507E-2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4"/>
      <c r="AD300" s="65">
        <f t="shared" si="74"/>
        <v>55.187333333333342</v>
      </c>
      <c r="AE300" s="64"/>
    </row>
    <row r="301" spans="2:31" x14ac:dyDescent="0.3">
      <c r="B301" s="4" t="s">
        <v>118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3.0857500000000013</v>
      </c>
      <c r="N301" s="49">
        <v>61.507333333333349</v>
      </c>
      <c r="O301" s="48">
        <v>76.69916666666667</v>
      </c>
      <c r="P301" s="49">
        <v>74.688333333333333</v>
      </c>
      <c r="Q301" s="48">
        <v>76.83783333333335</v>
      </c>
      <c r="R301" s="49">
        <v>78.998000000000033</v>
      </c>
      <c r="S301" s="48">
        <v>75.404499999999999</v>
      </c>
      <c r="T301" s="49">
        <v>50.327999999999967</v>
      </c>
      <c r="U301" s="48">
        <v>50.529333333333348</v>
      </c>
      <c r="V301" s="49">
        <v>50.183000000000021</v>
      </c>
      <c r="W301" s="48">
        <v>25.335166666666673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4"/>
      <c r="AD301" s="65">
        <f t="shared" si="74"/>
        <v>623.59641666666676</v>
      </c>
      <c r="AE301" s="64"/>
    </row>
    <row r="302" spans="2:31" x14ac:dyDescent="0.3">
      <c r="B302" s="4" t="s">
        <v>57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0</v>
      </c>
      <c r="U302" s="48">
        <v>0</v>
      </c>
      <c r="V302" s="49">
        <v>0</v>
      </c>
      <c r="W302" s="48">
        <v>0</v>
      </c>
      <c r="X302" s="49">
        <v>0</v>
      </c>
      <c r="Y302" s="48">
        <v>0</v>
      </c>
      <c r="Z302" s="49">
        <v>0</v>
      </c>
      <c r="AA302" s="48">
        <v>0</v>
      </c>
      <c r="AB302" s="49">
        <v>0</v>
      </c>
      <c r="AC302" s="64"/>
      <c r="AD302" s="65">
        <f t="shared" si="74"/>
        <v>0</v>
      </c>
      <c r="AE302" s="64"/>
    </row>
    <row r="303" spans="2:31" x14ac:dyDescent="0.3">
      <c r="B303" s="4" t="s">
        <v>58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0</v>
      </c>
      <c r="P303" s="49">
        <v>0</v>
      </c>
      <c r="Q303" s="48">
        <v>0</v>
      </c>
      <c r="R303" s="49">
        <v>0</v>
      </c>
      <c r="S303" s="48">
        <v>0</v>
      </c>
      <c r="T303" s="49">
        <v>0</v>
      </c>
      <c r="U303" s="48">
        <v>0</v>
      </c>
      <c r="V303" s="49">
        <v>0</v>
      </c>
      <c r="W303" s="48">
        <v>0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4"/>
      <c r="AD303" s="65">
        <f t="shared" si="74"/>
        <v>0</v>
      </c>
      <c r="AE303" s="64"/>
    </row>
    <row r="304" spans="2:31" x14ac:dyDescent="0.3">
      <c r="B304" s="4" t="s">
        <v>119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</v>
      </c>
      <c r="N304" s="49">
        <v>10.600500000000007</v>
      </c>
      <c r="O304" s="48">
        <v>29.517166666666661</v>
      </c>
      <c r="P304" s="49">
        <v>21.934000000000012</v>
      </c>
      <c r="Q304" s="48">
        <v>1.5294999999999992</v>
      </c>
      <c r="R304" s="49">
        <v>15.782333333333336</v>
      </c>
      <c r="S304" s="48">
        <v>10.777166666666671</v>
      </c>
      <c r="T304" s="49">
        <v>0.44600000000000267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4"/>
      <c r="AD304" s="65">
        <f t="shared" si="74"/>
        <v>90.586666666666687</v>
      </c>
      <c r="AE304" s="64"/>
    </row>
    <row r="305" spans="2:31" x14ac:dyDescent="0.3">
      <c r="B305" s="4" t="s">
        <v>59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4"/>
      <c r="AD305" s="65">
        <f t="shared" si="74"/>
        <v>0</v>
      </c>
      <c r="AE305" s="64"/>
    </row>
    <row r="306" spans="2:31" x14ac:dyDescent="0.3">
      <c r="B306" s="4" t="s">
        <v>60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1.6600000000000013</v>
      </c>
      <c r="O306" s="48">
        <v>13.840000000000023</v>
      </c>
      <c r="P306" s="49">
        <v>0</v>
      </c>
      <c r="Q306" s="48">
        <v>0</v>
      </c>
      <c r="R306" s="49">
        <v>15.740000000000007</v>
      </c>
      <c r="S306" s="48">
        <v>15.360000000000012</v>
      </c>
      <c r="T306" s="49">
        <v>13.88999999999999</v>
      </c>
      <c r="U306" s="48">
        <v>13.120000000000005</v>
      </c>
      <c r="V306" s="49">
        <v>13.600000000000014</v>
      </c>
      <c r="W306" s="48">
        <v>5.5133333333333345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4"/>
      <c r="AD306" s="65">
        <f t="shared" si="74"/>
        <v>92.723333333333386</v>
      </c>
      <c r="AE306" s="64"/>
    </row>
    <row r="307" spans="2:31" x14ac:dyDescent="0.3">
      <c r="B307" s="4" t="s">
        <v>61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15.200000000000015</v>
      </c>
      <c r="O307" s="48">
        <v>0</v>
      </c>
      <c r="P307" s="49">
        <v>0</v>
      </c>
      <c r="Q307" s="48">
        <v>0</v>
      </c>
      <c r="R307" s="49">
        <v>1.0999999999999943</v>
      </c>
      <c r="S307" s="48">
        <v>0</v>
      </c>
      <c r="T307" s="49">
        <v>0</v>
      </c>
      <c r="U307" s="48">
        <v>0</v>
      </c>
      <c r="V307" s="49">
        <v>21.200000000000024</v>
      </c>
      <c r="W307" s="48">
        <v>10.599999999999993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4"/>
      <c r="AD307" s="65">
        <f t="shared" si="74"/>
        <v>48.10000000000003</v>
      </c>
      <c r="AE307" s="64"/>
    </row>
    <row r="308" spans="2:31" x14ac:dyDescent="0.3">
      <c r="B308" s="4" t="s">
        <v>62</v>
      </c>
      <c r="C308" s="4"/>
      <c r="D308" s="4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0</v>
      </c>
      <c r="M308" s="48">
        <v>0</v>
      </c>
      <c r="N308" s="49">
        <v>0</v>
      </c>
      <c r="O308" s="48">
        <v>0</v>
      </c>
      <c r="P308" s="49">
        <v>0.42999999999999972</v>
      </c>
      <c r="Q308" s="48">
        <v>0.13000000000000256</v>
      </c>
      <c r="R308" s="49">
        <v>0</v>
      </c>
      <c r="S308" s="48">
        <v>0</v>
      </c>
      <c r="T308" s="49">
        <v>0</v>
      </c>
      <c r="U308" s="48">
        <v>0</v>
      </c>
      <c r="V308" s="49">
        <v>0</v>
      </c>
      <c r="W308" s="48">
        <v>0</v>
      </c>
      <c r="X308" s="49">
        <v>0</v>
      </c>
      <c r="Y308" s="48">
        <v>0</v>
      </c>
      <c r="Z308" s="49">
        <v>0</v>
      </c>
      <c r="AA308" s="48">
        <v>0</v>
      </c>
      <c r="AB308" s="49">
        <v>0</v>
      </c>
      <c r="AC308" s="64"/>
      <c r="AD308" s="65">
        <f t="shared" si="74"/>
        <v>0.56000000000000227</v>
      </c>
      <c r="AE308" s="64"/>
    </row>
    <row r="309" spans="2:31" x14ac:dyDescent="0.3">
      <c r="B309" s="4" t="s">
        <v>63</v>
      </c>
      <c r="C309" s="4"/>
      <c r="D309" s="4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44.203333333333248</v>
      </c>
      <c r="O309" s="48">
        <v>50.94000000000004</v>
      </c>
      <c r="P309" s="49">
        <v>39.527666666666725</v>
      </c>
      <c r="Q309" s="48">
        <v>38.543000000000013</v>
      </c>
      <c r="R309" s="49">
        <v>59.369166666666722</v>
      </c>
      <c r="S309" s="48">
        <v>49.177500000000016</v>
      </c>
      <c r="T309" s="49">
        <v>42.913499999999978</v>
      </c>
      <c r="U309" s="48">
        <v>45.400000000000055</v>
      </c>
      <c r="V309" s="49">
        <v>17.226833333333328</v>
      </c>
      <c r="W309" s="48">
        <v>0.37499999999999906</v>
      </c>
      <c r="X309" s="49">
        <v>0</v>
      </c>
      <c r="Y309" s="48">
        <v>0</v>
      </c>
      <c r="Z309" s="49">
        <v>0</v>
      </c>
      <c r="AA309" s="48">
        <v>0</v>
      </c>
      <c r="AB309" s="49">
        <v>0</v>
      </c>
      <c r="AC309" s="64"/>
      <c r="AD309" s="65">
        <f t="shared" si="74"/>
        <v>387.67600000000016</v>
      </c>
      <c r="AE309" s="64"/>
    </row>
    <row r="310" spans="2:31" x14ac:dyDescent="0.3">
      <c r="B310" s="4" t="s">
        <v>64</v>
      </c>
      <c r="C310" s="4"/>
      <c r="D310" s="4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10.268166666666669</v>
      </c>
      <c r="O310" s="48">
        <v>6.07433333333333</v>
      </c>
      <c r="P310" s="49">
        <v>3.2734999999999985</v>
      </c>
      <c r="Q310" s="48">
        <v>16.800833333333319</v>
      </c>
      <c r="R310" s="49">
        <v>17.432833333333349</v>
      </c>
      <c r="S310" s="48">
        <v>14.936166666666647</v>
      </c>
      <c r="T310" s="49">
        <v>17.428000000000011</v>
      </c>
      <c r="U310" s="48">
        <v>17.115000000000009</v>
      </c>
      <c r="V310" s="49">
        <v>16.07033333333332</v>
      </c>
      <c r="W310" s="48">
        <v>10.193499999999997</v>
      </c>
      <c r="X310" s="49">
        <v>0</v>
      </c>
      <c r="Y310" s="48">
        <v>0</v>
      </c>
      <c r="Z310" s="49">
        <v>0</v>
      </c>
      <c r="AA310" s="48">
        <v>0</v>
      </c>
      <c r="AB310" s="49">
        <v>0</v>
      </c>
      <c r="AC310" s="64"/>
      <c r="AD310" s="65">
        <f t="shared" si="74"/>
        <v>129.59266666666664</v>
      </c>
      <c r="AE310" s="64"/>
    </row>
    <row r="311" spans="2:31" x14ac:dyDescent="0.3">
      <c r="B311" s="4" t="s">
        <v>120</v>
      </c>
      <c r="C311" s="4"/>
      <c r="D311" s="4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</v>
      </c>
      <c r="M311" s="48">
        <v>3.816666666666689E-2</v>
      </c>
      <c r="N311" s="49">
        <v>1.2000000000000028</v>
      </c>
      <c r="O311" s="48">
        <v>4.5</v>
      </c>
      <c r="P311" s="49">
        <v>4.7000000000000028</v>
      </c>
      <c r="Q311" s="48">
        <v>5.5596666666666703</v>
      </c>
      <c r="R311" s="49">
        <v>5.3176666666666588</v>
      </c>
      <c r="S311" s="48">
        <v>5.3288333333333266</v>
      </c>
      <c r="T311" s="49">
        <v>5.2235000000000014</v>
      </c>
      <c r="U311" s="48">
        <v>5.1238333333333381</v>
      </c>
      <c r="V311" s="49">
        <v>3.314333333333328</v>
      </c>
      <c r="W311" s="48">
        <v>8.0500000000000085E-2</v>
      </c>
      <c r="X311" s="49">
        <v>0</v>
      </c>
      <c r="Y311" s="48">
        <v>0</v>
      </c>
      <c r="Z311" s="49">
        <v>0</v>
      </c>
      <c r="AA311" s="48">
        <v>0</v>
      </c>
      <c r="AB311" s="49">
        <v>0</v>
      </c>
      <c r="AC311" s="64"/>
      <c r="AD311" s="65">
        <f t="shared" si="74"/>
        <v>40.386499999999998</v>
      </c>
      <c r="AE311" s="64"/>
    </row>
    <row r="312" spans="2:31" x14ac:dyDescent="0.3">
      <c r="B312" s="4" t="s">
        <v>65</v>
      </c>
      <c r="C312" s="4"/>
      <c r="D312" s="4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</v>
      </c>
      <c r="M312" s="48">
        <v>0</v>
      </c>
      <c r="N312" s="49">
        <v>0</v>
      </c>
      <c r="O312" s="48">
        <v>0</v>
      </c>
      <c r="P312" s="49">
        <v>0</v>
      </c>
      <c r="Q312" s="48">
        <v>0</v>
      </c>
      <c r="R312" s="49">
        <v>0.53999999999999915</v>
      </c>
      <c r="S312" s="48">
        <v>0.99000000000000199</v>
      </c>
      <c r="T312" s="49">
        <v>1.0899999999999963</v>
      </c>
      <c r="U312" s="48">
        <v>0.44999999999999929</v>
      </c>
      <c r="V312" s="49">
        <v>0</v>
      </c>
      <c r="W312" s="48">
        <v>0</v>
      </c>
      <c r="X312" s="49">
        <v>0</v>
      </c>
      <c r="Y312" s="48">
        <v>0</v>
      </c>
      <c r="Z312" s="49">
        <v>0</v>
      </c>
      <c r="AA312" s="48">
        <v>0</v>
      </c>
      <c r="AB312" s="49">
        <v>0</v>
      </c>
      <c r="AC312" s="64"/>
      <c r="AD312" s="65">
        <f t="shared" si="74"/>
        <v>3.0699999999999967</v>
      </c>
      <c r="AE312" s="64"/>
    </row>
    <row r="313" spans="2:31" x14ac:dyDescent="0.3">
      <c r="B313" s="4" t="s">
        <v>66</v>
      </c>
      <c r="C313" s="4"/>
      <c r="D313" s="4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1.9496666666666664</v>
      </c>
      <c r="N313" s="49">
        <v>16.571333333333332</v>
      </c>
      <c r="O313" s="48">
        <v>0.72316666666666662</v>
      </c>
      <c r="P313" s="49">
        <v>0.53166666666666518</v>
      </c>
      <c r="Q313" s="48">
        <v>17.582666666666668</v>
      </c>
      <c r="R313" s="49">
        <v>11.883333333333336</v>
      </c>
      <c r="S313" s="48">
        <v>11.3675</v>
      </c>
      <c r="T313" s="49">
        <v>0</v>
      </c>
      <c r="U313" s="48">
        <v>25.853166666666677</v>
      </c>
      <c r="V313" s="49">
        <v>5.8753333333333329</v>
      </c>
      <c r="W313" s="48">
        <v>14.612833333333334</v>
      </c>
      <c r="X313" s="49">
        <v>0</v>
      </c>
      <c r="Y313" s="48">
        <v>0</v>
      </c>
      <c r="Z313" s="49">
        <v>0</v>
      </c>
      <c r="AA313" s="48">
        <v>0</v>
      </c>
      <c r="AB313" s="49">
        <v>0</v>
      </c>
      <c r="AC313" s="64"/>
      <c r="AD313" s="65">
        <f t="shared" si="74"/>
        <v>106.95066666666668</v>
      </c>
      <c r="AE313" s="64"/>
    </row>
    <row r="314" spans="2:31" x14ac:dyDescent="0.3">
      <c r="B314" s="4" t="s">
        <v>67</v>
      </c>
      <c r="C314" s="4"/>
      <c r="D314" s="4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0</v>
      </c>
      <c r="X314" s="49">
        <v>0</v>
      </c>
      <c r="Y314" s="48">
        <v>0</v>
      </c>
      <c r="Z314" s="49">
        <v>0</v>
      </c>
      <c r="AA314" s="48">
        <v>0</v>
      </c>
      <c r="AB314" s="49">
        <v>0</v>
      </c>
      <c r="AC314" s="64"/>
      <c r="AD314" s="65">
        <f t="shared" si="74"/>
        <v>0</v>
      </c>
      <c r="AE314" s="64"/>
    </row>
    <row r="315" spans="2:31" x14ac:dyDescent="0.3">
      <c r="B315" s="4" t="s">
        <v>68</v>
      </c>
      <c r="C315" s="4"/>
      <c r="D315" s="4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</v>
      </c>
      <c r="N315" s="49">
        <v>7.6362666666666676</v>
      </c>
      <c r="O315" s="48">
        <v>30.65316666666666</v>
      </c>
      <c r="P315" s="49">
        <v>44.802999999999976</v>
      </c>
      <c r="Q315" s="48">
        <v>41.118500000000012</v>
      </c>
      <c r="R315" s="49">
        <v>80.953833333333321</v>
      </c>
      <c r="S315" s="48">
        <v>85.944666666666677</v>
      </c>
      <c r="T315" s="49">
        <v>76.952166666666699</v>
      </c>
      <c r="U315" s="48">
        <v>66.911499999999961</v>
      </c>
      <c r="V315" s="49">
        <v>15.355633333333326</v>
      </c>
      <c r="W315" s="48">
        <v>0</v>
      </c>
      <c r="X315" s="49">
        <v>0</v>
      </c>
      <c r="Y315" s="48">
        <v>0</v>
      </c>
      <c r="Z315" s="49">
        <v>0</v>
      </c>
      <c r="AA315" s="48">
        <v>0</v>
      </c>
      <c r="AB315" s="49">
        <v>0</v>
      </c>
      <c r="AC315" s="64"/>
      <c r="AD315" s="65">
        <f t="shared" si="74"/>
        <v>450.32873333333328</v>
      </c>
      <c r="AE315" s="64"/>
    </row>
    <row r="316" spans="2:31" x14ac:dyDescent="0.3">
      <c r="B316" s="4" t="s">
        <v>69</v>
      </c>
      <c r="C316" s="4"/>
      <c r="D316" s="4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0</v>
      </c>
      <c r="N316" s="49">
        <v>6.2054666666666671</v>
      </c>
      <c r="O316" s="48">
        <v>8.1141666666666712</v>
      </c>
      <c r="P316" s="49">
        <v>13.552833333333348</v>
      </c>
      <c r="Q316" s="48">
        <v>13.557333333333322</v>
      </c>
      <c r="R316" s="49">
        <v>25.402999999999988</v>
      </c>
      <c r="S316" s="48">
        <v>23.338833333333334</v>
      </c>
      <c r="T316" s="49">
        <v>10.491666666666672</v>
      </c>
      <c r="U316" s="48">
        <v>10.889000000000005</v>
      </c>
      <c r="V316" s="49">
        <v>5.3618333333333359</v>
      </c>
      <c r="W316" s="48">
        <v>0.25536666666666635</v>
      </c>
      <c r="X316" s="49">
        <v>0</v>
      </c>
      <c r="Y316" s="48">
        <v>0</v>
      </c>
      <c r="Z316" s="49">
        <v>0</v>
      </c>
      <c r="AA316" s="48">
        <v>0</v>
      </c>
      <c r="AB316" s="49">
        <v>0</v>
      </c>
      <c r="AC316" s="64"/>
      <c r="AD316" s="65">
        <f t="shared" si="74"/>
        <v>117.16950000000003</v>
      </c>
      <c r="AE316" s="64"/>
    </row>
    <row r="317" spans="2:31" x14ac:dyDescent="0.3">
      <c r="B317" s="4" t="s">
        <v>70</v>
      </c>
      <c r="C317" s="4"/>
      <c r="D317" s="4"/>
      <c r="E317" s="48">
        <v>0</v>
      </c>
      <c r="F317" s="49">
        <v>0</v>
      </c>
      <c r="G317" s="48">
        <v>0</v>
      </c>
      <c r="H317" s="49">
        <v>0</v>
      </c>
      <c r="I317" s="48">
        <v>0</v>
      </c>
      <c r="J317" s="49">
        <v>0</v>
      </c>
      <c r="K317" s="48">
        <v>0</v>
      </c>
      <c r="L317" s="49">
        <v>0</v>
      </c>
      <c r="M317" s="48">
        <v>0</v>
      </c>
      <c r="N317" s="49" t="s">
        <v>103</v>
      </c>
      <c r="O317" s="48" t="s">
        <v>103</v>
      </c>
      <c r="P317" s="49" t="s">
        <v>103</v>
      </c>
      <c r="Q317" s="48" t="s">
        <v>103</v>
      </c>
      <c r="R317" s="49" t="s">
        <v>103</v>
      </c>
      <c r="S317" s="48" t="s">
        <v>103</v>
      </c>
      <c r="T317" s="49" t="s">
        <v>103</v>
      </c>
      <c r="U317" s="48" t="s">
        <v>103</v>
      </c>
      <c r="V317" s="49" t="s">
        <v>103</v>
      </c>
      <c r="W317" s="48" t="s">
        <v>103</v>
      </c>
      <c r="X317" s="49">
        <v>0</v>
      </c>
      <c r="Y317" s="48">
        <v>0</v>
      </c>
      <c r="Z317" s="49">
        <v>0</v>
      </c>
      <c r="AA317" s="48">
        <v>0</v>
      </c>
      <c r="AB317" s="49">
        <v>0</v>
      </c>
      <c r="AC317" s="64"/>
      <c r="AD317" s="65">
        <f t="shared" si="74"/>
        <v>0</v>
      </c>
      <c r="AE317" s="64"/>
    </row>
    <row r="318" spans="2:31" x14ac:dyDescent="0.3">
      <c r="B318" s="4" t="s">
        <v>71</v>
      </c>
      <c r="C318" s="4"/>
      <c r="D318" s="4"/>
      <c r="E318" s="48">
        <v>0</v>
      </c>
      <c r="F318" s="49">
        <v>0</v>
      </c>
      <c r="G318" s="48">
        <v>0</v>
      </c>
      <c r="H318" s="49">
        <v>0</v>
      </c>
      <c r="I318" s="48">
        <v>0</v>
      </c>
      <c r="J318" s="49">
        <v>0</v>
      </c>
      <c r="K318" s="48">
        <v>0</v>
      </c>
      <c r="L318" s="49">
        <v>0</v>
      </c>
      <c r="M318" s="48">
        <v>0</v>
      </c>
      <c r="N318" s="49">
        <v>0</v>
      </c>
      <c r="O318" s="48">
        <v>0</v>
      </c>
      <c r="P318" s="49">
        <v>0</v>
      </c>
      <c r="Q318" s="48">
        <v>0</v>
      </c>
      <c r="R318" s="49">
        <v>0</v>
      </c>
      <c r="S318" s="48">
        <v>0</v>
      </c>
      <c r="T318" s="49">
        <v>0</v>
      </c>
      <c r="U318" s="48">
        <v>0</v>
      </c>
      <c r="V318" s="49">
        <v>0</v>
      </c>
      <c r="W318" s="48">
        <v>0</v>
      </c>
      <c r="X318" s="49">
        <v>0</v>
      </c>
      <c r="Y318" s="48">
        <v>0</v>
      </c>
      <c r="Z318" s="49">
        <v>0</v>
      </c>
      <c r="AA318" s="48">
        <v>0</v>
      </c>
      <c r="AB318" s="49">
        <v>0</v>
      </c>
      <c r="AC318" s="64"/>
      <c r="AD318" s="65">
        <f t="shared" si="74"/>
        <v>0</v>
      </c>
      <c r="AE318" s="64"/>
    </row>
    <row r="319" spans="2:31" x14ac:dyDescent="0.3">
      <c r="B319" s="4" t="s">
        <v>72</v>
      </c>
      <c r="C319" s="4"/>
      <c r="D319" s="4"/>
      <c r="E319" s="48">
        <v>0</v>
      </c>
      <c r="F319" s="49">
        <v>0</v>
      </c>
      <c r="G319" s="48">
        <v>0</v>
      </c>
      <c r="H319" s="49">
        <v>0</v>
      </c>
      <c r="I319" s="48">
        <v>0</v>
      </c>
      <c r="J319" s="49">
        <v>0</v>
      </c>
      <c r="K319" s="48">
        <v>0</v>
      </c>
      <c r="L319" s="49">
        <v>0</v>
      </c>
      <c r="M319" s="48">
        <v>0</v>
      </c>
      <c r="N319" s="49">
        <v>0</v>
      </c>
      <c r="O319" s="48">
        <v>1.7199999999999989</v>
      </c>
      <c r="P319" s="49">
        <v>10.799999999999995</v>
      </c>
      <c r="Q319" s="48">
        <v>14.049999999999986</v>
      </c>
      <c r="R319" s="49">
        <v>15.42999999999998</v>
      </c>
      <c r="S319" s="48">
        <v>15.442333333333314</v>
      </c>
      <c r="T319" s="49">
        <v>15.840000000000009</v>
      </c>
      <c r="U319" s="48">
        <v>15.17999999999998</v>
      </c>
      <c r="V319" s="49">
        <v>13.970000000000018</v>
      </c>
      <c r="W319" s="48">
        <v>8.6799999999999962</v>
      </c>
      <c r="X319" s="49">
        <v>0</v>
      </c>
      <c r="Y319" s="48">
        <v>0</v>
      </c>
      <c r="Z319" s="49">
        <v>0</v>
      </c>
      <c r="AA319" s="48">
        <v>0</v>
      </c>
      <c r="AB319" s="49">
        <v>0</v>
      </c>
      <c r="AC319" s="64"/>
      <c r="AD319" s="65">
        <f t="shared" si="74"/>
        <v>111.11233333333327</v>
      </c>
      <c r="AE319" s="64"/>
    </row>
    <row r="320" spans="2:31" x14ac:dyDescent="0.3">
      <c r="B320" s="4" t="s">
        <v>73</v>
      </c>
      <c r="C320" s="4"/>
      <c r="D320" s="4"/>
      <c r="E320" s="48">
        <v>0</v>
      </c>
      <c r="F320" s="49">
        <v>0</v>
      </c>
      <c r="G320" s="48">
        <v>0</v>
      </c>
      <c r="H320" s="49">
        <v>0</v>
      </c>
      <c r="I320" s="48">
        <v>0</v>
      </c>
      <c r="J320" s="49">
        <v>0</v>
      </c>
      <c r="K320" s="48">
        <v>0</v>
      </c>
      <c r="L320" s="49">
        <v>0</v>
      </c>
      <c r="M320" s="48">
        <v>2.0481666666666665</v>
      </c>
      <c r="N320" s="49">
        <v>37.421833333333353</v>
      </c>
      <c r="O320" s="48">
        <v>31.646999999999988</v>
      </c>
      <c r="P320" s="49">
        <v>23.234333333333321</v>
      </c>
      <c r="Q320" s="48">
        <v>6.1268333333333365</v>
      </c>
      <c r="R320" s="49">
        <v>18.377166666666668</v>
      </c>
      <c r="S320" s="48">
        <v>22.664833333333359</v>
      </c>
      <c r="T320" s="49">
        <v>7.7241666666666635</v>
      </c>
      <c r="U320" s="48">
        <v>18.81883333333332</v>
      </c>
      <c r="V320" s="49">
        <v>22.103333333333328</v>
      </c>
      <c r="W320" s="48">
        <v>0</v>
      </c>
      <c r="X320" s="49">
        <v>0</v>
      </c>
      <c r="Y320" s="48">
        <v>0</v>
      </c>
      <c r="Z320" s="49">
        <v>0</v>
      </c>
      <c r="AA320" s="48">
        <v>0</v>
      </c>
      <c r="AB320" s="49">
        <v>0</v>
      </c>
      <c r="AC320" s="64"/>
      <c r="AD320" s="65">
        <f t="shared" si="74"/>
        <v>190.16649999999998</v>
      </c>
      <c r="AE320" s="64"/>
    </row>
    <row r="321" spans="2:31" x14ac:dyDescent="0.3">
      <c r="B321" s="4" t="s">
        <v>74</v>
      </c>
      <c r="C321" s="4"/>
      <c r="D321" s="4"/>
      <c r="E321" s="48">
        <v>0</v>
      </c>
      <c r="F321" s="49">
        <v>0</v>
      </c>
      <c r="G321" s="48">
        <v>0</v>
      </c>
      <c r="H321" s="49">
        <v>0</v>
      </c>
      <c r="I321" s="48">
        <v>0</v>
      </c>
      <c r="J321" s="49">
        <v>0</v>
      </c>
      <c r="K321" s="48">
        <v>0</v>
      </c>
      <c r="L321" s="49">
        <v>0</v>
      </c>
      <c r="M321" s="48">
        <v>0</v>
      </c>
      <c r="N321" s="49">
        <v>0</v>
      </c>
      <c r="O321" s="48">
        <v>0</v>
      </c>
      <c r="P321" s="49">
        <v>0</v>
      </c>
      <c r="Q321" s="48">
        <v>0</v>
      </c>
      <c r="R321" s="49">
        <v>0</v>
      </c>
      <c r="S321" s="48">
        <v>0</v>
      </c>
      <c r="T321" s="49">
        <v>0</v>
      </c>
      <c r="U321" s="48">
        <v>0</v>
      </c>
      <c r="V321" s="49">
        <v>0</v>
      </c>
      <c r="W321" s="48">
        <v>0</v>
      </c>
      <c r="X321" s="49">
        <v>0</v>
      </c>
      <c r="Y321" s="48">
        <v>0</v>
      </c>
      <c r="Z321" s="49">
        <v>0</v>
      </c>
      <c r="AA321" s="48">
        <v>0</v>
      </c>
      <c r="AB321" s="49">
        <v>0</v>
      </c>
      <c r="AC321" s="64"/>
      <c r="AD321" s="65">
        <f t="shared" si="74"/>
        <v>0</v>
      </c>
      <c r="AE321" s="64"/>
    </row>
    <row r="322" spans="2:31" x14ac:dyDescent="0.3">
      <c r="B322" s="4" t="s">
        <v>75</v>
      </c>
      <c r="C322" s="4"/>
      <c r="D322" s="4"/>
      <c r="E322" s="48">
        <v>0</v>
      </c>
      <c r="F322" s="49">
        <v>0</v>
      </c>
      <c r="G322" s="48">
        <v>0</v>
      </c>
      <c r="H322" s="49">
        <v>0</v>
      </c>
      <c r="I322" s="48">
        <v>0</v>
      </c>
      <c r="J322" s="49">
        <v>0</v>
      </c>
      <c r="K322" s="48">
        <v>0</v>
      </c>
      <c r="L322" s="49">
        <v>0</v>
      </c>
      <c r="M322" s="48">
        <v>0</v>
      </c>
      <c r="N322" s="49">
        <v>0</v>
      </c>
      <c r="O322" s="48">
        <v>0</v>
      </c>
      <c r="P322" s="49">
        <v>0</v>
      </c>
      <c r="Q322" s="48">
        <v>0</v>
      </c>
      <c r="R322" s="49">
        <v>0</v>
      </c>
      <c r="S322" s="48">
        <v>0</v>
      </c>
      <c r="T322" s="49">
        <v>0</v>
      </c>
      <c r="U322" s="48">
        <v>0</v>
      </c>
      <c r="V322" s="49">
        <v>0</v>
      </c>
      <c r="W322" s="48">
        <v>0</v>
      </c>
      <c r="X322" s="49">
        <v>0</v>
      </c>
      <c r="Y322" s="48">
        <v>0</v>
      </c>
      <c r="Z322" s="49">
        <v>0</v>
      </c>
      <c r="AA322" s="48">
        <v>0</v>
      </c>
      <c r="AB322" s="49">
        <v>0</v>
      </c>
      <c r="AC322" s="64"/>
      <c r="AD322" s="65">
        <f t="shared" si="74"/>
        <v>0</v>
      </c>
      <c r="AE322" s="64"/>
    </row>
    <row r="323" spans="2:31" x14ac:dyDescent="0.3">
      <c r="B323" s="4" t="s">
        <v>76</v>
      </c>
      <c r="C323" s="4"/>
      <c r="D323" s="4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0</v>
      </c>
      <c r="N323" s="49">
        <v>0</v>
      </c>
      <c r="O323" s="48">
        <v>13.190000000000017</v>
      </c>
      <c r="P323" s="49">
        <v>18.070000000000018</v>
      </c>
      <c r="Q323" s="48">
        <v>7.9500000000000028</v>
      </c>
      <c r="R323" s="49">
        <v>19.86999999999999</v>
      </c>
      <c r="S323" s="48">
        <v>17.330000000000016</v>
      </c>
      <c r="T323" s="49">
        <v>18.619999999999997</v>
      </c>
      <c r="U323" s="48">
        <v>19.55999999999997</v>
      </c>
      <c r="V323" s="49" t="s">
        <v>103</v>
      </c>
      <c r="W323" s="48">
        <v>0</v>
      </c>
      <c r="X323" s="49">
        <v>0</v>
      </c>
      <c r="Y323" s="48">
        <v>0</v>
      </c>
      <c r="Z323" s="49">
        <v>0</v>
      </c>
      <c r="AA323" s="48">
        <v>0</v>
      </c>
      <c r="AB323" s="49">
        <v>0</v>
      </c>
      <c r="AC323" s="64"/>
      <c r="AD323" s="65">
        <f t="shared" si="74"/>
        <v>114.59</v>
      </c>
      <c r="AE323" s="64"/>
    </row>
    <row r="324" spans="2:31" x14ac:dyDescent="0.3">
      <c r="B324" s="4" t="s">
        <v>77</v>
      </c>
      <c r="C324" s="4"/>
      <c r="D324" s="4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0</v>
      </c>
      <c r="O324" s="48">
        <v>0</v>
      </c>
      <c r="P324" s="49">
        <v>5.430000000000005</v>
      </c>
      <c r="Q324" s="48">
        <v>10.440000000000005</v>
      </c>
      <c r="R324" s="49">
        <v>12.29999999999999</v>
      </c>
      <c r="S324" s="48">
        <v>13.149999999999986</v>
      </c>
      <c r="T324" s="49">
        <v>12.799999999999988</v>
      </c>
      <c r="U324" s="48">
        <v>9.1200000000000045</v>
      </c>
      <c r="V324" s="49">
        <v>5</v>
      </c>
      <c r="W324" s="48">
        <v>0</v>
      </c>
      <c r="X324" s="49">
        <v>0</v>
      </c>
      <c r="Y324" s="48">
        <v>0</v>
      </c>
      <c r="Z324" s="49">
        <v>0</v>
      </c>
      <c r="AA324" s="48">
        <v>0</v>
      </c>
      <c r="AB324" s="49">
        <v>0</v>
      </c>
      <c r="AC324" s="64"/>
      <c r="AD324" s="65">
        <f t="shared" si="74"/>
        <v>68.239999999999981</v>
      </c>
      <c r="AE324" s="64"/>
    </row>
    <row r="325" spans="2:31" x14ac:dyDescent="0.3">
      <c r="B325" s="4" t="s">
        <v>78</v>
      </c>
      <c r="C325" s="4"/>
      <c r="D325" s="4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</v>
      </c>
      <c r="T325" s="49">
        <v>0</v>
      </c>
      <c r="U325" s="48">
        <v>0</v>
      </c>
      <c r="V325" s="49">
        <v>0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4"/>
      <c r="AD325" s="65">
        <f t="shared" si="74"/>
        <v>0</v>
      </c>
      <c r="AE325" s="64"/>
    </row>
    <row r="326" spans="2:31" x14ac:dyDescent="0.3">
      <c r="B326" s="4" t="s">
        <v>79</v>
      </c>
      <c r="C326" s="4"/>
      <c r="D326" s="4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0</v>
      </c>
      <c r="N326" s="49">
        <v>0</v>
      </c>
      <c r="O326" s="48">
        <v>0</v>
      </c>
      <c r="P326" s="49">
        <v>0</v>
      </c>
      <c r="Q326" s="48">
        <v>0</v>
      </c>
      <c r="R326" s="49">
        <v>0</v>
      </c>
      <c r="S326" s="48">
        <v>0</v>
      </c>
      <c r="T326" s="49">
        <v>0</v>
      </c>
      <c r="U326" s="48">
        <v>0</v>
      </c>
      <c r="V326" s="49">
        <v>0</v>
      </c>
      <c r="W326" s="48">
        <v>0</v>
      </c>
      <c r="X326" s="49">
        <v>0</v>
      </c>
      <c r="Y326" s="48">
        <v>0</v>
      </c>
      <c r="Z326" s="49">
        <v>0</v>
      </c>
      <c r="AA326" s="48">
        <v>0</v>
      </c>
      <c r="AB326" s="49">
        <v>0</v>
      </c>
      <c r="AC326" s="64"/>
      <c r="AD326" s="65">
        <f t="shared" si="74"/>
        <v>0</v>
      </c>
      <c r="AE326" s="64"/>
    </row>
    <row r="327" spans="2:31" x14ac:dyDescent="0.3">
      <c r="B327" s="4" t="s">
        <v>80</v>
      </c>
      <c r="C327" s="4"/>
      <c r="D327" s="4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0</v>
      </c>
      <c r="N327" s="49">
        <v>24.747500000000002</v>
      </c>
      <c r="O327" s="48">
        <v>40.109999999999978</v>
      </c>
      <c r="P327" s="49">
        <v>44.5</v>
      </c>
      <c r="Q327" s="48">
        <v>45.280000000000037</v>
      </c>
      <c r="R327" s="49">
        <v>44.400000000000048</v>
      </c>
      <c r="S327" s="48">
        <v>42.75</v>
      </c>
      <c r="T327" s="49">
        <v>0.67166666666666663</v>
      </c>
      <c r="U327" s="48">
        <v>0</v>
      </c>
      <c r="V327" s="49">
        <v>0</v>
      </c>
      <c r="W327" s="48">
        <v>0</v>
      </c>
      <c r="X327" s="49">
        <v>0</v>
      </c>
      <c r="Y327" s="48">
        <v>0</v>
      </c>
      <c r="Z327" s="49">
        <v>0</v>
      </c>
      <c r="AA327" s="48">
        <v>0</v>
      </c>
      <c r="AB327" s="49">
        <v>0</v>
      </c>
      <c r="AC327" s="64"/>
      <c r="AD327" s="65">
        <f t="shared" si="74"/>
        <v>242.45916666666673</v>
      </c>
      <c r="AE327" s="64"/>
    </row>
    <row r="328" spans="2:31" x14ac:dyDescent="0.3">
      <c r="B328" s="4" t="s">
        <v>88</v>
      </c>
      <c r="C328" s="4"/>
      <c r="D328" s="4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0</v>
      </c>
      <c r="N328" s="49">
        <v>0</v>
      </c>
      <c r="O328" s="48">
        <v>0</v>
      </c>
      <c r="P328" s="49">
        <v>0</v>
      </c>
      <c r="Q328" s="48">
        <v>0</v>
      </c>
      <c r="R328" s="49">
        <v>0</v>
      </c>
      <c r="S328" s="48">
        <v>0</v>
      </c>
      <c r="T328" s="49">
        <v>0</v>
      </c>
      <c r="U328" s="48">
        <v>0</v>
      </c>
      <c r="V328" s="49">
        <v>0</v>
      </c>
      <c r="W328" s="48">
        <v>0</v>
      </c>
      <c r="X328" s="49">
        <v>0</v>
      </c>
      <c r="Y328" s="48">
        <v>0</v>
      </c>
      <c r="Z328" s="49">
        <v>0</v>
      </c>
      <c r="AA328" s="48">
        <v>0</v>
      </c>
      <c r="AB328" s="49">
        <v>0</v>
      </c>
      <c r="AC328" s="64"/>
      <c r="AD328" s="65">
        <f t="shared" si="74"/>
        <v>0</v>
      </c>
      <c r="AE328" s="64"/>
    </row>
    <row r="329" spans="2:31" x14ac:dyDescent="0.3">
      <c r="B329" s="4" t="s">
        <v>99</v>
      </c>
      <c r="C329" s="4"/>
      <c r="D329" s="4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0</v>
      </c>
      <c r="N329" s="49">
        <v>0</v>
      </c>
      <c r="O329" s="48">
        <v>0</v>
      </c>
      <c r="P329" s="49">
        <v>0</v>
      </c>
      <c r="Q329" s="48" t="s">
        <v>103</v>
      </c>
      <c r="R329" s="49" t="s">
        <v>103</v>
      </c>
      <c r="S329" s="48" t="s">
        <v>103</v>
      </c>
      <c r="T329" s="49" t="s">
        <v>103</v>
      </c>
      <c r="U329" s="48" t="s">
        <v>103</v>
      </c>
      <c r="V329" s="49" t="s">
        <v>103</v>
      </c>
      <c r="W329" s="48" t="s">
        <v>103</v>
      </c>
      <c r="X329" s="49">
        <v>0</v>
      </c>
      <c r="Y329" s="48">
        <v>0</v>
      </c>
      <c r="Z329" s="49">
        <v>0</v>
      </c>
      <c r="AA329" s="48">
        <v>0</v>
      </c>
      <c r="AB329" s="49">
        <v>0</v>
      </c>
      <c r="AC329" s="64"/>
      <c r="AD329" s="65">
        <f t="shared" si="74"/>
        <v>0</v>
      </c>
      <c r="AE329" s="64"/>
    </row>
    <row r="330" spans="2:31" x14ac:dyDescent="0.3">
      <c r="B330" s="4" t="s">
        <v>96</v>
      </c>
      <c r="C330" s="4"/>
      <c r="D330" s="4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0</v>
      </c>
      <c r="N330" s="49">
        <v>0</v>
      </c>
      <c r="O330" s="48">
        <v>0</v>
      </c>
      <c r="P330" s="49">
        <v>0</v>
      </c>
      <c r="Q330" s="48">
        <v>9.8996666666666666</v>
      </c>
      <c r="R330" s="49">
        <v>27.41233333333334</v>
      </c>
      <c r="S330" s="48">
        <v>37.471500000000027</v>
      </c>
      <c r="T330" s="49">
        <v>13.560499999999999</v>
      </c>
      <c r="U330" s="48">
        <v>30.275833333333349</v>
      </c>
      <c r="V330" s="49">
        <v>88.001166666666649</v>
      </c>
      <c r="W330" s="48">
        <v>42.015999999999998</v>
      </c>
      <c r="X330" s="49">
        <v>0</v>
      </c>
      <c r="Y330" s="48">
        <v>0</v>
      </c>
      <c r="Z330" s="49">
        <v>0</v>
      </c>
      <c r="AA330" s="48">
        <v>0</v>
      </c>
      <c r="AB330" s="49">
        <v>0</v>
      </c>
      <c r="AC330" s="64"/>
      <c r="AD330" s="65">
        <f t="shared" si="74"/>
        <v>248.63700000000003</v>
      </c>
      <c r="AE330" s="64"/>
    </row>
    <row r="331" spans="2:31" x14ac:dyDescent="0.3">
      <c r="B331" s="4" t="s">
        <v>97</v>
      </c>
      <c r="C331" s="4"/>
      <c r="D331" s="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0</v>
      </c>
      <c r="N331" s="49">
        <v>0.32316666666666666</v>
      </c>
      <c r="O331" s="48">
        <v>29.890000000000036</v>
      </c>
      <c r="P331" s="49">
        <v>30.589999999999979</v>
      </c>
      <c r="Q331" s="48">
        <v>30.69000000000004</v>
      </c>
      <c r="R331" s="49">
        <v>30.69000000000004</v>
      </c>
      <c r="S331" s="48">
        <v>30.69000000000004</v>
      </c>
      <c r="T331" s="49">
        <v>23.900000000000006</v>
      </c>
      <c r="U331" s="48">
        <v>30.69000000000004</v>
      </c>
      <c r="V331" s="49">
        <v>28.69000000000004</v>
      </c>
      <c r="W331" s="48">
        <v>4.3266666666666724</v>
      </c>
      <c r="X331" s="49">
        <v>0</v>
      </c>
      <c r="Y331" s="48">
        <v>0</v>
      </c>
      <c r="Z331" s="49">
        <v>0</v>
      </c>
      <c r="AA331" s="48">
        <v>0</v>
      </c>
      <c r="AB331" s="49">
        <v>0</v>
      </c>
      <c r="AC331" s="64"/>
      <c r="AD331" s="65">
        <f t="shared" si="74"/>
        <v>240.47983333333357</v>
      </c>
      <c r="AE331" s="64"/>
    </row>
    <row r="332" spans="2:31" x14ac:dyDescent="0.3">
      <c r="B332" s="4" t="s">
        <v>98</v>
      </c>
      <c r="C332" s="4"/>
      <c r="D332" s="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0.96866666666666701</v>
      </c>
      <c r="N332" s="49">
        <v>0</v>
      </c>
      <c r="O332" s="48">
        <v>3.4000000000000057</v>
      </c>
      <c r="P332" s="49">
        <v>6.9524999999999944</v>
      </c>
      <c r="Q332" s="48">
        <v>0</v>
      </c>
      <c r="R332" s="49">
        <v>1.2686666666666675</v>
      </c>
      <c r="S332" s="48">
        <v>0.26966666666666178</v>
      </c>
      <c r="T332" s="49">
        <v>0</v>
      </c>
      <c r="U332" s="48">
        <v>0</v>
      </c>
      <c r="V332" s="49">
        <v>9.9999999999980096E-4</v>
      </c>
      <c r="W332" s="48">
        <v>0</v>
      </c>
      <c r="X332" s="49">
        <v>0</v>
      </c>
      <c r="Y332" s="48">
        <v>0</v>
      </c>
      <c r="Z332" s="49">
        <v>0</v>
      </c>
      <c r="AA332" s="48">
        <v>0</v>
      </c>
      <c r="AB332" s="49">
        <v>0</v>
      </c>
      <c r="AC332" s="64"/>
      <c r="AD332" s="65">
        <f t="shared" si="74"/>
        <v>12.860499999999996</v>
      </c>
      <c r="AE332" s="64"/>
    </row>
    <row r="333" spans="2:31" x14ac:dyDescent="0.3">
      <c r="B333" s="4" t="s">
        <v>110</v>
      </c>
      <c r="C333" s="4"/>
      <c r="D333" s="4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14.466999999999995</v>
      </c>
      <c r="N333" s="49">
        <v>0</v>
      </c>
      <c r="O333" s="48">
        <v>2.8599999999999994</v>
      </c>
      <c r="P333" s="49">
        <v>3.4199999999999875</v>
      </c>
      <c r="Q333" s="48">
        <v>3.0200000000000102</v>
      </c>
      <c r="R333" s="49">
        <v>23.239999999999995</v>
      </c>
      <c r="S333" s="48">
        <v>21.489999999999995</v>
      </c>
      <c r="T333" s="49">
        <v>14.399999999999991</v>
      </c>
      <c r="U333" s="48">
        <v>31.5</v>
      </c>
      <c r="V333" s="49">
        <v>0</v>
      </c>
      <c r="W333" s="48">
        <v>0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4"/>
      <c r="AD333" s="65">
        <f t="shared" si="74"/>
        <v>114.39699999999998</v>
      </c>
      <c r="AE333" s="64"/>
    </row>
    <row r="334" spans="2:31" x14ac:dyDescent="0.3">
      <c r="B334" s="4" t="s">
        <v>111</v>
      </c>
      <c r="C334" s="4"/>
      <c r="D334" s="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 t="s">
        <v>103</v>
      </c>
      <c r="N334" s="49" t="s">
        <v>103</v>
      </c>
      <c r="O334" s="48" t="s">
        <v>103</v>
      </c>
      <c r="P334" s="49" t="s">
        <v>103</v>
      </c>
      <c r="Q334" s="48" t="s">
        <v>103</v>
      </c>
      <c r="R334" s="49" t="s">
        <v>103</v>
      </c>
      <c r="S334" s="48" t="s">
        <v>103</v>
      </c>
      <c r="T334" s="49" t="s">
        <v>103</v>
      </c>
      <c r="U334" s="48" t="s">
        <v>103</v>
      </c>
      <c r="V334" s="49" t="s">
        <v>103</v>
      </c>
      <c r="W334" s="48" t="s">
        <v>103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4"/>
      <c r="AD334" s="65">
        <f t="shared" si="74"/>
        <v>0</v>
      </c>
      <c r="AE334" s="64"/>
    </row>
    <row r="335" spans="2:31" x14ac:dyDescent="0.3">
      <c r="B335" s="4" t="s">
        <v>112</v>
      </c>
      <c r="C335" s="4"/>
      <c r="D335" s="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0</v>
      </c>
      <c r="N335" s="49">
        <v>0</v>
      </c>
      <c r="O335" s="48">
        <v>0</v>
      </c>
      <c r="P335" s="49">
        <v>0</v>
      </c>
      <c r="Q335" s="48">
        <v>5.9935333333333363</v>
      </c>
      <c r="R335" s="49">
        <v>7.5842666666666734</v>
      </c>
      <c r="S335" s="48">
        <v>6.2572833333333344</v>
      </c>
      <c r="T335" s="49">
        <v>3.2350166666666551</v>
      </c>
      <c r="U335" s="48">
        <v>1.5466666666657147E-2</v>
      </c>
      <c r="V335" s="49">
        <v>0</v>
      </c>
      <c r="W335" s="48">
        <v>0</v>
      </c>
      <c r="X335" s="49">
        <v>0</v>
      </c>
      <c r="Y335" s="48">
        <v>0</v>
      </c>
      <c r="Z335" s="49">
        <v>0</v>
      </c>
      <c r="AA335" s="48">
        <v>0</v>
      </c>
      <c r="AB335" s="49">
        <v>0</v>
      </c>
      <c r="AC335" s="64"/>
      <c r="AD335" s="65">
        <f t="shared" si="74"/>
        <v>23.085566666666658</v>
      </c>
      <c r="AE335" s="64"/>
    </row>
    <row r="336" spans="2:31" x14ac:dyDescent="0.3">
      <c r="B336" s="4" t="s">
        <v>121</v>
      </c>
      <c r="C336" s="4"/>
      <c r="D336" s="4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0</v>
      </c>
      <c r="N336" s="49">
        <v>44.345833333333339</v>
      </c>
      <c r="O336" s="48">
        <v>95.256251219999996</v>
      </c>
      <c r="P336" s="49">
        <v>94.395889589999996</v>
      </c>
      <c r="Q336" s="48">
        <v>89.925481870000013</v>
      </c>
      <c r="R336" s="49">
        <v>89.323090820000004</v>
      </c>
      <c r="S336" s="48">
        <v>78.557931060000001</v>
      </c>
      <c r="T336" s="49">
        <v>14.095333333333343</v>
      </c>
      <c r="U336" s="48">
        <v>2.1866666666666634</v>
      </c>
      <c r="V336" s="49">
        <v>20.934500000000007</v>
      </c>
      <c r="W336" s="48">
        <v>25.184333333333331</v>
      </c>
      <c r="X336" s="49">
        <v>0</v>
      </c>
      <c r="Y336" s="48">
        <v>0</v>
      </c>
      <c r="Z336" s="49">
        <v>0</v>
      </c>
      <c r="AA336" s="48">
        <v>0</v>
      </c>
      <c r="AB336" s="49">
        <v>0</v>
      </c>
      <c r="AC336" s="64"/>
      <c r="AD336" s="65">
        <f t="shared" si="74"/>
        <v>554.20531122666671</v>
      </c>
      <c r="AE336" s="64"/>
    </row>
    <row r="337" spans="2:31" x14ac:dyDescent="0.3">
      <c r="B337" s="4" t="s">
        <v>123</v>
      </c>
      <c r="C337" s="4"/>
      <c r="D337" s="4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2.4853333333333327</v>
      </c>
      <c r="N337" s="49">
        <v>52.117333333333335</v>
      </c>
      <c r="O337" s="48">
        <v>67.293166666666721</v>
      </c>
      <c r="P337" s="49">
        <v>70.106500000000054</v>
      </c>
      <c r="Q337" s="48">
        <v>71.106000000000051</v>
      </c>
      <c r="R337" s="49">
        <v>71.309999999999974</v>
      </c>
      <c r="S337" s="48">
        <v>71.079833333333269</v>
      </c>
      <c r="T337" s="49">
        <v>1.1751666666666665</v>
      </c>
      <c r="U337" s="48">
        <v>0</v>
      </c>
      <c r="V337" s="49">
        <v>0</v>
      </c>
      <c r="W337" s="48">
        <v>0</v>
      </c>
      <c r="X337" s="49">
        <v>0</v>
      </c>
      <c r="Y337" s="48">
        <v>0</v>
      </c>
      <c r="Z337" s="49">
        <v>0</v>
      </c>
      <c r="AA337" s="48">
        <v>0</v>
      </c>
      <c r="AB337" s="49">
        <v>0</v>
      </c>
      <c r="AC337" s="64"/>
      <c r="AD337" s="65">
        <f t="shared" si="74"/>
        <v>406.67333333333335</v>
      </c>
      <c r="AE337" s="64"/>
    </row>
    <row r="338" spans="2:31" x14ac:dyDescent="0.3">
      <c r="B338" s="4" t="s">
        <v>124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0</v>
      </c>
      <c r="N338" s="49">
        <v>0</v>
      </c>
      <c r="O338" s="48">
        <v>0</v>
      </c>
      <c r="P338" s="49">
        <v>0</v>
      </c>
      <c r="Q338" s="48">
        <v>0</v>
      </c>
      <c r="R338" s="49">
        <v>0</v>
      </c>
      <c r="S338" s="48">
        <v>0</v>
      </c>
      <c r="T338" s="49">
        <v>0</v>
      </c>
      <c r="U338" s="48">
        <v>0</v>
      </c>
      <c r="V338" s="49">
        <v>0</v>
      </c>
      <c r="W338" s="48">
        <v>0</v>
      </c>
      <c r="X338" s="49">
        <v>0</v>
      </c>
      <c r="Y338" s="48">
        <v>0</v>
      </c>
      <c r="Z338" s="49">
        <v>0</v>
      </c>
      <c r="AA338" s="48">
        <v>0</v>
      </c>
      <c r="AB338" s="49">
        <v>0</v>
      </c>
      <c r="AC338" s="64"/>
      <c r="AD338" s="65">
        <f t="shared" si="74"/>
        <v>0</v>
      </c>
      <c r="AE338" s="64"/>
    </row>
    <row r="339" spans="2:31" x14ac:dyDescent="0.3">
      <c r="B339" s="4" t="s">
        <v>125</v>
      </c>
      <c r="C339" s="4"/>
      <c r="D339" s="4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2.9958333333333345</v>
      </c>
      <c r="N339" s="49">
        <v>23.353166666666656</v>
      </c>
      <c r="O339" s="48">
        <v>11.237833333333326</v>
      </c>
      <c r="P339" s="49">
        <v>4.0968333333333353</v>
      </c>
      <c r="Q339" s="48">
        <v>8.3500000000000088E-2</v>
      </c>
      <c r="R339" s="49">
        <v>5.1073333333333322</v>
      </c>
      <c r="S339" s="48">
        <v>7.2768333333333297</v>
      </c>
      <c r="T339" s="49">
        <v>8.0393333333333352</v>
      </c>
      <c r="U339" s="48">
        <v>18.436999999999998</v>
      </c>
      <c r="V339" s="49">
        <v>28.449000000000002</v>
      </c>
      <c r="W339" s="48">
        <v>19.21833333333333</v>
      </c>
      <c r="X339" s="49">
        <v>0</v>
      </c>
      <c r="Y339" s="48">
        <v>0</v>
      </c>
      <c r="Z339" s="49">
        <v>0</v>
      </c>
      <c r="AA339" s="48">
        <v>0</v>
      </c>
      <c r="AB339" s="49">
        <v>0</v>
      </c>
      <c r="AC339" s="64"/>
      <c r="AD339" s="65">
        <f t="shared" si="74"/>
        <v>128.29499999999996</v>
      </c>
      <c r="AE339" s="64"/>
    </row>
    <row r="340" spans="2:31" x14ac:dyDescent="0.3">
      <c r="B340" s="4" t="s">
        <v>131</v>
      </c>
      <c r="C340" s="4"/>
      <c r="D340" s="4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</v>
      </c>
      <c r="N340" s="49">
        <v>0</v>
      </c>
      <c r="O340" s="48">
        <v>0</v>
      </c>
      <c r="P340" s="49">
        <v>0</v>
      </c>
      <c r="Q340" s="48">
        <v>0</v>
      </c>
      <c r="R340" s="49">
        <v>0</v>
      </c>
      <c r="S340" s="48">
        <v>0</v>
      </c>
      <c r="T340" s="49">
        <v>0</v>
      </c>
      <c r="U340" s="48">
        <v>0</v>
      </c>
      <c r="V340" s="49">
        <v>0</v>
      </c>
      <c r="W340" s="48">
        <v>0</v>
      </c>
      <c r="X340" s="49">
        <v>0</v>
      </c>
      <c r="Y340" s="48">
        <v>0</v>
      </c>
      <c r="Z340" s="49">
        <v>0</v>
      </c>
      <c r="AA340" s="48">
        <v>0</v>
      </c>
      <c r="AB340" s="49">
        <v>0</v>
      </c>
      <c r="AC340" s="64"/>
      <c r="AD340" s="65">
        <f t="shared" si="74"/>
        <v>0</v>
      </c>
      <c r="AE340" s="64"/>
    </row>
    <row r="341" spans="2:31" x14ac:dyDescent="0.3">
      <c r="B341" s="4" t="s">
        <v>132</v>
      </c>
      <c r="C341" s="4"/>
      <c r="D341" s="4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0</v>
      </c>
      <c r="N341" s="49">
        <v>0</v>
      </c>
      <c r="O341" s="48">
        <v>0</v>
      </c>
      <c r="P341" s="49">
        <v>0</v>
      </c>
      <c r="Q341" s="48">
        <v>0</v>
      </c>
      <c r="R341" s="49">
        <v>0</v>
      </c>
      <c r="S341" s="48">
        <v>0</v>
      </c>
      <c r="T341" s="49">
        <v>0</v>
      </c>
      <c r="U341" s="48">
        <v>0</v>
      </c>
      <c r="V341" s="49">
        <v>0</v>
      </c>
      <c r="W341" s="48">
        <v>0</v>
      </c>
      <c r="X341" s="49">
        <v>0</v>
      </c>
      <c r="Y341" s="48">
        <v>0</v>
      </c>
      <c r="Z341" s="49">
        <v>0</v>
      </c>
      <c r="AA341" s="48">
        <v>0</v>
      </c>
      <c r="AB341" s="49">
        <v>0</v>
      </c>
      <c r="AC341" s="64"/>
      <c r="AD341" s="65">
        <f>SUM(E341:AB341)</f>
        <v>0</v>
      </c>
      <c r="AE341" s="64"/>
    </row>
    <row r="342" spans="2:31" x14ac:dyDescent="0.3">
      <c r="B342" s="13" t="s">
        <v>2</v>
      </c>
      <c r="C342" s="13"/>
      <c r="D342" s="13"/>
      <c r="E342" s="14">
        <f>SUM(E280:E341)</f>
        <v>0</v>
      </c>
      <c r="F342" s="14">
        <f t="shared" ref="F342" si="75">SUM(F280:F341)</f>
        <v>0</v>
      </c>
      <c r="G342" s="14">
        <f t="shared" ref="G342" si="76">SUM(G280:G341)</f>
        <v>0</v>
      </c>
      <c r="H342" s="14">
        <f t="shared" ref="H342" si="77">SUM(H280:H341)</f>
        <v>0</v>
      </c>
      <c r="I342" s="14">
        <f t="shared" ref="I342" si="78">SUM(I280:I341)</f>
        <v>0</v>
      </c>
      <c r="J342" s="14">
        <f t="shared" ref="J342" si="79">SUM(J280:J341)</f>
        <v>0</v>
      </c>
      <c r="K342" s="14">
        <f t="shared" ref="K342" si="80">SUM(K280:K341)</f>
        <v>0</v>
      </c>
      <c r="L342" s="14">
        <f t="shared" ref="L342" si="81">SUM(L280:L341)</f>
        <v>0</v>
      </c>
      <c r="M342" s="14">
        <f t="shared" ref="M342" si="82">SUM(M280:M341)</f>
        <v>47.21694999999999</v>
      </c>
      <c r="N342" s="14">
        <f t="shared" ref="N342" si="83">SUM(N280:N341)</f>
        <v>572.24736666666661</v>
      </c>
      <c r="O342" s="14">
        <f t="shared" ref="O342" si="84">SUM(O280:O341)</f>
        <v>697.39791788666673</v>
      </c>
      <c r="P342" s="14">
        <f t="shared" ref="P342" si="85">SUM(P280:P341)</f>
        <v>754.6879729233334</v>
      </c>
      <c r="Q342" s="14">
        <f t="shared" ref="Q342" si="86">SUM(Q280:Q341)</f>
        <v>746.87159853666662</v>
      </c>
      <c r="R342" s="14">
        <f t="shared" ref="R342" si="87">SUM(R280:R341)</f>
        <v>1047.1815241533336</v>
      </c>
      <c r="S342" s="14">
        <f t="shared" ref="S342" si="88">SUM(S280:S341)</f>
        <v>1070.6885477266667</v>
      </c>
      <c r="T342" s="14">
        <f t="shared" ref="T342" si="89">SUM(T280:T341)</f>
        <v>784.57181666666656</v>
      </c>
      <c r="U342" s="14">
        <f t="shared" ref="U342" si="90">SUM(U280:U341)</f>
        <v>851.99183333333337</v>
      </c>
      <c r="V342" s="14">
        <f t="shared" ref="V342" si="91">SUM(V280:V341)</f>
        <v>866.11213333333342</v>
      </c>
      <c r="W342" s="14">
        <f t="shared" ref="W342" si="92">SUM(W280:W341)</f>
        <v>307.64403333333325</v>
      </c>
      <c r="X342" s="14">
        <f t="shared" ref="X342" si="93">SUM(X280:X341)</f>
        <v>0</v>
      </c>
      <c r="Y342" s="14">
        <f t="shared" ref="Y342" si="94">SUM(Y280:Y341)</f>
        <v>0</v>
      </c>
      <c r="Z342" s="14">
        <f t="shared" ref="Z342" si="95">SUM(Z280:Z341)</f>
        <v>0</v>
      </c>
      <c r="AA342" s="14">
        <f t="shared" ref="AA342" si="96">SUM(AA280:AA341)</f>
        <v>0</v>
      </c>
      <c r="AB342" s="14">
        <f t="shared" ref="AB342" si="97">SUM(AB280:AB341)</f>
        <v>0</v>
      </c>
      <c r="AC342" s="94">
        <f>SUM(AC280:AE341)</f>
        <v>7746.6116945599997</v>
      </c>
      <c r="AD342" s="94"/>
      <c r="AE342" s="94"/>
    </row>
    <row r="343" spans="2:31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2:31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2:31" x14ac:dyDescent="0.3">
      <c r="B345" s="8">
        <f>'Resumen-Mensual'!$J$22</f>
        <v>45328</v>
      </c>
    </row>
    <row r="346" spans="2:31" x14ac:dyDescent="0.3">
      <c r="B346" s="8"/>
    </row>
    <row r="347" spans="2:31" x14ac:dyDescent="0.3">
      <c r="B347" s="9" t="s">
        <v>81</v>
      </c>
      <c r="C347" s="10"/>
      <c r="D347" s="10"/>
      <c r="E347" s="11">
        <v>1</v>
      </c>
      <c r="F347" s="11">
        <v>2</v>
      </c>
      <c r="G347" s="11">
        <v>3</v>
      </c>
      <c r="H347" s="11">
        <v>4</v>
      </c>
      <c r="I347" s="11">
        <v>5</v>
      </c>
      <c r="J347" s="11">
        <v>6</v>
      </c>
      <c r="K347" s="11">
        <v>7</v>
      </c>
      <c r="L347" s="11">
        <v>8</v>
      </c>
      <c r="M347" s="11">
        <v>9</v>
      </c>
      <c r="N347" s="11">
        <v>10</v>
      </c>
      <c r="O347" s="11">
        <v>11</v>
      </c>
      <c r="P347" s="11">
        <v>12</v>
      </c>
      <c r="Q347" s="11">
        <v>13</v>
      </c>
      <c r="R347" s="11">
        <v>14</v>
      </c>
      <c r="S347" s="11">
        <v>15</v>
      </c>
      <c r="T347" s="11">
        <v>16</v>
      </c>
      <c r="U347" s="11">
        <v>17</v>
      </c>
      <c r="V347" s="11">
        <v>18</v>
      </c>
      <c r="W347" s="11">
        <v>19</v>
      </c>
      <c r="X347" s="11">
        <v>20</v>
      </c>
      <c r="Y347" s="11">
        <v>21</v>
      </c>
      <c r="Z347" s="11">
        <v>22</v>
      </c>
      <c r="AA347" s="11">
        <v>23</v>
      </c>
      <c r="AB347" s="11">
        <v>24</v>
      </c>
      <c r="AC347" s="83" t="s">
        <v>2</v>
      </c>
      <c r="AD347" s="83"/>
      <c r="AE347" s="83"/>
    </row>
    <row r="348" spans="2:31" x14ac:dyDescent="0.3">
      <c r="B348" s="4" t="s">
        <v>37</v>
      </c>
      <c r="C348" s="4"/>
      <c r="D348" s="4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0</v>
      </c>
      <c r="N348" s="49">
        <v>0</v>
      </c>
      <c r="O348" s="48">
        <v>0</v>
      </c>
      <c r="P348" s="49">
        <v>0</v>
      </c>
      <c r="Q348" s="48">
        <v>0</v>
      </c>
      <c r="R348" s="49">
        <v>0</v>
      </c>
      <c r="S348" s="48">
        <v>0</v>
      </c>
      <c r="T348" s="49">
        <v>0</v>
      </c>
      <c r="U348" s="48">
        <v>0</v>
      </c>
      <c r="V348" s="49">
        <v>0</v>
      </c>
      <c r="W348" s="48">
        <v>0</v>
      </c>
      <c r="X348" s="49">
        <v>0</v>
      </c>
      <c r="Y348" s="48">
        <v>0</v>
      </c>
      <c r="Z348" s="49">
        <v>0</v>
      </c>
      <c r="AA348" s="48">
        <v>0</v>
      </c>
      <c r="AB348" s="49">
        <v>0</v>
      </c>
      <c r="AC348" s="66"/>
      <c r="AD348" s="67">
        <f>SUM(E348:AB348)</f>
        <v>0</v>
      </c>
      <c r="AE348" s="66"/>
    </row>
    <row r="349" spans="2:31" x14ac:dyDescent="0.3">
      <c r="B349" s="4" t="s">
        <v>38</v>
      </c>
      <c r="C349" s="4"/>
      <c r="D349" s="4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0</v>
      </c>
      <c r="N349" s="49">
        <v>0</v>
      </c>
      <c r="O349" s="48">
        <v>0.77199999999999902</v>
      </c>
      <c r="P349" s="49">
        <v>0.87199999999999989</v>
      </c>
      <c r="Q349" s="48">
        <v>0.86200000000000132</v>
      </c>
      <c r="R349" s="49">
        <v>0.84700000000000075</v>
      </c>
      <c r="S349" s="48">
        <v>0.76299999999999868</v>
      </c>
      <c r="T349" s="49">
        <v>0.76099999999999823</v>
      </c>
      <c r="U349" s="48">
        <v>9.0999999999999304E-2</v>
      </c>
      <c r="V349" s="49">
        <v>0</v>
      </c>
      <c r="W349" s="48">
        <v>0</v>
      </c>
      <c r="X349" s="49">
        <v>0</v>
      </c>
      <c r="Y349" s="48">
        <v>0</v>
      </c>
      <c r="Z349" s="49">
        <v>0</v>
      </c>
      <c r="AA349" s="48">
        <v>0</v>
      </c>
      <c r="AB349" s="49">
        <v>0</v>
      </c>
      <c r="AC349" s="64"/>
      <c r="AD349" s="65">
        <f>SUM(E349:AB349)</f>
        <v>4.9679999999999973</v>
      </c>
      <c r="AE349" s="64"/>
    </row>
    <row r="350" spans="2:31" x14ac:dyDescent="0.3">
      <c r="B350" s="4" t="s">
        <v>39</v>
      </c>
      <c r="C350" s="4"/>
      <c r="D350" s="4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0</v>
      </c>
      <c r="N350" s="49">
        <v>2.1316666666666668</v>
      </c>
      <c r="O350" s="48">
        <v>4.4978333333333333</v>
      </c>
      <c r="P350" s="49">
        <v>8.0275000000000016</v>
      </c>
      <c r="Q350" s="48">
        <v>7.8899999999999979</v>
      </c>
      <c r="R350" s="49">
        <v>9.5109999999999975</v>
      </c>
      <c r="S350" s="48">
        <v>9.8579999999999988</v>
      </c>
      <c r="T350" s="49">
        <v>8.6000000000000103</v>
      </c>
      <c r="U350" s="48">
        <v>5.6000000000000023</v>
      </c>
      <c r="V350" s="49">
        <v>0.89999999999999858</v>
      </c>
      <c r="W350" s="48">
        <v>0</v>
      </c>
      <c r="X350" s="49">
        <v>0</v>
      </c>
      <c r="Y350" s="48">
        <v>0</v>
      </c>
      <c r="Z350" s="49">
        <v>0</v>
      </c>
      <c r="AA350" s="48">
        <v>0</v>
      </c>
      <c r="AB350" s="49">
        <v>0</v>
      </c>
      <c r="AC350" s="64"/>
      <c r="AD350" s="65">
        <f t="shared" ref="AD350:AD408" si="98">SUM(E350:AB350)</f>
        <v>57.016000000000005</v>
      </c>
      <c r="AE350" s="64"/>
    </row>
    <row r="351" spans="2:31" x14ac:dyDescent="0.3">
      <c r="B351" s="4" t="s">
        <v>40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0</v>
      </c>
      <c r="N351" s="49">
        <v>14.98983333333333</v>
      </c>
      <c r="O351" s="48">
        <v>9.3638333333333357</v>
      </c>
      <c r="P351" s="49">
        <v>6.7753333333333332</v>
      </c>
      <c r="Q351" s="48">
        <v>6.0368333333333339</v>
      </c>
      <c r="R351" s="49">
        <v>9.0408333333333317</v>
      </c>
      <c r="S351" s="48">
        <v>10.946999999999997</v>
      </c>
      <c r="T351" s="49">
        <v>11.582999999999998</v>
      </c>
      <c r="U351" s="48">
        <v>23.192333333333337</v>
      </c>
      <c r="V351" s="49">
        <v>35.850999999999992</v>
      </c>
      <c r="W351" s="48">
        <v>24.522499999999997</v>
      </c>
      <c r="X351" s="49">
        <v>2.2498333333333327</v>
      </c>
      <c r="Y351" s="48">
        <v>0</v>
      </c>
      <c r="Z351" s="49">
        <v>0</v>
      </c>
      <c r="AA351" s="48">
        <v>0</v>
      </c>
      <c r="AB351" s="49">
        <v>0</v>
      </c>
      <c r="AC351" s="64"/>
      <c r="AD351" s="65">
        <f t="shared" si="98"/>
        <v>154.55233333333331</v>
      </c>
      <c r="AE351" s="64"/>
    </row>
    <row r="352" spans="2:31" x14ac:dyDescent="0.3">
      <c r="B352" s="4" t="s">
        <v>41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0</v>
      </c>
      <c r="N352" s="49">
        <v>46.894666666666652</v>
      </c>
      <c r="O352" s="48">
        <v>16.927000000000003</v>
      </c>
      <c r="P352" s="49">
        <v>4.6410000000000053</v>
      </c>
      <c r="Q352" s="48">
        <v>2.545999999999994</v>
      </c>
      <c r="R352" s="49">
        <v>6.6380000000000017</v>
      </c>
      <c r="S352" s="48">
        <v>8.4748333333333274</v>
      </c>
      <c r="T352" s="49">
        <v>17.273166666666665</v>
      </c>
      <c r="U352" s="48">
        <v>9.8556666666666572</v>
      </c>
      <c r="V352" s="49">
        <v>16.567666666666671</v>
      </c>
      <c r="W352" s="48">
        <v>15.526666666666671</v>
      </c>
      <c r="X352" s="49">
        <v>0.94849999999999968</v>
      </c>
      <c r="Y352" s="48">
        <v>0</v>
      </c>
      <c r="Z352" s="49">
        <v>0</v>
      </c>
      <c r="AA352" s="48">
        <v>0</v>
      </c>
      <c r="AB352" s="49">
        <v>0</v>
      </c>
      <c r="AC352" s="64"/>
      <c r="AD352" s="65">
        <f t="shared" si="98"/>
        <v>146.29316666666665</v>
      </c>
      <c r="AE352" s="64"/>
    </row>
    <row r="353" spans="2:31" x14ac:dyDescent="0.3">
      <c r="B353" s="4" t="s">
        <v>42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0</v>
      </c>
      <c r="N353" s="49">
        <v>0</v>
      </c>
      <c r="O353" s="48">
        <v>0</v>
      </c>
      <c r="P353" s="49">
        <v>0</v>
      </c>
      <c r="Q353" s="48">
        <v>0</v>
      </c>
      <c r="R353" s="49">
        <v>2.4011666666666693</v>
      </c>
      <c r="S353" s="48">
        <v>3.7303333333333302</v>
      </c>
      <c r="T353" s="49">
        <v>2.9196666666666675</v>
      </c>
      <c r="U353" s="48">
        <v>10.462666666666667</v>
      </c>
      <c r="V353" s="49">
        <v>0</v>
      </c>
      <c r="W353" s="48">
        <v>0.792333333333333</v>
      </c>
      <c r="X353" s="49">
        <v>0</v>
      </c>
      <c r="Y353" s="48">
        <v>0</v>
      </c>
      <c r="Z353" s="49">
        <v>0</v>
      </c>
      <c r="AA353" s="48">
        <v>0</v>
      </c>
      <c r="AB353" s="49">
        <v>0</v>
      </c>
      <c r="AC353" s="64"/>
      <c r="AD353" s="65">
        <f t="shared" si="98"/>
        <v>20.306166666666666</v>
      </c>
      <c r="AE353" s="64"/>
    </row>
    <row r="354" spans="2:31" x14ac:dyDescent="0.3">
      <c r="B354" s="4" t="s">
        <v>43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33.810833333333342</v>
      </c>
      <c r="O354" s="48">
        <v>23.496333333333371</v>
      </c>
      <c r="P354" s="49">
        <v>0</v>
      </c>
      <c r="Q354" s="48">
        <v>0</v>
      </c>
      <c r="R354" s="49">
        <v>0</v>
      </c>
      <c r="S354" s="48">
        <v>0</v>
      </c>
      <c r="T354" s="49">
        <v>4.2999999999999972</v>
      </c>
      <c r="U354" s="48">
        <v>23.141166666666631</v>
      </c>
      <c r="V354" s="49">
        <v>23.985666666666688</v>
      </c>
      <c r="W354" s="48">
        <v>10.5985</v>
      </c>
      <c r="X354" s="49">
        <v>0</v>
      </c>
      <c r="Y354" s="48">
        <v>0</v>
      </c>
      <c r="Z354" s="49">
        <v>0</v>
      </c>
      <c r="AA354" s="48">
        <v>0</v>
      </c>
      <c r="AB354" s="49">
        <v>0</v>
      </c>
      <c r="AC354" s="64"/>
      <c r="AD354" s="65">
        <f t="shared" si="98"/>
        <v>119.33250000000004</v>
      </c>
      <c r="AE354" s="64"/>
    </row>
    <row r="355" spans="2:31" x14ac:dyDescent="0.3">
      <c r="B355" s="4" t="s">
        <v>44</v>
      </c>
      <c r="C355" s="4"/>
      <c r="D355" s="4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0</v>
      </c>
      <c r="N355" s="49">
        <v>47.347500000000032</v>
      </c>
      <c r="O355" s="48">
        <v>72.306833333333316</v>
      </c>
      <c r="P355" s="49">
        <v>77.626833333333352</v>
      </c>
      <c r="Q355" s="48">
        <v>81.21750000000003</v>
      </c>
      <c r="R355" s="49">
        <v>82.716166666666638</v>
      </c>
      <c r="S355" s="48">
        <v>58.55</v>
      </c>
      <c r="T355" s="49">
        <v>33.231500000000004</v>
      </c>
      <c r="U355" s="48">
        <v>29.665500000000026</v>
      </c>
      <c r="V355" s="49">
        <v>30.773666666666646</v>
      </c>
      <c r="W355" s="48">
        <v>10.837833333333325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4"/>
      <c r="AD355" s="65">
        <f t="shared" si="98"/>
        <v>524.27333333333343</v>
      </c>
      <c r="AE355" s="64"/>
    </row>
    <row r="356" spans="2:31" x14ac:dyDescent="0.3">
      <c r="B356" s="4" t="s">
        <v>45</v>
      </c>
      <c r="C356" s="4"/>
      <c r="D356" s="4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0.92693333333333305</v>
      </c>
      <c r="O356" s="48">
        <v>1.4857833333333323</v>
      </c>
      <c r="P356" s="49">
        <v>1.3323333333333347</v>
      </c>
      <c r="Q356" s="48">
        <v>0.68280000000000018</v>
      </c>
      <c r="R356" s="49">
        <v>0.16866666666666544</v>
      </c>
      <c r="S356" s="48">
        <v>0.71900000000000119</v>
      </c>
      <c r="T356" s="49">
        <v>0</v>
      </c>
      <c r="U356" s="48">
        <v>1.0813666666666653</v>
      </c>
      <c r="V356" s="49">
        <v>0</v>
      </c>
      <c r="W356" s="48">
        <v>9.0014999999999965</v>
      </c>
      <c r="X356" s="49">
        <v>1.5482499999999992</v>
      </c>
      <c r="Y356" s="48">
        <v>0</v>
      </c>
      <c r="Z356" s="49">
        <v>0</v>
      </c>
      <c r="AA356" s="48">
        <v>0</v>
      </c>
      <c r="AB356" s="49">
        <v>0</v>
      </c>
      <c r="AC356" s="64"/>
      <c r="AD356" s="65">
        <f t="shared" si="98"/>
        <v>16.946633333333327</v>
      </c>
      <c r="AE356" s="64"/>
    </row>
    <row r="357" spans="2:31" x14ac:dyDescent="0.3">
      <c r="B357" s="4" t="s">
        <v>46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</v>
      </c>
      <c r="N357" s="49">
        <v>11.01583333333333</v>
      </c>
      <c r="O357" s="48">
        <v>3.4106666666666681</v>
      </c>
      <c r="P357" s="49">
        <v>6.2694999999999954</v>
      </c>
      <c r="Q357" s="48">
        <v>1.1049999999999935</v>
      </c>
      <c r="R357" s="49">
        <v>1.7775833333333333</v>
      </c>
      <c r="S357" s="48">
        <v>3.6704999999999917</v>
      </c>
      <c r="T357" s="49">
        <v>4.6653333333333364</v>
      </c>
      <c r="U357" s="48">
        <v>2.271833333333336</v>
      </c>
      <c r="V357" s="49">
        <v>7.7420833333333343</v>
      </c>
      <c r="W357" s="48">
        <v>48.786166666666666</v>
      </c>
      <c r="X357" s="49">
        <v>7.7922500000000001</v>
      </c>
      <c r="Y357" s="48">
        <v>0</v>
      </c>
      <c r="Z357" s="49">
        <v>0</v>
      </c>
      <c r="AA357" s="48">
        <v>0</v>
      </c>
      <c r="AB357" s="49">
        <v>0</v>
      </c>
      <c r="AC357" s="64"/>
      <c r="AD357" s="65">
        <f t="shared" si="98"/>
        <v>98.506749999999982</v>
      </c>
      <c r="AE357" s="64"/>
    </row>
    <row r="358" spans="2:31" x14ac:dyDescent="0.3">
      <c r="B358" s="4" t="s">
        <v>47</v>
      </c>
      <c r="C358" s="4"/>
      <c r="D358" s="4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18.753333333333334</v>
      </c>
      <c r="O358" s="48">
        <v>23.490000000000006</v>
      </c>
      <c r="P358" s="49">
        <v>23.547999999999998</v>
      </c>
      <c r="Q358" s="48">
        <v>23.25800000000002</v>
      </c>
      <c r="R358" s="49">
        <v>22.794000000000018</v>
      </c>
      <c r="S358" s="48">
        <v>22.794000000000018</v>
      </c>
      <c r="T358" s="49">
        <v>21.807999999999996</v>
      </c>
      <c r="U358" s="48">
        <v>21.34400000000003</v>
      </c>
      <c r="V358" s="49">
        <v>21.227999999999998</v>
      </c>
      <c r="W358" s="48">
        <v>14.152000000000012</v>
      </c>
      <c r="X358" s="49">
        <v>0</v>
      </c>
      <c r="Y358" s="48">
        <v>0</v>
      </c>
      <c r="Z358" s="49">
        <v>0</v>
      </c>
      <c r="AA358" s="48">
        <v>0</v>
      </c>
      <c r="AB358" s="49">
        <v>0</v>
      </c>
      <c r="AC358" s="64"/>
      <c r="AD358" s="65">
        <f t="shared" si="98"/>
        <v>213.16933333333344</v>
      </c>
      <c r="AE358" s="64"/>
    </row>
    <row r="359" spans="2:31" x14ac:dyDescent="0.3">
      <c r="B359" s="4" t="s">
        <v>48</v>
      </c>
      <c r="C359" s="4"/>
      <c r="D359" s="4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0</v>
      </c>
      <c r="N359" s="49">
        <v>13.580000000000013</v>
      </c>
      <c r="O359" s="48">
        <v>17.009999999999994</v>
      </c>
      <c r="P359" s="49">
        <v>17.052000000000014</v>
      </c>
      <c r="Q359" s="48">
        <v>16.841999999999988</v>
      </c>
      <c r="R359" s="49">
        <v>16.505999999999979</v>
      </c>
      <c r="S359" s="48">
        <v>16.505999999999979</v>
      </c>
      <c r="T359" s="49">
        <v>15.792000000000007</v>
      </c>
      <c r="U359" s="48">
        <v>15.456000000000012</v>
      </c>
      <c r="V359" s="49">
        <v>15.371999999999987</v>
      </c>
      <c r="W359" s="48">
        <v>10.248000000000003</v>
      </c>
      <c r="X359" s="49">
        <v>0</v>
      </c>
      <c r="Y359" s="48">
        <v>0</v>
      </c>
      <c r="Z359" s="49">
        <v>0</v>
      </c>
      <c r="AA359" s="48">
        <v>0</v>
      </c>
      <c r="AB359" s="49">
        <v>0</v>
      </c>
      <c r="AC359" s="64"/>
      <c r="AD359" s="65">
        <f t="shared" si="98"/>
        <v>154.36399999999995</v>
      </c>
      <c r="AE359" s="64"/>
    </row>
    <row r="360" spans="2:31" x14ac:dyDescent="0.3">
      <c r="B360" s="4" t="s">
        <v>49</v>
      </c>
      <c r="C360" s="4"/>
      <c r="D360" s="4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0</v>
      </c>
      <c r="N360" s="49">
        <v>1.2924999999999964</v>
      </c>
      <c r="O360" s="48">
        <v>0</v>
      </c>
      <c r="P360" s="49">
        <v>16.844333333333335</v>
      </c>
      <c r="Q360" s="48">
        <v>30.913499999999996</v>
      </c>
      <c r="R360" s="49">
        <v>36.223666666666652</v>
      </c>
      <c r="S360" s="48">
        <v>46.431000000000012</v>
      </c>
      <c r="T360" s="49">
        <v>46.54966666666666</v>
      </c>
      <c r="U360" s="48">
        <v>53.40233333333331</v>
      </c>
      <c r="V360" s="49">
        <v>45.293333333333329</v>
      </c>
      <c r="W360" s="48">
        <v>12.678666666666675</v>
      </c>
      <c r="X360" s="49">
        <v>0</v>
      </c>
      <c r="Y360" s="48">
        <v>0</v>
      </c>
      <c r="Z360" s="49">
        <v>0</v>
      </c>
      <c r="AA360" s="48">
        <v>0</v>
      </c>
      <c r="AB360" s="49">
        <v>0</v>
      </c>
      <c r="AC360" s="64"/>
      <c r="AD360" s="65">
        <f t="shared" si="98"/>
        <v>289.62899999999996</v>
      </c>
      <c r="AE360" s="64"/>
    </row>
    <row r="361" spans="2:31" x14ac:dyDescent="0.3">
      <c r="B361" s="4" t="s">
        <v>50</v>
      </c>
      <c r="C361" s="4"/>
      <c r="D361" s="4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0</v>
      </c>
      <c r="N361" s="49">
        <v>7.2871666666666632</v>
      </c>
      <c r="O361" s="48">
        <v>7.6653333333333364</v>
      </c>
      <c r="P361" s="49">
        <v>6.26833333333333</v>
      </c>
      <c r="Q361" s="48">
        <v>9.0684999999999931</v>
      </c>
      <c r="R361" s="49">
        <v>10.901333333333332</v>
      </c>
      <c r="S361" s="48">
        <v>13.722499999999998</v>
      </c>
      <c r="T361" s="49">
        <v>14.501833333333327</v>
      </c>
      <c r="U361" s="48">
        <v>21.665166666666675</v>
      </c>
      <c r="V361" s="49">
        <v>34.25183333333333</v>
      </c>
      <c r="W361" s="48">
        <v>15.014833333333332</v>
      </c>
      <c r="X361" s="49">
        <v>0</v>
      </c>
      <c r="Y361" s="48">
        <v>0</v>
      </c>
      <c r="Z361" s="49">
        <v>0</v>
      </c>
      <c r="AA361" s="48">
        <v>0</v>
      </c>
      <c r="AB361" s="49">
        <v>0</v>
      </c>
      <c r="AC361" s="64"/>
      <c r="AD361" s="65">
        <f t="shared" si="98"/>
        <v>140.34683333333334</v>
      </c>
      <c r="AE361" s="64"/>
    </row>
    <row r="362" spans="2:31" x14ac:dyDescent="0.3">
      <c r="B362" s="4" t="s">
        <v>117</v>
      </c>
      <c r="C362" s="4"/>
      <c r="D362" s="4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0</v>
      </c>
      <c r="N362" s="49">
        <v>1.0463333333333336</v>
      </c>
      <c r="O362" s="48">
        <v>0</v>
      </c>
      <c r="P362" s="49">
        <v>0</v>
      </c>
      <c r="Q362" s="48">
        <v>0</v>
      </c>
      <c r="R362" s="49">
        <v>2.3903333333333339</v>
      </c>
      <c r="S362" s="48">
        <v>3.6980000000000013</v>
      </c>
      <c r="T362" s="49">
        <v>7.493000000000003</v>
      </c>
      <c r="U362" s="48">
        <v>25.246333333333347</v>
      </c>
      <c r="V362" s="49">
        <v>24.411000000000012</v>
      </c>
      <c r="W362" s="48">
        <v>10.888833333333338</v>
      </c>
      <c r="X362" s="49">
        <v>0</v>
      </c>
      <c r="Y362" s="48">
        <v>0</v>
      </c>
      <c r="Z362" s="49">
        <v>0</v>
      </c>
      <c r="AA362" s="48">
        <v>0</v>
      </c>
      <c r="AB362" s="49">
        <v>0</v>
      </c>
      <c r="AC362" s="64"/>
      <c r="AD362" s="65">
        <f t="shared" si="98"/>
        <v>75.173833333333363</v>
      </c>
      <c r="AE362" s="64"/>
    </row>
    <row r="363" spans="2:31" x14ac:dyDescent="0.3">
      <c r="B363" s="4" t="s">
        <v>51</v>
      </c>
      <c r="C363" s="4"/>
      <c r="D363" s="4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0</v>
      </c>
      <c r="N363" s="49">
        <v>4.2556666666666665</v>
      </c>
      <c r="O363" s="48">
        <v>21.532499999999992</v>
      </c>
      <c r="P363" s="49">
        <v>34.748833333333337</v>
      </c>
      <c r="Q363" s="48">
        <v>37.94</v>
      </c>
      <c r="R363" s="49">
        <v>45.620000000000005</v>
      </c>
      <c r="S363" s="48">
        <v>53.760000000000019</v>
      </c>
      <c r="T363" s="49">
        <v>54.240000000000009</v>
      </c>
      <c r="U363" s="48">
        <v>92.309333333333299</v>
      </c>
      <c r="V363" s="49">
        <v>72.757999999999996</v>
      </c>
      <c r="W363" s="48">
        <v>41.122166666666672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4"/>
      <c r="AD363" s="65">
        <f t="shared" si="98"/>
        <v>458.28649999999993</v>
      </c>
      <c r="AE363" s="64"/>
    </row>
    <row r="364" spans="2:31" x14ac:dyDescent="0.3">
      <c r="B364" s="4" t="s">
        <v>52</v>
      </c>
      <c r="C364" s="4"/>
      <c r="D364" s="4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0</v>
      </c>
      <c r="N364" s="49">
        <v>2.8114999999999992</v>
      </c>
      <c r="O364" s="48">
        <v>0.52666666666666717</v>
      </c>
      <c r="P364" s="49">
        <v>0</v>
      </c>
      <c r="Q364" s="48">
        <v>0</v>
      </c>
      <c r="R364" s="49">
        <v>19.145833333333346</v>
      </c>
      <c r="S364" s="48">
        <v>20.939833333333336</v>
      </c>
      <c r="T364" s="49">
        <v>21.096166666666665</v>
      </c>
      <c r="U364" s="48">
        <v>20.640666666666675</v>
      </c>
      <c r="V364" s="49">
        <v>18.076666666666664</v>
      </c>
      <c r="W364" s="48">
        <v>29.121333333333311</v>
      </c>
      <c r="X364" s="49">
        <v>6.1499999999999977</v>
      </c>
      <c r="Y364" s="48">
        <v>0</v>
      </c>
      <c r="Z364" s="49">
        <v>0</v>
      </c>
      <c r="AA364" s="48">
        <v>0</v>
      </c>
      <c r="AB364" s="49">
        <v>0</v>
      </c>
      <c r="AC364" s="64"/>
      <c r="AD364" s="65">
        <f t="shared" si="98"/>
        <v>138.50866666666667</v>
      </c>
      <c r="AE364" s="64"/>
    </row>
    <row r="365" spans="2:31" x14ac:dyDescent="0.3">
      <c r="B365" s="4" t="s">
        <v>53</v>
      </c>
      <c r="C365" s="4"/>
      <c r="D365" s="4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0</v>
      </c>
      <c r="R365" s="49">
        <v>0</v>
      </c>
      <c r="S365" s="48">
        <v>0</v>
      </c>
      <c r="T365" s="49">
        <v>0</v>
      </c>
      <c r="U365" s="48">
        <v>0</v>
      </c>
      <c r="V365" s="49">
        <v>0</v>
      </c>
      <c r="W365" s="48">
        <v>0</v>
      </c>
      <c r="X365" s="49">
        <v>6.5000000000000099E-2</v>
      </c>
      <c r="Y365" s="48">
        <v>0</v>
      </c>
      <c r="Z365" s="49">
        <v>0</v>
      </c>
      <c r="AA365" s="48">
        <v>0</v>
      </c>
      <c r="AB365" s="49">
        <v>0</v>
      </c>
      <c r="AC365" s="64"/>
      <c r="AD365" s="65">
        <f t="shared" si="98"/>
        <v>6.5000000000000099E-2</v>
      </c>
      <c r="AE365" s="64"/>
    </row>
    <row r="366" spans="2:31" x14ac:dyDescent="0.3">
      <c r="B366" s="4" t="s">
        <v>54</v>
      </c>
      <c r="C366" s="4"/>
      <c r="D366" s="4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0</v>
      </c>
      <c r="O366" s="48">
        <v>3.3673333333333346</v>
      </c>
      <c r="P366" s="49">
        <v>0</v>
      </c>
      <c r="Q366" s="48">
        <v>0</v>
      </c>
      <c r="R366" s="49">
        <v>0</v>
      </c>
      <c r="S366" s="48">
        <v>2.7833333333333717E-2</v>
      </c>
      <c r="T366" s="49">
        <v>0.66499999999999937</v>
      </c>
      <c r="U366" s="48">
        <v>26.308166666666672</v>
      </c>
      <c r="V366" s="49">
        <v>35.67733333333333</v>
      </c>
      <c r="W366" s="48">
        <v>40.995666666666665</v>
      </c>
      <c r="X366" s="49">
        <v>0.17099999999999985</v>
      </c>
      <c r="Y366" s="48">
        <v>0</v>
      </c>
      <c r="Z366" s="49">
        <v>0</v>
      </c>
      <c r="AA366" s="48">
        <v>0</v>
      </c>
      <c r="AB366" s="49">
        <v>0</v>
      </c>
      <c r="AC366" s="64"/>
      <c r="AD366" s="65">
        <f t="shared" si="98"/>
        <v>107.21233333333335</v>
      </c>
      <c r="AE366" s="64"/>
    </row>
    <row r="367" spans="2:31" x14ac:dyDescent="0.3">
      <c r="B367" s="4" t="s">
        <v>55</v>
      </c>
      <c r="C367" s="4"/>
      <c r="D367" s="4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0</v>
      </c>
      <c r="N367" s="49">
        <v>35.152000000000001</v>
      </c>
      <c r="O367" s="48">
        <v>2.4570000000000007</v>
      </c>
      <c r="P367" s="49">
        <v>0</v>
      </c>
      <c r="Q367" s="48">
        <v>1.3758333333333341</v>
      </c>
      <c r="R367" s="49">
        <v>5.6466666666666674</v>
      </c>
      <c r="S367" s="48">
        <v>17.722833333333337</v>
      </c>
      <c r="T367" s="49">
        <v>20.072333333333347</v>
      </c>
      <c r="U367" s="48">
        <v>14.750000000000007</v>
      </c>
      <c r="V367" s="49">
        <v>19.788666666666664</v>
      </c>
      <c r="W367" s="48" t="s">
        <v>103</v>
      </c>
      <c r="X367" s="49">
        <v>0</v>
      </c>
      <c r="Y367" s="48">
        <v>0</v>
      </c>
      <c r="Z367" s="49">
        <v>0</v>
      </c>
      <c r="AA367" s="48">
        <v>0</v>
      </c>
      <c r="AB367" s="49">
        <v>0</v>
      </c>
      <c r="AC367" s="64"/>
      <c r="AD367" s="65">
        <f t="shared" si="98"/>
        <v>116.96533333333338</v>
      </c>
      <c r="AE367" s="64"/>
    </row>
    <row r="368" spans="2:31" x14ac:dyDescent="0.3">
      <c r="B368" s="4" t="s">
        <v>56</v>
      </c>
      <c r="C368" s="4"/>
      <c r="D368" s="4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</v>
      </c>
      <c r="M368" s="48">
        <v>0</v>
      </c>
      <c r="N368" s="49">
        <v>0.55716666666666581</v>
      </c>
      <c r="O368" s="48">
        <v>11.181333333333331</v>
      </c>
      <c r="P368" s="49">
        <v>2.188166666666667</v>
      </c>
      <c r="Q368" s="48">
        <v>4.9916666666666707</v>
      </c>
      <c r="R368" s="49">
        <v>2.1243333333333303</v>
      </c>
      <c r="S368" s="48">
        <v>4.1293333333333342</v>
      </c>
      <c r="T368" s="49">
        <v>5.1934999999999958</v>
      </c>
      <c r="U368" s="48">
        <v>5</v>
      </c>
      <c r="V368" s="49">
        <v>5.0068333333333275</v>
      </c>
      <c r="W368" s="48">
        <v>1.1420000000000015</v>
      </c>
      <c r="X368" s="49">
        <v>0</v>
      </c>
      <c r="Y368" s="48">
        <v>0</v>
      </c>
      <c r="Z368" s="49">
        <v>0</v>
      </c>
      <c r="AA368" s="48">
        <v>0</v>
      </c>
      <c r="AB368" s="49">
        <v>0</v>
      </c>
      <c r="AC368" s="64"/>
      <c r="AD368" s="65">
        <f t="shared" si="98"/>
        <v>41.514333333333326</v>
      </c>
      <c r="AE368" s="64"/>
    </row>
    <row r="369" spans="2:31" x14ac:dyDescent="0.3">
      <c r="B369" s="4" t="s">
        <v>118</v>
      </c>
      <c r="C369" s="4"/>
      <c r="D369" s="4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0</v>
      </c>
      <c r="M369" s="48">
        <v>0</v>
      </c>
      <c r="N369" s="49">
        <v>77.357833333333346</v>
      </c>
      <c r="O369" s="48">
        <v>74.38266666666668</v>
      </c>
      <c r="P369" s="49">
        <v>72.516500000000008</v>
      </c>
      <c r="Q369" s="48">
        <v>74.472000000000008</v>
      </c>
      <c r="R369" s="49">
        <v>79.40633333333335</v>
      </c>
      <c r="S369" s="48">
        <v>88.882333333333335</v>
      </c>
      <c r="T369" s="49">
        <v>82.596500000000006</v>
      </c>
      <c r="U369" s="48">
        <v>78.920333333333332</v>
      </c>
      <c r="V369" s="49">
        <v>79.63866666666668</v>
      </c>
      <c r="W369" s="48">
        <v>63.156333333333343</v>
      </c>
      <c r="X369" s="49">
        <v>5.4279166666666665</v>
      </c>
      <c r="Y369" s="48">
        <v>0</v>
      </c>
      <c r="Z369" s="49">
        <v>0</v>
      </c>
      <c r="AA369" s="48">
        <v>0</v>
      </c>
      <c r="AB369" s="49">
        <v>0</v>
      </c>
      <c r="AC369" s="64"/>
      <c r="AD369" s="65">
        <f t="shared" si="98"/>
        <v>776.75741666666681</v>
      </c>
      <c r="AE369" s="64"/>
    </row>
    <row r="370" spans="2:31" x14ac:dyDescent="0.3">
      <c r="B370" s="4" t="s">
        <v>57</v>
      </c>
      <c r="C370" s="4"/>
      <c r="D370" s="4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0</v>
      </c>
      <c r="N370" s="49">
        <v>0</v>
      </c>
      <c r="O370" s="48">
        <v>0</v>
      </c>
      <c r="P370" s="49">
        <v>0</v>
      </c>
      <c r="Q370" s="48">
        <v>0</v>
      </c>
      <c r="R370" s="49">
        <v>0</v>
      </c>
      <c r="S370" s="48">
        <v>0</v>
      </c>
      <c r="T370" s="49">
        <v>0</v>
      </c>
      <c r="U370" s="48">
        <v>0</v>
      </c>
      <c r="V370" s="49">
        <v>0</v>
      </c>
      <c r="W370" s="48">
        <v>0</v>
      </c>
      <c r="X370" s="49">
        <v>0</v>
      </c>
      <c r="Y370" s="48">
        <v>0</v>
      </c>
      <c r="Z370" s="49">
        <v>0</v>
      </c>
      <c r="AA370" s="48">
        <v>0</v>
      </c>
      <c r="AB370" s="49">
        <v>0</v>
      </c>
      <c r="AC370" s="64"/>
      <c r="AD370" s="65">
        <f t="shared" si="98"/>
        <v>0</v>
      </c>
      <c r="AE370" s="64"/>
    </row>
    <row r="371" spans="2:31" x14ac:dyDescent="0.3">
      <c r="B371" s="4" t="s">
        <v>58</v>
      </c>
      <c r="C371" s="4"/>
      <c r="D371" s="4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0</v>
      </c>
      <c r="N371" s="49">
        <v>0</v>
      </c>
      <c r="O371" s="48">
        <v>0</v>
      </c>
      <c r="P371" s="49">
        <v>0</v>
      </c>
      <c r="Q371" s="48">
        <v>0</v>
      </c>
      <c r="R371" s="49">
        <v>0</v>
      </c>
      <c r="S371" s="48">
        <v>0</v>
      </c>
      <c r="T371" s="49">
        <v>0</v>
      </c>
      <c r="U371" s="48">
        <v>0</v>
      </c>
      <c r="V371" s="49">
        <v>0</v>
      </c>
      <c r="W371" s="48">
        <v>0</v>
      </c>
      <c r="X371" s="49">
        <v>0</v>
      </c>
      <c r="Y371" s="48">
        <v>0</v>
      </c>
      <c r="Z371" s="49">
        <v>0</v>
      </c>
      <c r="AA371" s="48">
        <v>0</v>
      </c>
      <c r="AB371" s="49">
        <v>0</v>
      </c>
      <c r="AC371" s="64"/>
      <c r="AD371" s="65">
        <f t="shared" si="98"/>
        <v>0</v>
      </c>
      <c r="AE371" s="64"/>
    </row>
    <row r="372" spans="2:31" x14ac:dyDescent="0.3">
      <c r="B372" s="4" t="s">
        <v>119</v>
      </c>
      <c r="C372" s="4"/>
      <c r="D372" s="4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0</v>
      </c>
      <c r="N372" s="49">
        <v>0</v>
      </c>
      <c r="O372" s="48">
        <v>0</v>
      </c>
      <c r="P372" s="49">
        <v>0.5854999999999938</v>
      </c>
      <c r="Q372" s="48">
        <v>0</v>
      </c>
      <c r="R372" s="49">
        <v>1.4609999999999992</v>
      </c>
      <c r="S372" s="48">
        <v>18.138666666666669</v>
      </c>
      <c r="T372" s="49">
        <v>0</v>
      </c>
      <c r="U372" s="48">
        <v>0</v>
      </c>
      <c r="V372" s="49">
        <v>0</v>
      </c>
      <c r="W372" s="48">
        <v>0.32599999999999979</v>
      </c>
      <c r="X372" s="49">
        <v>0</v>
      </c>
      <c r="Y372" s="48">
        <v>0</v>
      </c>
      <c r="Z372" s="49">
        <v>0</v>
      </c>
      <c r="AA372" s="48">
        <v>0</v>
      </c>
      <c r="AB372" s="49">
        <v>0</v>
      </c>
      <c r="AC372" s="64"/>
      <c r="AD372" s="65">
        <f t="shared" si="98"/>
        <v>20.511166666666661</v>
      </c>
      <c r="AE372" s="64"/>
    </row>
    <row r="373" spans="2:31" x14ac:dyDescent="0.3">
      <c r="B373" s="4" t="s">
        <v>59</v>
      </c>
      <c r="C373" s="4"/>
      <c r="D373" s="4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0</v>
      </c>
      <c r="N373" s="49">
        <v>0</v>
      </c>
      <c r="O373" s="48">
        <v>0</v>
      </c>
      <c r="P373" s="49">
        <v>0</v>
      </c>
      <c r="Q373" s="48">
        <v>0</v>
      </c>
      <c r="R373" s="49">
        <v>0</v>
      </c>
      <c r="S373" s="48">
        <v>0</v>
      </c>
      <c r="T373" s="49">
        <v>0</v>
      </c>
      <c r="U373" s="48">
        <v>0</v>
      </c>
      <c r="V373" s="49">
        <v>2.1184999999999992</v>
      </c>
      <c r="W373" s="48">
        <v>1.2166666666666614E-2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4"/>
      <c r="AD373" s="65">
        <f t="shared" si="98"/>
        <v>2.1306666666666656</v>
      </c>
      <c r="AE373" s="64"/>
    </row>
    <row r="374" spans="2:31" x14ac:dyDescent="0.3">
      <c r="B374" s="4" t="s">
        <v>60</v>
      </c>
      <c r="C374" s="4"/>
      <c r="D374" s="4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0</v>
      </c>
      <c r="N374" s="49">
        <v>1.4083333333333361</v>
      </c>
      <c r="O374" s="48">
        <v>13.379999999999997</v>
      </c>
      <c r="P374" s="49">
        <v>14.610000000000012</v>
      </c>
      <c r="Q374" s="48">
        <v>15.049999999999986</v>
      </c>
      <c r="R374" s="49">
        <v>15.330000000000016</v>
      </c>
      <c r="S374" s="48">
        <v>14.870000000000005</v>
      </c>
      <c r="T374" s="49">
        <v>13.080000000000013</v>
      </c>
      <c r="U374" s="48">
        <v>12.009999999999994</v>
      </c>
      <c r="V374" s="49">
        <v>12.5</v>
      </c>
      <c r="W374" s="48">
        <v>7.1499999999999941</v>
      </c>
      <c r="X374" s="49">
        <v>0</v>
      </c>
      <c r="Y374" s="48">
        <v>0</v>
      </c>
      <c r="Z374" s="49">
        <v>0</v>
      </c>
      <c r="AA374" s="48">
        <v>0</v>
      </c>
      <c r="AB374" s="49">
        <v>0</v>
      </c>
      <c r="AC374" s="64"/>
      <c r="AD374" s="65">
        <f t="shared" si="98"/>
        <v>119.38833333333335</v>
      </c>
      <c r="AE374" s="64"/>
    </row>
    <row r="375" spans="2:31" x14ac:dyDescent="0.3">
      <c r="B375" s="4" t="s">
        <v>61</v>
      </c>
      <c r="C375" s="4"/>
      <c r="D375" s="4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0</v>
      </c>
      <c r="N375" s="49">
        <v>15</v>
      </c>
      <c r="O375" s="48">
        <v>0</v>
      </c>
      <c r="P375" s="49">
        <v>0</v>
      </c>
      <c r="Q375" s="48">
        <v>0</v>
      </c>
      <c r="R375" s="49">
        <v>0</v>
      </c>
      <c r="S375" s="48">
        <v>0</v>
      </c>
      <c r="T375" s="49">
        <v>0</v>
      </c>
      <c r="U375" s="48">
        <v>0</v>
      </c>
      <c r="V375" s="49">
        <v>19.600000000000001</v>
      </c>
      <c r="W375" s="48">
        <v>14.700000000000015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4"/>
      <c r="AD375" s="65">
        <f t="shared" si="98"/>
        <v>49.300000000000018</v>
      </c>
      <c r="AE375" s="64"/>
    </row>
    <row r="376" spans="2:31" x14ac:dyDescent="0.3">
      <c r="B376" s="4" t="s">
        <v>62</v>
      </c>
      <c r="C376" s="4"/>
      <c r="D376" s="4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1.1210000000000022</v>
      </c>
      <c r="P376" s="49">
        <v>0.63000000000000256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4"/>
      <c r="AD376" s="65">
        <f t="shared" si="98"/>
        <v>1.7510000000000048</v>
      </c>
      <c r="AE376" s="64"/>
    </row>
    <row r="377" spans="2:31" x14ac:dyDescent="0.3">
      <c r="B377" s="4" t="s">
        <v>63</v>
      </c>
      <c r="C377" s="4"/>
      <c r="D377" s="4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0</v>
      </c>
      <c r="N377" s="49">
        <v>0</v>
      </c>
      <c r="O377" s="48">
        <v>0</v>
      </c>
      <c r="P377" s="49">
        <v>0</v>
      </c>
      <c r="Q377" s="48">
        <v>0</v>
      </c>
      <c r="R377" s="49">
        <v>0</v>
      </c>
      <c r="S377" s="48">
        <v>0</v>
      </c>
      <c r="T377" s="49">
        <v>19.319999999999961</v>
      </c>
      <c r="U377" s="48">
        <v>54.565500000000064</v>
      </c>
      <c r="V377" s="49">
        <v>39.949499999999965</v>
      </c>
      <c r="W377" s="48">
        <v>31.432666666666634</v>
      </c>
      <c r="X377" s="49">
        <v>0</v>
      </c>
      <c r="Y377" s="48">
        <v>0</v>
      </c>
      <c r="Z377" s="49">
        <v>0</v>
      </c>
      <c r="AA377" s="48">
        <v>0</v>
      </c>
      <c r="AB377" s="49">
        <v>0</v>
      </c>
      <c r="AC377" s="64"/>
      <c r="AD377" s="65">
        <f t="shared" si="98"/>
        <v>145.26766666666663</v>
      </c>
      <c r="AE377" s="64"/>
    </row>
    <row r="378" spans="2:31" x14ac:dyDescent="0.3">
      <c r="B378" s="4" t="s">
        <v>64</v>
      </c>
      <c r="C378" s="4"/>
      <c r="D378" s="4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0</v>
      </c>
      <c r="O378" s="48">
        <v>3.7158333333333302</v>
      </c>
      <c r="P378" s="49">
        <v>12.429166666666681</v>
      </c>
      <c r="Q378" s="48">
        <v>15.518833333333317</v>
      </c>
      <c r="R378" s="49">
        <v>16.342833333333338</v>
      </c>
      <c r="S378" s="48">
        <v>13.268166666666655</v>
      </c>
      <c r="T378" s="49">
        <v>15.710666666666679</v>
      </c>
      <c r="U378" s="48">
        <v>16.230666666666682</v>
      </c>
      <c r="V378" s="49">
        <v>14.157666666666646</v>
      </c>
      <c r="W378" s="48">
        <v>11.318499999999998</v>
      </c>
      <c r="X378" s="49">
        <v>8.5500000000000159E-2</v>
      </c>
      <c r="Y378" s="48">
        <v>0</v>
      </c>
      <c r="Z378" s="49">
        <v>0</v>
      </c>
      <c r="AA378" s="48">
        <v>0</v>
      </c>
      <c r="AB378" s="49">
        <v>0</v>
      </c>
      <c r="AC378" s="64"/>
      <c r="AD378" s="65">
        <f t="shared" si="98"/>
        <v>118.77783333333332</v>
      </c>
      <c r="AE378" s="64"/>
    </row>
    <row r="379" spans="2:31" x14ac:dyDescent="0.3">
      <c r="B379" s="4" t="s">
        <v>120</v>
      </c>
      <c r="C379" s="4"/>
      <c r="D379" s="4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5.7128333333333341</v>
      </c>
      <c r="O379" s="48">
        <v>0</v>
      </c>
      <c r="P379" s="49">
        <v>0</v>
      </c>
      <c r="Q379" s="48">
        <v>0</v>
      </c>
      <c r="R379" s="49">
        <v>0</v>
      </c>
      <c r="S379" s="48">
        <v>0</v>
      </c>
      <c r="T379" s="49">
        <v>0</v>
      </c>
      <c r="U379" s="48">
        <v>0</v>
      </c>
      <c r="V379" s="49">
        <v>0</v>
      </c>
      <c r="W379" s="48">
        <v>0</v>
      </c>
      <c r="X379" s="49">
        <v>0</v>
      </c>
      <c r="Y379" s="48">
        <v>0</v>
      </c>
      <c r="Z379" s="49">
        <v>0</v>
      </c>
      <c r="AA379" s="48">
        <v>0</v>
      </c>
      <c r="AB379" s="49">
        <v>0</v>
      </c>
      <c r="AC379" s="64"/>
      <c r="AD379" s="65">
        <f t="shared" si="98"/>
        <v>5.7128333333333341</v>
      </c>
      <c r="AE379" s="64"/>
    </row>
    <row r="380" spans="2:31" x14ac:dyDescent="0.3">
      <c r="B380" s="4" t="s">
        <v>65</v>
      </c>
      <c r="C380" s="4"/>
      <c r="D380" s="4"/>
      <c r="E380" s="48">
        <v>0</v>
      </c>
      <c r="F380" s="49">
        <v>0</v>
      </c>
      <c r="G380" s="48">
        <v>0</v>
      </c>
      <c r="H380" s="49">
        <v>0</v>
      </c>
      <c r="I380" s="48">
        <v>0</v>
      </c>
      <c r="J380" s="49">
        <v>0</v>
      </c>
      <c r="K380" s="48">
        <v>0</v>
      </c>
      <c r="L380" s="49">
        <v>0</v>
      </c>
      <c r="M380" s="48">
        <v>0</v>
      </c>
      <c r="N380" s="49">
        <v>0</v>
      </c>
      <c r="O380" s="48">
        <v>0</v>
      </c>
      <c r="P380" s="49">
        <v>0</v>
      </c>
      <c r="Q380" s="48">
        <v>0</v>
      </c>
      <c r="R380" s="49">
        <v>0</v>
      </c>
      <c r="S380" s="48">
        <v>0</v>
      </c>
      <c r="T380" s="49">
        <v>0</v>
      </c>
      <c r="U380" s="48">
        <v>0</v>
      </c>
      <c r="V380" s="49">
        <v>0</v>
      </c>
      <c r="W380" s="48">
        <v>0</v>
      </c>
      <c r="X380" s="49">
        <v>0</v>
      </c>
      <c r="Y380" s="48">
        <v>0</v>
      </c>
      <c r="Z380" s="49">
        <v>0</v>
      </c>
      <c r="AA380" s="48">
        <v>0</v>
      </c>
      <c r="AB380" s="49">
        <v>0</v>
      </c>
      <c r="AC380" s="64"/>
      <c r="AD380" s="65">
        <f t="shared" si="98"/>
        <v>0</v>
      </c>
      <c r="AE380" s="64"/>
    </row>
    <row r="381" spans="2:31" x14ac:dyDescent="0.3">
      <c r="B381" s="4" t="s">
        <v>66</v>
      </c>
      <c r="C381" s="4"/>
      <c r="D381" s="4"/>
      <c r="E381" s="48">
        <v>0</v>
      </c>
      <c r="F381" s="49">
        <v>0</v>
      </c>
      <c r="G381" s="48">
        <v>0</v>
      </c>
      <c r="H381" s="49">
        <v>0</v>
      </c>
      <c r="I381" s="48">
        <v>0</v>
      </c>
      <c r="J381" s="49">
        <v>0</v>
      </c>
      <c r="K381" s="48">
        <v>0</v>
      </c>
      <c r="L381" s="49">
        <v>0</v>
      </c>
      <c r="M381" s="48">
        <v>0</v>
      </c>
      <c r="N381" s="49">
        <v>3.4249999999999998</v>
      </c>
      <c r="O381" s="48">
        <v>1.0403333333333327</v>
      </c>
      <c r="P381" s="49">
        <v>6.0365000000000002</v>
      </c>
      <c r="Q381" s="48">
        <v>19.570500000000013</v>
      </c>
      <c r="R381" s="49">
        <v>14.176999999999998</v>
      </c>
      <c r="S381" s="48">
        <v>11.663000000000002</v>
      </c>
      <c r="T381" s="49">
        <v>4.1308333333333342</v>
      </c>
      <c r="U381" s="48">
        <v>29.074499999999993</v>
      </c>
      <c r="V381" s="49">
        <v>9.638166666666665</v>
      </c>
      <c r="W381" s="48">
        <v>9.0573333333333359</v>
      </c>
      <c r="X381" s="49">
        <v>4.2276666666666669</v>
      </c>
      <c r="Y381" s="48">
        <v>0</v>
      </c>
      <c r="Z381" s="49">
        <v>0</v>
      </c>
      <c r="AA381" s="48">
        <v>0</v>
      </c>
      <c r="AB381" s="49">
        <v>0</v>
      </c>
      <c r="AC381" s="64"/>
      <c r="AD381" s="65">
        <f t="shared" si="98"/>
        <v>112.04083333333334</v>
      </c>
      <c r="AE381" s="64"/>
    </row>
    <row r="382" spans="2:31" x14ac:dyDescent="0.3">
      <c r="B382" s="4" t="s">
        <v>67</v>
      </c>
      <c r="C382" s="4"/>
      <c r="D382" s="4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</v>
      </c>
      <c r="M382" s="48">
        <v>0</v>
      </c>
      <c r="N382" s="49">
        <v>0</v>
      </c>
      <c r="O382" s="48">
        <v>2.0900000000000025</v>
      </c>
      <c r="P382" s="49">
        <v>6.8899999999999908</v>
      </c>
      <c r="Q382" s="48">
        <v>9.5</v>
      </c>
      <c r="R382" s="49">
        <v>5.5227733000000008</v>
      </c>
      <c r="S382" s="48">
        <v>5.7004614000000018</v>
      </c>
      <c r="T382" s="49">
        <v>9.2599999999999945</v>
      </c>
      <c r="U382" s="48">
        <v>6.7400000000000047</v>
      </c>
      <c r="V382" s="49">
        <v>2.9300000000000042</v>
      </c>
      <c r="W382" s="48">
        <v>0</v>
      </c>
      <c r="X382" s="49">
        <v>0</v>
      </c>
      <c r="Y382" s="48">
        <v>0</v>
      </c>
      <c r="Z382" s="49">
        <v>0</v>
      </c>
      <c r="AA382" s="48">
        <v>0</v>
      </c>
      <c r="AB382" s="49">
        <v>0</v>
      </c>
      <c r="AC382" s="64"/>
      <c r="AD382" s="65">
        <f t="shared" si="98"/>
        <v>48.633234699999996</v>
      </c>
      <c r="AE382" s="64"/>
    </row>
    <row r="383" spans="2:31" x14ac:dyDescent="0.3">
      <c r="B383" s="4" t="s">
        <v>68</v>
      </c>
      <c r="C383" s="4"/>
      <c r="D383" s="4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</v>
      </c>
      <c r="M383" s="48">
        <v>0</v>
      </c>
      <c r="N383" s="49">
        <v>0</v>
      </c>
      <c r="O383" s="48">
        <v>0</v>
      </c>
      <c r="P383" s="49">
        <v>4.5616666666666621</v>
      </c>
      <c r="Q383" s="48">
        <v>0</v>
      </c>
      <c r="R383" s="49">
        <v>2.8266666666666159E-2</v>
      </c>
      <c r="S383" s="48">
        <v>0</v>
      </c>
      <c r="T383" s="49">
        <v>0</v>
      </c>
      <c r="U383" s="48">
        <v>0</v>
      </c>
      <c r="V383" s="49">
        <v>0</v>
      </c>
      <c r="W383" s="48">
        <v>0</v>
      </c>
      <c r="X383" s="49">
        <v>0</v>
      </c>
      <c r="Y383" s="48">
        <v>0</v>
      </c>
      <c r="Z383" s="49">
        <v>0</v>
      </c>
      <c r="AA383" s="48">
        <v>0</v>
      </c>
      <c r="AB383" s="49">
        <v>0</v>
      </c>
      <c r="AC383" s="64"/>
      <c r="AD383" s="65">
        <f t="shared" si="98"/>
        <v>4.5899333333333283</v>
      </c>
      <c r="AE383" s="64"/>
    </row>
    <row r="384" spans="2:31" x14ac:dyDescent="0.3">
      <c r="B384" s="4" t="s">
        <v>69</v>
      </c>
      <c r="C384" s="4"/>
      <c r="D384" s="4"/>
      <c r="E384" s="48">
        <v>0</v>
      </c>
      <c r="F384" s="49">
        <v>0</v>
      </c>
      <c r="G384" s="48">
        <v>0</v>
      </c>
      <c r="H384" s="49">
        <v>0</v>
      </c>
      <c r="I384" s="48">
        <v>0</v>
      </c>
      <c r="J384" s="49">
        <v>0</v>
      </c>
      <c r="K384" s="48">
        <v>0</v>
      </c>
      <c r="L384" s="49">
        <v>0</v>
      </c>
      <c r="M384" s="48">
        <v>0</v>
      </c>
      <c r="N384" s="49">
        <v>0.1619000000000001</v>
      </c>
      <c r="O384" s="48">
        <v>3.4863333333333344</v>
      </c>
      <c r="P384" s="49">
        <v>8.5591666666666697</v>
      </c>
      <c r="Q384" s="48">
        <v>12.465500000000002</v>
      </c>
      <c r="R384" s="49">
        <v>9.7373333333333338</v>
      </c>
      <c r="S384" s="48">
        <v>16.436166666666661</v>
      </c>
      <c r="T384" s="49">
        <v>19.592666666666663</v>
      </c>
      <c r="U384" s="48">
        <v>10.025833333333333</v>
      </c>
      <c r="V384" s="49">
        <v>7.4713333333333347</v>
      </c>
      <c r="W384" s="48">
        <v>0.49766666666666737</v>
      </c>
      <c r="X384" s="49">
        <v>0</v>
      </c>
      <c r="Y384" s="48">
        <v>0</v>
      </c>
      <c r="Z384" s="49">
        <v>0</v>
      </c>
      <c r="AA384" s="48">
        <v>0</v>
      </c>
      <c r="AB384" s="49">
        <v>0</v>
      </c>
      <c r="AC384" s="64"/>
      <c r="AD384" s="65">
        <f t="shared" si="98"/>
        <v>88.433899999999994</v>
      </c>
      <c r="AE384" s="64"/>
    </row>
    <row r="385" spans="2:31" x14ac:dyDescent="0.3">
      <c r="B385" s="4" t="s">
        <v>70</v>
      </c>
      <c r="C385" s="4"/>
      <c r="D385" s="4"/>
      <c r="E385" s="48">
        <v>0</v>
      </c>
      <c r="F385" s="49">
        <v>0</v>
      </c>
      <c r="G385" s="48">
        <v>0</v>
      </c>
      <c r="H385" s="49">
        <v>0</v>
      </c>
      <c r="I385" s="48">
        <v>0</v>
      </c>
      <c r="J385" s="49">
        <v>0</v>
      </c>
      <c r="K385" s="48">
        <v>0</v>
      </c>
      <c r="L385" s="49">
        <v>0</v>
      </c>
      <c r="M385" s="48">
        <v>0</v>
      </c>
      <c r="N385" s="49">
        <v>0</v>
      </c>
      <c r="O385" s="48">
        <v>28.480000000000015</v>
      </c>
      <c r="P385" s="49">
        <v>28.589999999999982</v>
      </c>
      <c r="Q385" s="48">
        <v>32.450000000000031</v>
      </c>
      <c r="R385" s="49">
        <v>28.730000000000015</v>
      </c>
      <c r="S385" s="48">
        <v>28.589999999999982</v>
      </c>
      <c r="T385" s="49">
        <v>29.559999999999963</v>
      </c>
      <c r="U385" s="48">
        <v>23.68</v>
      </c>
      <c r="V385" s="49">
        <v>19.77999999999998</v>
      </c>
      <c r="W385" s="48">
        <v>19.450333333333315</v>
      </c>
      <c r="X385" s="49">
        <v>0</v>
      </c>
      <c r="Y385" s="48">
        <v>0</v>
      </c>
      <c r="Z385" s="49">
        <v>0</v>
      </c>
      <c r="AA385" s="48">
        <v>0</v>
      </c>
      <c r="AB385" s="49">
        <v>0</v>
      </c>
      <c r="AC385" s="64"/>
      <c r="AD385" s="65">
        <f t="shared" si="98"/>
        <v>239.31033333333329</v>
      </c>
      <c r="AE385" s="64"/>
    </row>
    <row r="386" spans="2:31" x14ac:dyDescent="0.3">
      <c r="B386" s="4" t="s">
        <v>71</v>
      </c>
      <c r="C386" s="4"/>
      <c r="D386" s="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</v>
      </c>
      <c r="N386" s="49">
        <v>0</v>
      </c>
      <c r="O386" s="48">
        <v>0</v>
      </c>
      <c r="P386" s="49">
        <v>0</v>
      </c>
      <c r="Q386" s="48">
        <v>0</v>
      </c>
      <c r="R386" s="49">
        <v>0</v>
      </c>
      <c r="S386" s="48">
        <v>0</v>
      </c>
      <c r="T386" s="49">
        <v>0</v>
      </c>
      <c r="U386" s="48">
        <v>0</v>
      </c>
      <c r="V386" s="49">
        <v>0</v>
      </c>
      <c r="W386" s="48">
        <v>0</v>
      </c>
      <c r="X386" s="49">
        <v>0</v>
      </c>
      <c r="Y386" s="48">
        <v>0</v>
      </c>
      <c r="Z386" s="49">
        <v>0</v>
      </c>
      <c r="AA386" s="48">
        <v>0</v>
      </c>
      <c r="AB386" s="49">
        <v>0</v>
      </c>
      <c r="AC386" s="64"/>
      <c r="AD386" s="65">
        <f t="shared" si="98"/>
        <v>0</v>
      </c>
      <c r="AE386" s="64"/>
    </row>
    <row r="387" spans="2:31" x14ac:dyDescent="0.3">
      <c r="B387" s="4" t="s">
        <v>72</v>
      </c>
      <c r="C387" s="4"/>
      <c r="D387" s="4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0</v>
      </c>
      <c r="N387" s="49">
        <v>0</v>
      </c>
      <c r="O387" s="48">
        <v>2.2000000000000015</v>
      </c>
      <c r="P387" s="49">
        <v>10.330000000000004</v>
      </c>
      <c r="Q387" s="48">
        <v>13.649999999999986</v>
      </c>
      <c r="R387" s="49">
        <v>15.200000000000015</v>
      </c>
      <c r="S387" s="48">
        <v>15.193333333333349</v>
      </c>
      <c r="T387" s="49">
        <v>14.120000000000003</v>
      </c>
      <c r="U387" s="48">
        <v>13.019999999999989</v>
      </c>
      <c r="V387" s="49">
        <v>11.809999999999985</v>
      </c>
      <c r="W387" s="48">
        <v>9.9800000000000093</v>
      </c>
      <c r="X387" s="49">
        <v>4.0249999999999986</v>
      </c>
      <c r="Y387" s="48">
        <v>0</v>
      </c>
      <c r="Z387" s="49">
        <v>0</v>
      </c>
      <c r="AA387" s="48">
        <v>0</v>
      </c>
      <c r="AB387" s="49">
        <v>0</v>
      </c>
      <c r="AC387" s="64"/>
      <c r="AD387" s="65">
        <f t="shared" si="98"/>
        <v>109.52833333333334</v>
      </c>
      <c r="AE387" s="64"/>
    </row>
    <row r="388" spans="2:31" x14ac:dyDescent="0.3">
      <c r="B388" s="4" t="s">
        <v>73</v>
      </c>
      <c r="C388" s="4"/>
      <c r="D388" s="4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0</v>
      </c>
      <c r="N388" s="49">
        <v>3.8760000000000052</v>
      </c>
      <c r="O388" s="48">
        <v>17.873000000000008</v>
      </c>
      <c r="P388" s="49">
        <v>20.146666666666668</v>
      </c>
      <c r="Q388" s="48">
        <v>17.651833333333339</v>
      </c>
      <c r="R388" s="49">
        <v>15.318166666666668</v>
      </c>
      <c r="S388" s="48">
        <v>20.974166666666669</v>
      </c>
      <c r="T388" s="49">
        <v>2.8666666666666885E-2</v>
      </c>
      <c r="U388" s="48">
        <v>12.87016666666667</v>
      </c>
      <c r="V388" s="49">
        <v>12.302166666666675</v>
      </c>
      <c r="W388" s="48">
        <v>7.3774999999999986</v>
      </c>
      <c r="X388" s="49">
        <v>0.88566666666666649</v>
      </c>
      <c r="Y388" s="48">
        <v>0</v>
      </c>
      <c r="Z388" s="49">
        <v>0</v>
      </c>
      <c r="AA388" s="48">
        <v>0</v>
      </c>
      <c r="AB388" s="49">
        <v>0</v>
      </c>
      <c r="AC388" s="64"/>
      <c r="AD388" s="65">
        <f t="shared" si="98"/>
        <v>129.30400000000006</v>
      </c>
      <c r="AE388" s="64"/>
    </row>
    <row r="389" spans="2:31" x14ac:dyDescent="0.3">
      <c r="B389" s="4" t="s">
        <v>74</v>
      </c>
      <c r="C389" s="4"/>
      <c r="D389" s="4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0</v>
      </c>
      <c r="N389" s="49">
        <v>0</v>
      </c>
      <c r="O389" s="48">
        <v>0</v>
      </c>
      <c r="P389" s="49">
        <v>0</v>
      </c>
      <c r="Q389" s="48">
        <v>0</v>
      </c>
      <c r="R389" s="49">
        <v>0</v>
      </c>
      <c r="S389" s="48">
        <v>0</v>
      </c>
      <c r="T389" s="49">
        <v>0</v>
      </c>
      <c r="U389" s="48">
        <v>0</v>
      </c>
      <c r="V389" s="49">
        <v>0</v>
      </c>
      <c r="W389" s="48">
        <v>0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4"/>
      <c r="AD389" s="65">
        <f t="shared" si="98"/>
        <v>0</v>
      </c>
      <c r="AE389" s="64"/>
    </row>
    <row r="390" spans="2:31" x14ac:dyDescent="0.3">
      <c r="B390" s="4" t="s">
        <v>75</v>
      </c>
      <c r="C390" s="4"/>
      <c r="D390" s="4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0</v>
      </c>
      <c r="N390" s="49">
        <v>0</v>
      </c>
      <c r="O390" s="48">
        <v>0</v>
      </c>
      <c r="P390" s="49">
        <v>0</v>
      </c>
      <c r="Q390" s="48">
        <v>0</v>
      </c>
      <c r="R390" s="49">
        <v>0</v>
      </c>
      <c r="S390" s="48">
        <v>0</v>
      </c>
      <c r="T390" s="49">
        <v>0</v>
      </c>
      <c r="U390" s="48">
        <v>0</v>
      </c>
      <c r="V390" s="49">
        <v>0</v>
      </c>
      <c r="W390" s="48">
        <v>0</v>
      </c>
      <c r="X390" s="49">
        <v>0</v>
      </c>
      <c r="Y390" s="48">
        <v>0</v>
      </c>
      <c r="Z390" s="49">
        <v>0</v>
      </c>
      <c r="AA390" s="48">
        <v>0</v>
      </c>
      <c r="AB390" s="49">
        <v>0</v>
      </c>
      <c r="AC390" s="64"/>
      <c r="AD390" s="65">
        <f t="shared" si="98"/>
        <v>0</v>
      </c>
      <c r="AE390" s="64"/>
    </row>
    <row r="391" spans="2:31" x14ac:dyDescent="0.3">
      <c r="B391" s="4" t="s">
        <v>76</v>
      </c>
      <c r="C391" s="4"/>
      <c r="D391" s="4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0</v>
      </c>
      <c r="N391" s="49">
        <v>0</v>
      </c>
      <c r="O391" s="48">
        <v>13.13999999999999</v>
      </c>
      <c r="P391" s="49">
        <v>16.090000000000025</v>
      </c>
      <c r="Q391" s="48">
        <v>17.840000000000021</v>
      </c>
      <c r="R391" s="49">
        <v>16.180000000000032</v>
      </c>
      <c r="S391" s="48">
        <v>13.529999999999982</v>
      </c>
      <c r="T391" s="49" t="s">
        <v>103</v>
      </c>
      <c r="U391" s="48" t="s">
        <v>103</v>
      </c>
      <c r="V391" s="49">
        <v>0</v>
      </c>
      <c r="W391" s="48">
        <v>0</v>
      </c>
      <c r="X391" s="49">
        <v>0</v>
      </c>
      <c r="Y391" s="48">
        <v>0</v>
      </c>
      <c r="Z391" s="49">
        <v>0</v>
      </c>
      <c r="AA391" s="48">
        <v>0</v>
      </c>
      <c r="AB391" s="49">
        <v>0</v>
      </c>
      <c r="AC391" s="64"/>
      <c r="AD391" s="65">
        <f t="shared" si="98"/>
        <v>76.780000000000058</v>
      </c>
      <c r="AE391" s="64"/>
    </row>
    <row r="392" spans="2:31" x14ac:dyDescent="0.3">
      <c r="B392" s="4" t="s">
        <v>77</v>
      </c>
      <c r="C392" s="4"/>
      <c r="D392" s="4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0</v>
      </c>
      <c r="N392" s="49">
        <v>0.55833333333333479</v>
      </c>
      <c r="O392" s="48">
        <v>12.25</v>
      </c>
      <c r="P392" s="49">
        <v>14.830000000000011</v>
      </c>
      <c r="Q392" s="48">
        <v>16.629999999999995</v>
      </c>
      <c r="R392" s="49">
        <v>16.259999999999994</v>
      </c>
      <c r="S392" s="48">
        <v>15.330000000000011</v>
      </c>
      <c r="T392" s="49">
        <v>14.149999999999986</v>
      </c>
      <c r="U392" s="48">
        <v>12.70000000000001</v>
      </c>
      <c r="V392" s="49">
        <v>10.220000000000015</v>
      </c>
      <c r="W392" s="48">
        <v>0</v>
      </c>
      <c r="X392" s="49">
        <v>0</v>
      </c>
      <c r="Y392" s="48">
        <v>0</v>
      </c>
      <c r="Z392" s="49">
        <v>0</v>
      </c>
      <c r="AA392" s="48">
        <v>0</v>
      </c>
      <c r="AB392" s="49">
        <v>0</v>
      </c>
      <c r="AC392" s="64"/>
      <c r="AD392" s="65">
        <f t="shared" si="98"/>
        <v>112.92833333333336</v>
      </c>
      <c r="AE392" s="64"/>
    </row>
    <row r="393" spans="2:31" x14ac:dyDescent="0.3">
      <c r="B393" s="4" t="s">
        <v>78</v>
      </c>
      <c r="C393" s="4"/>
      <c r="D393" s="4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0</v>
      </c>
      <c r="M393" s="48">
        <v>0</v>
      </c>
      <c r="N393" s="49">
        <v>0</v>
      </c>
      <c r="O393" s="48">
        <v>0</v>
      </c>
      <c r="P393" s="49">
        <v>0</v>
      </c>
      <c r="Q393" s="48">
        <v>0</v>
      </c>
      <c r="R393" s="49">
        <v>0</v>
      </c>
      <c r="S393" s="48">
        <v>0</v>
      </c>
      <c r="T393" s="49">
        <v>0</v>
      </c>
      <c r="U393" s="48">
        <v>0</v>
      </c>
      <c r="V393" s="49">
        <v>0</v>
      </c>
      <c r="W393" s="48">
        <v>0</v>
      </c>
      <c r="X393" s="49">
        <v>0</v>
      </c>
      <c r="Y393" s="48">
        <v>0</v>
      </c>
      <c r="Z393" s="49">
        <v>0</v>
      </c>
      <c r="AA393" s="48">
        <v>0</v>
      </c>
      <c r="AB393" s="49">
        <v>0</v>
      </c>
      <c r="AC393" s="64"/>
      <c r="AD393" s="65">
        <f t="shared" si="98"/>
        <v>0</v>
      </c>
      <c r="AE393" s="64"/>
    </row>
    <row r="394" spans="2:31" x14ac:dyDescent="0.3">
      <c r="B394" s="4" t="s">
        <v>79</v>
      </c>
      <c r="C394" s="4"/>
      <c r="D394" s="4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0</v>
      </c>
      <c r="N394" s="49">
        <v>0</v>
      </c>
      <c r="O394" s="48">
        <v>0</v>
      </c>
      <c r="P394" s="49">
        <v>0</v>
      </c>
      <c r="Q394" s="48">
        <v>0</v>
      </c>
      <c r="R394" s="49">
        <v>0</v>
      </c>
      <c r="S394" s="48">
        <v>0</v>
      </c>
      <c r="T394" s="49">
        <v>0</v>
      </c>
      <c r="U394" s="48">
        <v>0</v>
      </c>
      <c r="V394" s="49">
        <v>0</v>
      </c>
      <c r="W394" s="48">
        <v>0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4"/>
      <c r="AD394" s="65">
        <f t="shared" si="98"/>
        <v>0</v>
      </c>
      <c r="AE394" s="64"/>
    </row>
    <row r="395" spans="2:31" x14ac:dyDescent="0.3">
      <c r="B395" s="4" t="s">
        <v>80</v>
      </c>
      <c r="C395" s="4"/>
      <c r="D395" s="4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0</v>
      </c>
      <c r="M395" s="48">
        <v>0</v>
      </c>
      <c r="N395" s="49">
        <v>3.9700000000000037</v>
      </c>
      <c r="O395" s="48">
        <v>31.442833333333329</v>
      </c>
      <c r="P395" s="49">
        <v>0</v>
      </c>
      <c r="Q395" s="48">
        <v>0</v>
      </c>
      <c r="R395" s="49">
        <v>0</v>
      </c>
      <c r="S395" s="48">
        <v>0</v>
      </c>
      <c r="T395" s="49">
        <v>11.264999999999997</v>
      </c>
      <c r="U395" s="48">
        <v>42.760000000000041</v>
      </c>
      <c r="V395" s="49">
        <v>38.05999999999996</v>
      </c>
      <c r="W395" s="48">
        <v>21.58283333333333</v>
      </c>
      <c r="X395" s="49">
        <v>0</v>
      </c>
      <c r="Y395" s="48">
        <v>0</v>
      </c>
      <c r="Z395" s="49">
        <v>0</v>
      </c>
      <c r="AA395" s="48">
        <v>0</v>
      </c>
      <c r="AB395" s="49">
        <v>0</v>
      </c>
      <c r="AC395" s="64"/>
      <c r="AD395" s="65">
        <f t="shared" si="98"/>
        <v>149.08066666666667</v>
      </c>
      <c r="AE395" s="64"/>
    </row>
    <row r="396" spans="2:31" x14ac:dyDescent="0.3">
      <c r="B396" s="4" t="s">
        <v>88</v>
      </c>
      <c r="C396" s="4"/>
      <c r="D396" s="4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0</v>
      </c>
      <c r="N396" s="49">
        <v>0</v>
      </c>
      <c r="O396" s="48">
        <v>0</v>
      </c>
      <c r="P396" s="49">
        <v>0</v>
      </c>
      <c r="Q396" s="48">
        <v>0</v>
      </c>
      <c r="R396" s="49">
        <v>0</v>
      </c>
      <c r="S396" s="48">
        <v>0</v>
      </c>
      <c r="T396" s="49">
        <v>0</v>
      </c>
      <c r="U396" s="48">
        <v>0</v>
      </c>
      <c r="V396" s="49">
        <v>0</v>
      </c>
      <c r="W396" s="48">
        <v>0</v>
      </c>
      <c r="X396" s="49">
        <v>0</v>
      </c>
      <c r="Y396" s="48">
        <v>0</v>
      </c>
      <c r="Z396" s="49">
        <v>0</v>
      </c>
      <c r="AA396" s="48">
        <v>0</v>
      </c>
      <c r="AB396" s="49">
        <v>0</v>
      </c>
      <c r="AC396" s="64"/>
      <c r="AD396" s="65">
        <f t="shared" si="98"/>
        <v>0</v>
      </c>
      <c r="AE396" s="64"/>
    </row>
    <row r="397" spans="2:31" x14ac:dyDescent="0.3">
      <c r="B397" s="4" t="s">
        <v>99</v>
      </c>
      <c r="C397" s="4"/>
      <c r="D397" s="4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</v>
      </c>
      <c r="M397" s="48">
        <v>0</v>
      </c>
      <c r="N397" s="49">
        <v>0</v>
      </c>
      <c r="O397" s="48">
        <v>1.1421666666666661</v>
      </c>
      <c r="P397" s="49">
        <v>12.719000000000001</v>
      </c>
      <c r="Q397" s="48">
        <v>12.846333333333339</v>
      </c>
      <c r="R397" s="49">
        <v>16.407166666666665</v>
      </c>
      <c r="S397" s="48">
        <v>17.654166666666661</v>
      </c>
      <c r="T397" s="49">
        <v>13.121833333333335</v>
      </c>
      <c r="U397" s="48">
        <v>0</v>
      </c>
      <c r="V397" s="49">
        <v>0</v>
      </c>
      <c r="W397" s="48">
        <v>0</v>
      </c>
      <c r="X397" s="49">
        <v>0</v>
      </c>
      <c r="Y397" s="48">
        <v>0</v>
      </c>
      <c r="Z397" s="49">
        <v>0</v>
      </c>
      <c r="AA397" s="48">
        <v>0</v>
      </c>
      <c r="AB397" s="49">
        <v>0</v>
      </c>
      <c r="AC397" s="64"/>
      <c r="AD397" s="65">
        <f t="shared" si="98"/>
        <v>73.890666666666675</v>
      </c>
      <c r="AE397" s="64"/>
    </row>
    <row r="398" spans="2:31" x14ac:dyDescent="0.3">
      <c r="B398" s="4" t="s">
        <v>96</v>
      </c>
      <c r="C398" s="4"/>
      <c r="D398" s="4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</v>
      </c>
      <c r="L398" s="49">
        <v>0</v>
      </c>
      <c r="M398" s="48">
        <v>0</v>
      </c>
      <c r="N398" s="49">
        <v>0</v>
      </c>
      <c r="O398" s="48">
        <v>0</v>
      </c>
      <c r="P398" s="49">
        <v>0</v>
      </c>
      <c r="Q398" s="48">
        <v>0</v>
      </c>
      <c r="R398" s="49">
        <v>0</v>
      </c>
      <c r="S398" s="48">
        <v>0</v>
      </c>
      <c r="T398" s="49">
        <v>0</v>
      </c>
      <c r="U398" s="48">
        <v>0</v>
      </c>
      <c r="V398" s="49">
        <v>0</v>
      </c>
      <c r="W398" s="48">
        <v>0</v>
      </c>
      <c r="X398" s="49">
        <v>0</v>
      </c>
      <c r="Y398" s="48">
        <v>0</v>
      </c>
      <c r="Z398" s="49">
        <v>0</v>
      </c>
      <c r="AA398" s="48">
        <v>0</v>
      </c>
      <c r="AB398" s="49">
        <v>0</v>
      </c>
      <c r="AC398" s="64"/>
      <c r="AD398" s="65">
        <f t="shared" si="98"/>
        <v>0</v>
      </c>
      <c r="AE398" s="64"/>
    </row>
    <row r="399" spans="2:31" x14ac:dyDescent="0.3">
      <c r="B399" s="4" t="s">
        <v>97</v>
      </c>
      <c r="C399" s="4"/>
      <c r="D399" s="4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0</v>
      </c>
      <c r="N399" s="49">
        <v>0</v>
      </c>
      <c r="O399" s="48">
        <v>30.490000000000009</v>
      </c>
      <c r="P399" s="49">
        <v>30.789999999999978</v>
      </c>
      <c r="Q399" s="48">
        <v>30.789999999999978</v>
      </c>
      <c r="R399" s="49">
        <v>30.789999999999978</v>
      </c>
      <c r="S399" s="48">
        <v>30.789999999999978</v>
      </c>
      <c r="T399" s="49">
        <v>24</v>
      </c>
      <c r="U399" s="48">
        <v>30.789999999999978</v>
      </c>
      <c r="V399" s="49">
        <v>28.69000000000004</v>
      </c>
      <c r="W399" s="48">
        <v>5.8899999999999917</v>
      </c>
      <c r="X399" s="49">
        <v>0</v>
      </c>
      <c r="Y399" s="48">
        <v>0</v>
      </c>
      <c r="Z399" s="49">
        <v>0</v>
      </c>
      <c r="AA399" s="48">
        <v>0</v>
      </c>
      <c r="AB399" s="49">
        <v>0</v>
      </c>
      <c r="AC399" s="64"/>
      <c r="AD399" s="65">
        <f t="shared" si="98"/>
        <v>243.01999999999992</v>
      </c>
      <c r="AE399" s="64"/>
    </row>
    <row r="400" spans="2:31" x14ac:dyDescent="0.3">
      <c r="B400" s="4" t="s">
        <v>98</v>
      </c>
      <c r="C400" s="4"/>
      <c r="D400" s="4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0</v>
      </c>
      <c r="L400" s="49">
        <v>0</v>
      </c>
      <c r="M400" s="48">
        <v>0</v>
      </c>
      <c r="N400" s="49">
        <v>1.5000000000000568E-3</v>
      </c>
      <c r="O400" s="48">
        <v>0</v>
      </c>
      <c r="P400" s="49">
        <v>0</v>
      </c>
      <c r="Q400" s="48">
        <v>1.5683333333333322</v>
      </c>
      <c r="R400" s="49">
        <v>5.7536666666666632</v>
      </c>
      <c r="S400" s="48">
        <v>0</v>
      </c>
      <c r="T400" s="49">
        <v>5.9376666666666669</v>
      </c>
      <c r="U400" s="48">
        <v>0.40583333333333349</v>
      </c>
      <c r="V400" s="49">
        <v>0</v>
      </c>
      <c r="W400" s="48">
        <v>0.857833333333333</v>
      </c>
      <c r="X400" s="49">
        <v>0.2485</v>
      </c>
      <c r="Y400" s="48">
        <v>0</v>
      </c>
      <c r="Z400" s="49">
        <v>0</v>
      </c>
      <c r="AA400" s="48">
        <v>0</v>
      </c>
      <c r="AB400" s="49">
        <v>0</v>
      </c>
      <c r="AC400" s="64"/>
      <c r="AD400" s="65">
        <f t="shared" si="98"/>
        <v>14.77333333333333</v>
      </c>
      <c r="AE400" s="64"/>
    </row>
    <row r="401" spans="2:31" x14ac:dyDescent="0.3">
      <c r="B401" s="4" t="s">
        <v>110</v>
      </c>
      <c r="C401" s="4"/>
      <c r="D401" s="4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0</v>
      </c>
      <c r="M401" s="48">
        <v>0</v>
      </c>
      <c r="N401" s="49">
        <v>0</v>
      </c>
      <c r="O401" s="48">
        <v>3.6699999999999875</v>
      </c>
      <c r="P401" s="49">
        <v>6.339999999999975</v>
      </c>
      <c r="Q401" s="48">
        <v>9.1100000000000136</v>
      </c>
      <c r="R401" s="49">
        <v>13.670000000000016</v>
      </c>
      <c r="S401" s="48">
        <v>16.549999999999997</v>
      </c>
      <c r="T401" s="49">
        <v>13.290000000000006</v>
      </c>
      <c r="U401" s="48">
        <v>33.260000000000005</v>
      </c>
      <c r="V401" s="49">
        <v>0</v>
      </c>
      <c r="W401" s="48">
        <v>0</v>
      </c>
      <c r="X401" s="49">
        <v>13.983333333333325</v>
      </c>
      <c r="Y401" s="48">
        <v>0</v>
      </c>
      <c r="Z401" s="49">
        <v>0</v>
      </c>
      <c r="AA401" s="48">
        <v>0</v>
      </c>
      <c r="AB401" s="49">
        <v>0</v>
      </c>
      <c r="AC401" s="64"/>
      <c r="AD401" s="65">
        <f t="shared" si="98"/>
        <v>109.87333333333332</v>
      </c>
      <c r="AE401" s="64"/>
    </row>
    <row r="402" spans="2:31" x14ac:dyDescent="0.3">
      <c r="B402" s="4" t="s">
        <v>111</v>
      </c>
      <c r="C402" s="4"/>
      <c r="D402" s="4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0</v>
      </c>
      <c r="L402" s="49">
        <v>0</v>
      </c>
      <c r="M402" s="48">
        <v>0</v>
      </c>
      <c r="N402" s="49">
        <v>10.816499999999992</v>
      </c>
      <c r="O402" s="48">
        <v>87.075333333333305</v>
      </c>
      <c r="P402" s="49">
        <v>138.61350000000002</v>
      </c>
      <c r="Q402" s="48">
        <v>142.8716666666667</v>
      </c>
      <c r="R402" s="49">
        <v>146.24916666666658</v>
      </c>
      <c r="S402" s="48">
        <v>141.60216666666668</v>
      </c>
      <c r="T402" s="49">
        <v>143.5333333333333</v>
      </c>
      <c r="U402" s="48">
        <v>138.31883333333337</v>
      </c>
      <c r="V402" s="49">
        <v>121.84650000000003</v>
      </c>
      <c r="W402" s="48">
        <v>90.169499999999957</v>
      </c>
      <c r="X402" s="49">
        <v>6.5775000000000006</v>
      </c>
      <c r="Y402" s="48">
        <v>0</v>
      </c>
      <c r="Z402" s="49">
        <v>0</v>
      </c>
      <c r="AA402" s="48">
        <v>0</v>
      </c>
      <c r="AB402" s="49">
        <v>0</v>
      </c>
      <c r="AC402" s="64"/>
      <c r="AD402" s="65">
        <f t="shared" si="98"/>
        <v>1167.674</v>
      </c>
      <c r="AE402" s="64"/>
    </row>
    <row r="403" spans="2:31" x14ac:dyDescent="0.3">
      <c r="B403" s="4" t="s">
        <v>112</v>
      </c>
      <c r="C403" s="4"/>
      <c r="D403" s="4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0</v>
      </c>
      <c r="M403" s="48">
        <v>0</v>
      </c>
      <c r="N403" s="49">
        <v>0</v>
      </c>
      <c r="O403" s="48">
        <v>0</v>
      </c>
      <c r="P403" s="49">
        <v>0</v>
      </c>
      <c r="Q403" s="48">
        <v>0</v>
      </c>
      <c r="R403" s="49">
        <v>0</v>
      </c>
      <c r="S403" s="48">
        <v>0</v>
      </c>
      <c r="T403" s="49">
        <v>0</v>
      </c>
      <c r="U403" s="48">
        <v>0</v>
      </c>
      <c r="V403" s="49">
        <v>0</v>
      </c>
      <c r="W403" s="48">
        <v>0</v>
      </c>
      <c r="X403" s="49">
        <v>0</v>
      </c>
      <c r="Y403" s="48">
        <v>0</v>
      </c>
      <c r="Z403" s="49">
        <v>0</v>
      </c>
      <c r="AA403" s="48">
        <v>0</v>
      </c>
      <c r="AB403" s="49">
        <v>0</v>
      </c>
      <c r="AC403" s="64"/>
      <c r="AD403" s="65">
        <f t="shared" si="98"/>
        <v>0</v>
      </c>
      <c r="AE403" s="64"/>
    </row>
    <row r="404" spans="2:31" x14ac:dyDescent="0.3">
      <c r="B404" s="4" t="s">
        <v>121</v>
      </c>
      <c r="C404" s="4"/>
      <c r="D404" s="4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0</v>
      </c>
      <c r="N404" s="49">
        <v>103.84883333333329</v>
      </c>
      <c r="O404" s="48">
        <v>81.859601589999997</v>
      </c>
      <c r="P404" s="49">
        <v>38.032998300000003</v>
      </c>
      <c r="Q404" s="48">
        <v>52.206833333333329</v>
      </c>
      <c r="R404" s="49">
        <v>81.407197569999994</v>
      </c>
      <c r="S404" s="48">
        <v>86.35700073000001</v>
      </c>
      <c r="T404" s="49">
        <v>119.08130074</v>
      </c>
      <c r="U404" s="48">
        <v>132.77000000000001</v>
      </c>
      <c r="V404" s="49">
        <v>115.59699999999999</v>
      </c>
      <c r="W404" s="48" t="s">
        <v>103</v>
      </c>
      <c r="X404" s="49" t="s">
        <v>103</v>
      </c>
      <c r="Y404" s="48">
        <v>0</v>
      </c>
      <c r="Z404" s="49">
        <v>0</v>
      </c>
      <c r="AA404" s="48">
        <v>0</v>
      </c>
      <c r="AB404" s="49">
        <v>0</v>
      </c>
      <c r="AC404" s="64"/>
      <c r="AD404" s="65">
        <f t="shared" si="98"/>
        <v>811.16076559666658</v>
      </c>
      <c r="AE404" s="64"/>
    </row>
    <row r="405" spans="2:31" x14ac:dyDescent="0.3">
      <c r="B405" s="4" t="s">
        <v>123</v>
      </c>
      <c r="C405" s="4"/>
      <c r="D405" s="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</v>
      </c>
      <c r="N405" s="49">
        <v>30.831166666666668</v>
      </c>
      <c r="O405" s="48">
        <v>59.871333333333361</v>
      </c>
      <c r="P405" s="49">
        <v>0</v>
      </c>
      <c r="Q405" s="48">
        <v>0</v>
      </c>
      <c r="R405" s="49">
        <v>0</v>
      </c>
      <c r="S405" s="48">
        <v>0</v>
      </c>
      <c r="T405" s="49">
        <v>17.680000000000003</v>
      </c>
      <c r="U405" s="48">
        <v>69.860000000000042</v>
      </c>
      <c r="V405" s="49">
        <v>80.635166666666706</v>
      </c>
      <c r="W405" s="48">
        <v>80.579500000000024</v>
      </c>
      <c r="X405" s="49">
        <v>14.005999999999998</v>
      </c>
      <c r="Y405" s="48">
        <v>0</v>
      </c>
      <c r="Z405" s="49">
        <v>0</v>
      </c>
      <c r="AA405" s="48">
        <v>0</v>
      </c>
      <c r="AB405" s="49">
        <v>0</v>
      </c>
      <c r="AC405" s="64"/>
      <c r="AD405" s="65">
        <f t="shared" si="98"/>
        <v>353.46316666666678</v>
      </c>
      <c r="AE405" s="64"/>
    </row>
    <row r="406" spans="2:31" x14ac:dyDescent="0.3">
      <c r="B406" s="4" t="s">
        <v>124</v>
      </c>
      <c r="C406" s="4"/>
      <c r="D406" s="4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0</v>
      </c>
      <c r="M406" s="48">
        <v>0</v>
      </c>
      <c r="N406" s="49">
        <v>24.466666666666647</v>
      </c>
      <c r="O406" s="48">
        <v>44.421666666666695</v>
      </c>
      <c r="P406" s="49">
        <v>0</v>
      </c>
      <c r="Q406" s="48">
        <v>0</v>
      </c>
      <c r="R406" s="49">
        <v>0</v>
      </c>
      <c r="S406" s="48">
        <v>0</v>
      </c>
      <c r="T406" s="49">
        <v>17.694999999999997</v>
      </c>
      <c r="U406" s="48">
        <v>59.110000000000028</v>
      </c>
      <c r="V406" s="49">
        <v>43.199999999999982</v>
      </c>
      <c r="W406" s="48">
        <v>24.339999999999982</v>
      </c>
      <c r="X406" s="49">
        <v>3.3333333333333335</v>
      </c>
      <c r="Y406" s="48">
        <v>0</v>
      </c>
      <c r="Z406" s="49">
        <v>0</v>
      </c>
      <c r="AA406" s="48">
        <v>0</v>
      </c>
      <c r="AB406" s="49">
        <v>0</v>
      </c>
      <c r="AC406" s="64"/>
      <c r="AD406" s="65">
        <f t="shared" si="98"/>
        <v>216.56666666666669</v>
      </c>
      <c r="AE406" s="64"/>
    </row>
    <row r="407" spans="2:31" x14ac:dyDescent="0.3">
      <c r="B407" s="4" t="s">
        <v>125</v>
      </c>
      <c r="C407" s="4"/>
      <c r="D407" s="4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</v>
      </c>
      <c r="L407" s="49">
        <v>0</v>
      </c>
      <c r="M407" s="48">
        <v>0</v>
      </c>
      <c r="N407" s="49">
        <v>4.1480000000000032</v>
      </c>
      <c r="O407" s="48">
        <v>3.9101666666666648</v>
      </c>
      <c r="P407" s="49">
        <v>2.5224999999999995</v>
      </c>
      <c r="Q407" s="48">
        <v>1.458333333333335</v>
      </c>
      <c r="R407" s="49">
        <v>2.5789999999999962</v>
      </c>
      <c r="S407" s="48">
        <v>4.8716666666666679</v>
      </c>
      <c r="T407" s="49">
        <v>5.3563333333333292</v>
      </c>
      <c r="U407" s="48">
        <v>6.0928333333333358</v>
      </c>
      <c r="V407" s="49">
        <v>11.731833333333332</v>
      </c>
      <c r="W407" s="48">
        <v>8.3418333333333337</v>
      </c>
      <c r="X407" s="49">
        <v>0.75883333333333358</v>
      </c>
      <c r="Y407" s="48">
        <v>0</v>
      </c>
      <c r="Z407" s="49">
        <v>0</v>
      </c>
      <c r="AA407" s="48">
        <v>0</v>
      </c>
      <c r="AB407" s="49">
        <v>0</v>
      </c>
      <c r="AC407" s="64"/>
      <c r="AD407" s="65">
        <f t="shared" si="98"/>
        <v>51.771333333333331</v>
      </c>
      <c r="AE407" s="64"/>
    </row>
    <row r="408" spans="2:31" x14ac:dyDescent="0.3">
      <c r="B408" s="4" t="s">
        <v>131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</v>
      </c>
      <c r="O408" s="48">
        <v>0</v>
      </c>
      <c r="P408" s="49">
        <v>0</v>
      </c>
      <c r="Q408" s="48">
        <v>0</v>
      </c>
      <c r="R408" s="49">
        <v>0</v>
      </c>
      <c r="S408" s="48">
        <v>0</v>
      </c>
      <c r="T408" s="49">
        <v>0</v>
      </c>
      <c r="U408" s="48">
        <v>0</v>
      </c>
      <c r="V408" s="49">
        <v>0</v>
      </c>
      <c r="W408" s="48">
        <v>0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4"/>
      <c r="AD408" s="65">
        <f t="shared" si="98"/>
        <v>0</v>
      </c>
      <c r="AE408" s="64"/>
    </row>
    <row r="409" spans="2:31" x14ac:dyDescent="0.3">
      <c r="B409" s="4" t="s">
        <v>132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0</v>
      </c>
      <c r="N409" s="49">
        <v>0</v>
      </c>
      <c r="O409" s="48">
        <v>0</v>
      </c>
      <c r="P409" s="49">
        <v>0</v>
      </c>
      <c r="Q409" s="48">
        <v>0</v>
      </c>
      <c r="R409" s="49">
        <v>0</v>
      </c>
      <c r="S409" s="48">
        <v>0</v>
      </c>
      <c r="T409" s="49">
        <v>0</v>
      </c>
      <c r="U409" s="48">
        <v>0</v>
      </c>
      <c r="V409" s="49">
        <v>0</v>
      </c>
      <c r="W409" s="48">
        <v>0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4"/>
      <c r="AD409" s="65">
        <f>SUM(E409:AB409)</f>
        <v>0</v>
      </c>
      <c r="AE409" s="64"/>
    </row>
    <row r="410" spans="2:31" x14ac:dyDescent="0.3">
      <c r="B410" s="13" t="s">
        <v>2</v>
      </c>
      <c r="C410" s="13"/>
      <c r="D410" s="13"/>
      <c r="E410" s="14">
        <f>SUM(E348:E409)</f>
        <v>0</v>
      </c>
      <c r="F410" s="14">
        <f t="shared" ref="F410" si="99">SUM(F348:F409)</f>
        <v>0</v>
      </c>
      <c r="G410" s="14">
        <f t="shared" ref="G410" si="100">SUM(G348:G409)</f>
        <v>0</v>
      </c>
      <c r="H410" s="14">
        <f t="shared" ref="H410" si="101">SUM(H348:H409)</f>
        <v>0</v>
      </c>
      <c r="I410" s="14">
        <f t="shared" ref="I410" si="102">SUM(I348:I409)</f>
        <v>0</v>
      </c>
      <c r="J410" s="14">
        <f t="shared" ref="J410" si="103">SUM(J348:J409)</f>
        <v>0</v>
      </c>
      <c r="K410" s="14">
        <f t="shared" ref="K410" si="104">SUM(K348:K409)</f>
        <v>0</v>
      </c>
      <c r="L410" s="14">
        <f t="shared" ref="L410" si="105">SUM(L348:L409)</f>
        <v>0</v>
      </c>
      <c r="M410" s="14">
        <f t="shared" ref="M410" si="106">SUM(M348:M409)</f>
        <v>0</v>
      </c>
      <c r="N410" s="14">
        <f t="shared" ref="N410" si="107">SUM(N348:N409)</f>
        <v>527.43583333333345</v>
      </c>
      <c r="O410" s="14">
        <f t="shared" ref="O410" si="108">SUM(O348:O409)</f>
        <v>736.53271825666673</v>
      </c>
      <c r="P410" s="14">
        <f t="shared" ref="P410" si="109">SUM(P348:P409)</f>
        <v>652.01733163333336</v>
      </c>
      <c r="Q410" s="14">
        <f t="shared" ref="Q410" si="110">SUM(Q348:Q409)</f>
        <v>720.37980000000016</v>
      </c>
      <c r="R410" s="14">
        <f t="shared" ref="R410" si="111">SUM(R348:R409)</f>
        <v>805.00248753666642</v>
      </c>
      <c r="S410" s="14">
        <f t="shared" ref="S410" si="112">SUM(S348:S409)</f>
        <v>856.84529546333329</v>
      </c>
      <c r="T410" s="14">
        <f t="shared" ref="T410" si="113">SUM(T348:T409)</f>
        <v>883.25496740666642</v>
      </c>
      <c r="U410" s="14">
        <f t="shared" ref="U410" si="114">SUM(U348:U409)</f>
        <v>1184.6880333333338</v>
      </c>
      <c r="V410" s="14">
        <f t="shared" ref="V410" si="115">SUM(V348:V409)</f>
        <v>1089.5602499999995</v>
      </c>
      <c r="W410" s="14">
        <f t="shared" ref="W410" si="116">SUM(W348:W409)</f>
        <v>701.649</v>
      </c>
      <c r="X410" s="14">
        <f t="shared" ref="X410" si="117">SUM(X348:X409)</f>
        <v>72.484083333333317</v>
      </c>
      <c r="Y410" s="14">
        <f t="shared" ref="Y410" si="118">SUM(Y348:Y409)</f>
        <v>0</v>
      </c>
      <c r="Z410" s="14">
        <f t="shared" ref="Z410" si="119">SUM(Z348:Z409)</f>
        <v>0</v>
      </c>
      <c r="AA410" s="14">
        <f t="shared" ref="AA410" si="120">SUM(AA348:AA409)</f>
        <v>0</v>
      </c>
      <c r="AB410" s="14">
        <f t="shared" ref="AB410" si="121">SUM(AB348:AB409)</f>
        <v>0</v>
      </c>
      <c r="AC410" s="94">
        <f>SUM(AC348:AE409)</f>
        <v>8229.8498002966662</v>
      </c>
      <c r="AD410" s="94"/>
      <c r="AE410" s="94"/>
    </row>
    <row r="411" spans="2:31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2:31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2:31" x14ac:dyDescent="0.3">
      <c r="B413" s="8">
        <f>'Resumen-Mensual'!$K$22</f>
        <v>45329</v>
      </c>
    </row>
    <row r="414" spans="2:31" x14ac:dyDescent="0.3">
      <c r="B414" s="8"/>
    </row>
    <row r="415" spans="2:31" x14ac:dyDescent="0.3">
      <c r="B415" s="9" t="s">
        <v>81</v>
      </c>
      <c r="C415" s="10"/>
      <c r="D415" s="10"/>
      <c r="E415" s="11">
        <v>1</v>
      </c>
      <c r="F415" s="11">
        <v>2</v>
      </c>
      <c r="G415" s="11">
        <v>3</v>
      </c>
      <c r="H415" s="11">
        <v>4</v>
      </c>
      <c r="I415" s="11">
        <v>5</v>
      </c>
      <c r="J415" s="11">
        <v>6</v>
      </c>
      <c r="K415" s="11">
        <v>7</v>
      </c>
      <c r="L415" s="11">
        <v>8</v>
      </c>
      <c r="M415" s="11">
        <v>9</v>
      </c>
      <c r="N415" s="11">
        <v>10</v>
      </c>
      <c r="O415" s="11">
        <v>11</v>
      </c>
      <c r="P415" s="11">
        <v>12</v>
      </c>
      <c r="Q415" s="11">
        <v>13</v>
      </c>
      <c r="R415" s="11">
        <v>14</v>
      </c>
      <c r="S415" s="11">
        <v>15</v>
      </c>
      <c r="T415" s="11">
        <v>16</v>
      </c>
      <c r="U415" s="11">
        <v>17</v>
      </c>
      <c r="V415" s="11">
        <v>18</v>
      </c>
      <c r="W415" s="11">
        <v>19</v>
      </c>
      <c r="X415" s="11">
        <v>20</v>
      </c>
      <c r="Y415" s="11">
        <v>21</v>
      </c>
      <c r="Z415" s="11">
        <v>22</v>
      </c>
      <c r="AA415" s="11">
        <v>23</v>
      </c>
      <c r="AB415" s="11">
        <v>24</v>
      </c>
      <c r="AC415" s="83" t="s">
        <v>2</v>
      </c>
      <c r="AD415" s="83"/>
      <c r="AE415" s="83"/>
    </row>
    <row r="416" spans="2:31" x14ac:dyDescent="0.3">
      <c r="B416" s="4" t="s">
        <v>37</v>
      </c>
      <c r="C416" s="4"/>
      <c r="D416" s="4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0</v>
      </c>
      <c r="N416" s="49">
        <v>0</v>
      </c>
      <c r="O416" s="48">
        <v>0</v>
      </c>
      <c r="P416" s="49">
        <v>0</v>
      </c>
      <c r="Q416" s="48">
        <v>0</v>
      </c>
      <c r="R416" s="49">
        <v>0</v>
      </c>
      <c r="S416" s="48">
        <v>0</v>
      </c>
      <c r="T416" s="49">
        <v>0</v>
      </c>
      <c r="U416" s="48">
        <v>0</v>
      </c>
      <c r="V416" s="49">
        <v>0</v>
      </c>
      <c r="W416" s="48">
        <v>0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6"/>
      <c r="AD416" s="67">
        <f>SUM(E416:AB416)</f>
        <v>0</v>
      </c>
      <c r="AE416" s="66"/>
    </row>
    <row r="417" spans="2:31" x14ac:dyDescent="0.3">
      <c r="B417" s="4" t="s">
        <v>38</v>
      </c>
      <c r="C417" s="4"/>
      <c r="D417" s="4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0</v>
      </c>
      <c r="N417" s="49">
        <v>0</v>
      </c>
      <c r="O417" s="48">
        <v>0.80499999999999972</v>
      </c>
      <c r="P417" s="49">
        <v>0.90500000000000058</v>
      </c>
      <c r="Q417" s="48">
        <v>0.87999999999999756</v>
      </c>
      <c r="R417" s="49">
        <v>0.86200000000000132</v>
      </c>
      <c r="S417" s="48">
        <v>0.85999999999999943</v>
      </c>
      <c r="T417" s="49">
        <v>0.64199999999999902</v>
      </c>
      <c r="U417" s="48">
        <v>0.2970000000000006</v>
      </c>
      <c r="V417" s="49">
        <v>0</v>
      </c>
      <c r="W417" s="48">
        <v>0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4"/>
      <c r="AD417" s="65">
        <f>SUM(E417:AB417)</f>
        <v>5.2509999999999994</v>
      </c>
      <c r="AE417" s="64"/>
    </row>
    <row r="418" spans="2:31" x14ac:dyDescent="0.3">
      <c r="B418" s="4" t="s">
        <v>39</v>
      </c>
      <c r="C418" s="4"/>
      <c r="D418" s="4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</v>
      </c>
      <c r="M418" s="48">
        <v>0</v>
      </c>
      <c r="N418" s="49">
        <v>0</v>
      </c>
      <c r="O418" s="48">
        <v>4.400000000000003</v>
      </c>
      <c r="P418" s="49">
        <v>8.3000000000000078</v>
      </c>
      <c r="Q418" s="48">
        <v>9.8999999999999879</v>
      </c>
      <c r="R418" s="49">
        <v>10.100000000000012</v>
      </c>
      <c r="S418" s="48">
        <v>9.8000000000000025</v>
      </c>
      <c r="T418" s="49">
        <v>8.6000000000000103</v>
      </c>
      <c r="U418" s="48">
        <v>6.1000000000000041</v>
      </c>
      <c r="V418" s="49">
        <v>1.1000000000000008</v>
      </c>
      <c r="W418" s="48">
        <v>0</v>
      </c>
      <c r="X418" s="49">
        <v>0</v>
      </c>
      <c r="Y418" s="48">
        <v>0</v>
      </c>
      <c r="Z418" s="49">
        <v>0</v>
      </c>
      <c r="AA418" s="48">
        <v>0</v>
      </c>
      <c r="AB418" s="49">
        <v>0</v>
      </c>
      <c r="AC418" s="64"/>
      <c r="AD418" s="65">
        <f t="shared" ref="AD418:AD476" si="122">SUM(E418:AB418)</f>
        <v>58.300000000000026</v>
      </c>
      <c r="AE418" s="64"/>
    </row>
    <row r="419" spans="2:31" x14ac:dyDescent="0.3">
      <c r="B419" s="4" t="s">
        <v>40</v>
      </c>
      <c r="C419" s="4"/>
      <c r="D419" s="4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4.2658333333333323</v>
      </c>
      <c r="N419" s="49">
        <v>28.656833333333331</v>
      </c>
      <c r="O419" s="48">
        <v>23.63216666666667</v>
      </c>
      <c r="P419" s="49">
        <v>19.91983333333334</v>
      </c>
      <c r="Q419" s="48">
        <v>15.802999999999997</v>
      </c>
      <c r="R419" s="49">
        <v>14.002166666666664</v>
      </c>
      <c r="S419" s="48">
        <v>17.482000000000003</v>
      </c>
      <c r="T419" s="49">
        <v>18.176166666666667</v>
      </c>
      <c r="U419" s="48">
        <v>20.0915</v>
      </c>
      <c r="V419" s="49">
        <v>23.4085</v>
      </c>
      <c r="W419" s="48">
        <v>21.253333333333334</v>
      </c>
      <c r="X419" s="49">
        <v>4.1611666666666673</v>
      </c>
      <c r="Y419" s="48">
        <v>0</v>
      </c>
      <c r="Z419" s="49">
        <v>0</v>
      </c>
      <c r="AA419" s="48">
        <v>0</v>
      </c>
      <c r="AB419" s="49">
        <v>0</v>
      </c>
      <c r="AC419" s="64"/>
      <c r="AD419" s="65">
        <f t="shared" si="122"/>
        <v>210.85250000000002</v>
      </c>
      <c r="AE419" s="64"/>
    </row>
    <row r="420" spans="2:31" x14ac:dyDescent="0.3">
      <c r="B420" s="4" t="s">
        <v>41</v>
      </c>
      <c r="C420" s="4"/>
      <c r="D420" s="4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0</v>
      </c>
      <c r="M420" s="48">
        <v>3.4571666666666667</v>
      </c>
      <c r="N420" s="49">
        <v>46.858666666666664</v>
      </c>
      <c r="O420" s="48">
        <v>41.136166666666654</v>
      </c>
      <c r="P420" s="49">
        <v>6.3965000000000023</v>
      </c>
      <c r="Q420" s="48">
        <v>0</v>
      </c>
      <c r="R420" s="49">
        <v>3.298333333333336</v>
      </c>
      <c r="S420" s="48">
        <v>1.9033333333333311</v>
      </c>
      <c r="T420" s="49">
        <v>0</v>
      </c>
      <c r="U420" s="48">
        <v>0</v>
      </c>
      <c r="V420" s="49" t="s">
        <v>103</v>
      </c>
      <c r="W420" s="48" t="s">
        <v>103</v>
      </c>
      <c r="X420" s="49" t="s">
        <v>103</v>
      </c>
      <c r="Y420" s="48">
        <v>0</v>
      </c>
      <c r="Z420" s="49">
        <v>0</v>
      </c>
      <c r="AA420" s="48">
        <v>0</v>
      </c>
      <c r="AB420" s="49">
        <v>0</v>
      </c>
      <c r="AC420" s="64"/>
      <c r="AD420" s="65">
        <f t="shared" si="122"/>
        <v>103.05016666666666</v>
      </c>
      <c r="AE420" s="64"/>
    </row>
    <row r="421" spans="2:31" x14ac:dyDescent="0.3">
      <c r="B421" s="4" t="s">
        <v>42</v>
      </c>
      <c r="C421" s="4"/>
      <c r="D421" s="4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0</v>
      </c>
      <c r="M421" s="48">
        <v>5.5499999999999973E-2</v>
      </c>
      <c r="N421" s="49">
        <v>30.196999999999989</v>
      </c>
      <c r="O421" s="48">
        <v>60.017166666666654</v>
      </c>
      <c r="P421" s="49">
        <v>34.987166666666688</v>
      </c>
      <c r="Q421" s="48">
        <v>29.367166666666659</v>
      </c>
      <c r="R421" s="49">
        <v>32.706333333333347</v>
      </c>
      <c r="S421" s="48">
        <v>33.021333333333324</v>
      </c>
      <c r="T421" s="49">
        <v>30.629833333333334</v>
      </c>
      <c r="U421" s="48" t="s">
        <v>103</v>
      </c>
      <c r="V421" s="49" t="s">
        <v>103</v>
      </c>
      <c r="W421" s="48">
        <v>0</v>
      </c>
      <c r="X421" s="49" t="s">
        <v>103</v>
      </c>
      <c r="Y421" s="48">
        <v>0</v>
      </c>
      <c r="Z421" s="49">
        <v>0</v>
      </c>
      <c r="AA421" s="48">
        <v>0</v>
      </c>
      <c r="AB421" s="49">
        <v>0</v>
      </c>
      <c r="AC421" s="64"/>
      <c r="AD421" s="65">
        <f t="shared" si="122"/>
        <v>250.98149999999998</v>
      </c>
      <c r="AE421" s="64"/>
    </row>
    <row r="422" spans="2:31" x14ac:dyDescent="0.3">
      <c r="B422" s="4" t="s">
        <v>43</v>
      </c>
      <c r="C422" s="4"/>
      <c r="D422" s="4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0</v>
      </c>
      <c r="M422" s="48">
        <v>1.0514999999999997</v>
      </c>
      <c r="N422" s="49">
        <v>29.424166666666636</v>
      </c>
      <c r="O422" s="48">
        <v>15.422000000000025</v>
      </c>
      <c r="P422" s="49">
        <v>0</v>
      </c>
      <c r="Q422" s="48">
        <v>0</v>
      </c>
      <c r="R422" s="49">
        <v>0</v>
      </c>
      <c r="S422" s="48">
        <v>0</v>
      </c>
      <c r="T422" s="49">
        <v>3.7000000000000028</v>
      </c>
      <c r="U422" s="48">
        <v>16.480166666666683</v>
      </c>
      <c r="V422" s="49">
        <v>14.391500000000006</v>
      </c>
      <c r="W422" s="48">
        <v>3.9023333333333339</v>
      </c>
      <c r="X422" s="49">
        <v>0</v>
      </c>
      <c r="Y422" s="48">
        <v>0</v>
      </c>
      <c r="Z422" s="49">
        <v>0</v>
      </c>
      <c r="AA422" s="48">
        <v>0</v>
      </c>
      <c r="AB422" s="49">
        <v>0</v>
      </c>
      <c r="AC422" s="64"/>
      <c r="AD422" s="65">
        <f t="shared" si="122"/>
        <v>84.371666666666698</v>
      </c>
      <c r="AE422" s="64"/>
    </row>
    <row r="423" spans="2:31" x14ac:dyDescent="0.3">
      <c r="B423" s="4" t="s">
        <v>44</v>
      </c>
      <c r="C423" s="4"/>
      <c r="D423" s="4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0</v>
      </c>
      <c r="M423" s="48">
        <v>8.4414999999999978</v>
      </c>
      <c r="N423" s="49">
        <v>77.725666666666655</v>
      </c>
      <c r="O423" s="48">
        <v>39.597666666666647</v>
      </c>
      <c r="P423" s="49">
        <v>30.331666666666646</v>
      </c>
      <c r="Q423" s="48" t="s">
        <v>103</v>
      </c>
      <c r="R423" s="49" t="s">
        <v>103</v>
      </c>
      <c r="S423" s="48" t="s">
        <v>103</v>
      </c>
      <c r="T423" s="49" t="s">
        <v>103</v>
      </c>
      <c r="U423" s="48" t="s">
        <v>103</v>
      </c>
      <c r="V423" s="49" t="s">
        <v>103</v>
      </c>
      <c r="W423" s="48" t="s">
        <v>103</v>
      </c>
      <c r="X423" s="49" t="s">
        <v>103</v>
      </c>
      <c r="Y423" s="48">
        <v>0</v>
      </c>
      <c r="Z423" s="49">
        <v>0</v>
      </c>
      <c r="AA423" s="48">
        <v>0</v>
      </c>
      <c r="AB423" s="49">
        <v>0</v>
      </c>
      <c r="AC423" s="64"/>
      <c r="AD423" s="65">
        <f t="shared" si="122"/>
        <v>156.09649999999993</v>
      </c>
      <c r="AE423" s="64"/>
    </row>
    <row r="424" spans="2:31" x14ac:dyDescent="0.3">
      <c r="B424" s="4" t="s">
        <v>45</v>
      </c>
      <c r="C424" s="4"/>
      <c r="D424" s="4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3.9399999999999984E-2</v>
      </c>
      <c r="N424" s="49">
        <v>0.3743333333333333</v>
      </c>
      <c r="O424" s="48">
        <v>0.83203333333333374</v>
      </c>
      <c r="P424" s="49">
        <v>2.4884333333333362</v>
      </c>
      <c r="Q424" s="48">
        <v>3.7356666666666682</v>
      </c>
      <c r="R424" s="49">
        <v>5.1239999999999961</v>
      </c>
      <c r="S424" s="48">
        <v>1.6306666666666698</v>
      </c>
      <c r="T424" s="49">
        <v>1.2967000000000022</v>
      </c>
      <c r="U424" s="48">
        <v>7.2916666666666671E-2</v>
      </c>
      <c r="V424" s="49">
        <v>0</v>
      </c>
      <c r="W424" s="48">
        <v>1.0158666666666667</v>
      </c>
      <c r="X424" s="49">
        <v>4.675E-2</v>
      </c>
      <c r="Y424" s="48">
        <v>0</v>
      </c>
      <c r="Z424" s="49">
        <v>0</v>
      </c>
      <c r="AA424" s="48">
        <v>0</v>
      </c>
      <c r="AB424" s="49">
        <v>0</v>
      </c>
      <c r="AC424" s="64"/>
      <c r="AD424" s="65">
        <f t="shared" si="122"/>
        <v>16.65676666666667</v>
      </c>
      <c r="AE424" s="64"/>
    </row>
    <row r="425" spans="2:31" x14ac:dyDescent="0.3">
      <c r="B425" s="4" t="s">
        <v>46</v>
      </c>
      <c r="C425" s="4"/>
      <c r="D425" s="4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0</v>
      </c>
      <c r="M425" s="48">
        <v>1.8360833333333333</v>
      </c>
      <c r="N425" s="49">
        <v>5.7037999999999984</v>
      </c>
      <c r="O425" s="48">
        <v>6.3454999999999959</v>
      </c>
      <c r="P425" s="49">
        <v>5.6098333333333406</v>
      </c>
      <c r="Q425" s="48">
        <v>0</v>
      </c>
      <c r="R425" s="49">
        <v>12.878283333333323</v>
      </c>
      <c r="S425" s="48">
        <v>7.0004999999999935</v>
      </c>
      <c r="T425" s="49">
        <v>5.6789999999999985</v>
      </c>
      <c r="U425" s="48">
        <v>0.15336666666666687</v>
      </c>
      <c r="V425" s="49">
        <v>0</v>
      </c>
      <c r="W425" s="48">
        <v>4.703333333333326E-2</v>
      </c>
      <c r="X425" s="49">
        <v>1.6899999999999988E-2</v>
      </c>
      <c r="Y425" s="48">
        <v>0</v>
      </c>
      <c r="Z425" s="49">
        <v>0</v>
      </c>
      <c r="AA425" s="48">
        <v>0</v>
      </c>
      <c r="AB425" s="49">
        <v>0</v>
      </c>
      <c r="AC425" s="64"/>
      <c r="AD425" s="65">
        <f t="shared" si="122"/>
        <v>45.270299999999985</v>
      </c>
      <c r="AE425" s="64"/>
    </row>
    <row r="426" spans="2:31" x14ac:dyDescent="0.3">
      <c r="B426" s="4" t="s">
        <v>47</v>
      </c>
      <c r="C426" s="4"/>
      <c r="D426" s="4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9.6666666666666672E-3</v>
      </c>
      <c r="N426" s="49">
        <v>15.427999999999999</v>
      </c>
      <c r="O426" s="48">
        <v>16.182000000000009</v>
      </c>
      <c r="P426" s="49">
        <v>16.413999999999991</v>
      </c>
      <c r="Q426" s="48">
        <v>16.413999999999991</v>
      </c>
      <c r="R426" s="49">
        <v>16.587999999999987</v>
      </c>
      <c r="S426" s="48">
        <v>15.138000000000009</v>
      </c>
      <c r="T426" s="49">
        <v>15.254000000000012</v>
      </c>
      <c r="U426" s="48">
        <v>15.659999999999991</v>
      </c>
      <c r="V426" s="49">
        <v>14.5</v>
      </c>
      <c r="W426" s="48">
        <v>10.381999999999994</v>
      </c>
      <c r="X426" s="49">
        <v>0</v>
      </c>
      <c r="Y426" s="48">
        <v>0</v>
      </c>
      <c r="Z426" s="49">
        <v>0</v>
      </c>
      <c r="AA426" s="48">
        <v>0</v>
      </c>
      <c r="AB426" s="49">
        <v>0</v>
      </c>
      <c r="AC426" s="64"/>
      <c r="AD426" s="65">
        <f t="shared" si="122"/>
        <v>151.96966666666665</v>
      </c>
      <c r="AE426" s="64"/>
    </row>
    <row r="427" spans="2:31" x14ac:dyDescent="0.3">
      <c r="B427" s="4" t="s">
        <v>48</v>
      </c>
      <c r="C427" s="4"/>
      <c r="D427" s="4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6.9999999999999984E-3</v>
      </c>
      <c r="N427" s="49">
        <v>11.172000000000015</v>
      </c>
      <c r="O427" s="48">
        <v>11.717999999999995</v>
      </c>
      <c r="P427" s="49">
        <v>11.885999999999999</v>
      </c>
      <c r="Q427" s="48">
        <v>11.885999999999999</v>
      </c>
      <c r="R427" s="49">
        <v>12.011999999999984</v>
      </c>
      <c r="S427" s="48">
        <v>10.961999999999993</v>
      </c>
      <c r="T427" s="49">
        <v>11.046000000000005</v>
      </c>
      <c r="U427" s="48">
        <v>11.34</v>
      </c>
      <c r="V427" s="49">
        <v>10.5</v>
      </c>
      <c r="W427" s="48">
        <v>7.5179999999999882</v>
      </c>
      <c r="X427" s="49">
        <v>0</v>
      </c>
      <c r="Y427" s="48">
        <v>0</v>
      </c>
      <c r="Z427" s="49">
        <v>0</v>
      </c>
      <c r="AA427" s="48">
        <v>0</v>
      </c>
      <c r="AB427" s="49">
        <v>0</v>
      </c>
      <c r="AC427" s="64"/>
      <c r="AD427" s="65">
        <f t="shared" si="122"/>
        <v>110.04699999999998</v>
      </c>
      <c r="AE427" s="64"/>
    </row>
    <row r="428" spans="2:31" x14ac:dyDescent="0.3">
      <c r="B428" s="4" t="s">
        <v>49</v>
      </c>
      <c r="C428" s="4"/>
      <c r="D428" s="4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0</v>
      </c>
      <c r="N428" s="49">
        <v>15.005166666666661</v>
      </c>
      <c r="O428" s="48">
        <v>14.557499999999987</v>
      </c>
      <c r="P428" s="49">
        <v>32.732166666666664</v>
      </c>
      <c r="Q428" s="48">
        <v>46.64133333333335</v>
      </c>
      <c r="R428" s="49">
        <v>68.334833333333336</v>
      </c>
      <c r="S428" s="48">
        <v>76.509999999999991</v>
      </c>
      <c r="T428" s="49">
        <v>76.678166666666655</v>
      </c>
      <c r="U428" s="48" t="s">
        <v>103</v>
      </c>
      <c r="V428" s="49" t="s">
        <v>103</v>
      </c>
      <c r="W428" s="48" t="s">
        <v>103</v>
      </c>
      <c r="X428" s="49" t="s">
        <v>103</v>
      </c>
      <c r="Y428" s="48">
        <v>0</v>
      </c>
      <c r="Z428" s="49">
        <v>0</v>
      </c>
      <c r="AA428" s="48">
        <v>0</v>
      </c>
      <c r="AB428" s="49">
        <v>0</v>
      </c>
      <c r="AC428" s="64"/>
      <c r="AD428" s="65">
        <f t="shared" si="122"/>
        <v>330.45916666666665</v>
      </c>
      <c r="AE428" s="64"/>
    </row>
    <row r="429" spans="2:31" x14ac:dyDescent="0.3">
      <c r="B429" s="4" t="s">
        <v>50</v>
      </c>
      <c r="C429" s="4"/>
      <c r="D429" s="4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0</v>
      </c>
      <c r="N429" s="49">
        <v>8.4791666666666625</v>
      </c>
      <c r="O429" s="48">
        <v>7.3964999999999979</v>
      </c>
      <c r="P429" s="49">
        <v>5.8596666666666684</v>
      </c>
      <c r="Q429" s="48">
        <v>5.4153333333333284</v>
      </c>
      <c r="R429" s="49">
        <v>7.1206666666666631</v>
      </c>
      <c r="S429" s="48">
        <v>8.5303333333333402</v>
      </c>
      <c r="T429" s="49">
        <v>8.0826666666666664</v>
      </c>
      <c r="U429" s="48">
        <v>8.7445000000000039</v>
      </c>
      <c r="V429" s="49">
        <v>20.440666666666672</v>
      </c>
      <c r="W429" s="48">
        <v>0.7023333333333337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4"/>
      <c r="AD429" s="65">
        <f t="shared" si="122"/>
        <v>80.771833333333333</v>
      </c>
      <c r="AE429" s="64"/>
    </row>
    <row r="430" spans="2:31" x14ac:dyDescent="0.3">
      <c r="B430" s="4" t="s">
        <v>117</v>
      </c>
      <c r="C430" s="4"/>
      <c r="D430" s="4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</v>
      </c>
      <c r="N430" s="49">
        <v>0</v>
      </c>
      <c r="O430" s="48">
        <v>0</v>
      </c>
      <c r="P430" s="49">
        <v>0</v>
      </c>
      <c r="Q430" s="48">
        <v>0</v>
      </c>
      <c r="R430" s="49">
        <v>2.5801666666666692</v>
      </c>
      <c r="S430" s="48">
        <v>3.0109999999999948</v>
      </c>
      <c r="T430" s="49">
        <v>3.0198333333333296</v>
      </c>
      <c r="U430" s="48">
        <v>10.653</v>
      </c>
      <c r="V430" s="49">
        <v>0.11666666666666643</v>
      </c>
      <c r="W430" s="48">
        <v>0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4"/>
      <c r="AD430" s="65">
        <f t="shared" si="122"/>
        <v>19.380666666666663</v>
      </c>
      <c r="AE430" s="64"/>
    </row>
    <row r="431" spans="2:31" x14ac:dyDescent="0.3">
      <c r="B431" s="4" t="s">
        <v>51</v>
      </c>
      <c r="C431" s="4"/>
      <c r="D431" s="4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24.421499999999998</v>
      </c>
      <c r="P431" s="49">
        <v>39.709333333333319</v>
      </c>
      <c r="Q431" s="48">
        <v>47.28</v>
      </c>
      <c r="R431" s="49">
        <v>63.53</v>
      </c>
      <c r="S431" s="48">
        <v>67.61166666666665</v>
      </c>
      <c r="T431" s="49">
        <v>64.319999999999993</v>
      </c>
      <c r="U431" s="48">
        <v>48.858500000000021</v>
      </c>
      <c r="V431" s="49">
        <v>21.158333333333339</v>
      </c>
      <c r="W431" s="48">
        <v>0.50800000000000078</v>
      </c>
      <c r="X431" s="49">
        <v>0.52466666666666628</v>
      </c>
      <c r="Y431" s="48">
        <v>0</v>
      </c>
      <c r="Z431" s="49">
        <v>0</v>
      </c>
      <c r="AA431" s="48">
        <v>0</v>
      </c>
      <c r="AB431" s="49">
        <v>0</v>
      </c>
      <c r="AC431" s="64"/>
      <c r="AD431" s="65">
        <f t="shared" si="122"/>
        <v>377.92200000000003</v>
      </c>
      <c r="AE431" s="64"/>
    </row>
    <row r="432" spans="2:31" x14ac:dyDescent="0.3">
      <c r="B432" s="4" t="s">
        <v>52</v>
      </c>
      <c r="C432" s="4"/>
      <c r="D432" s="4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2.5891666666666664</v>
      </c>
      <c r="N432" s="49">
        <v>21.855500000000003</v>
      </c>
      <c r="O432" s="48">
        <v>15.130500000000005</v>
      </c>
      <c r="P432" s="49">
        <v>21.161333333333335</v>
      </c>
      <c r="Q432" s="48">
        <v>21.661666666666658</v>
      </c>
      <c r="R432" s="49">
        <v>18.793166666666668</v>
      </c>
      <c r="S432" s="48">
        <v>17.026166666666665</v>
      </c>
      <c r="T432" s="49">
        <v>16.671833333333332</v>
      </c>
      <c r="U432" s="48">
        <v>15.176833333333333</v>
      </c>
      <c r="V432" s="49">
        <v>11.934666666666667</v>
      </c>
      <c r="W432" s="48">
        <v>2.6731666666666629</v>
      </c>
      <c r="X432" s="49">
        <v>0.15700000000000003</v>
      </c>
      <c r="Y432" s="48">
        <v>0</v>
      </c>
      <c r="Z432" s="49">
        <v>0</v>
      </c>
      <c r="AA432" s="48">
        <v>0</v>
      </c>
      <c r="AB432" s="49">
        <v>0</v>
      </c>
      <c r="AC432" s="64"/>
      <c r="AD432" s="65">
        <f t="shared" si="122"/>
        <v>164.83099999999999</v>
      </c>
      <c r="AE432" s="64"/>
    </row>
    <row r="433" spans="2:31" x14ac:dyDescent="0.3">
      <c r="B433" s="4" t="s">
        <v>53</v>
      </c>
      <c r="C433" s="4"/>
      <c r="D433" s="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0</v>
      </c>
      <c r="X433" s="49">
        <v>2.2704999999999997</v>
      </c>
      <c r="Y433" s="48">
        <v>0</v>
      </c>
      <c r="Z433" s="49">
        <v>0</v>
      </c>
      <c r="AA433" s="48">
        <v>0</v>
      </c>
      <c r="AB433" s="49">
        <v>0</v>
      </c>
      <c r="AC433" s="64"/>
      <c r="AD433" s="65">
        <f t="shared" si="122"/>
        <v>2.2704999999999997</v>
      </c>
      <c r="AE433" s="64"/>
    </row>
    <row r="434" spans="2:31" x14ac:dyDescent="0.3">
      <c r="B434" s="4" t="s">
        <v>54</v>
      </c>
      <c r="C434" s="4"/>
      <c r="D434" s="4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0</v>
      </c>
      <c r="N434" s="49">
        <v>0</v>
      </c>
      <c r="O434" s="48">
        <v>0</v>
      </c>
      <c r="P434" s="49">
        <v>0</v>
      </c>
      <c r="Q434" s="48">
        <v>0</v>
      </c>
      <c r="R434" s="49">
        <v>0.76199999999999668</v>
      </c>
      <c r="S434" s="48">
        <v>0</v>
      </c>
      <c r="T434" s="49">
        <v>0</v>
      </c>
      <c r="U434" s="48">
        <v>0</v>
      </c>
      <c r="V434" s="49">
        <v>0</v>
      </c>
      <c r="W434" s="48">
        <v>0</v>
      </c>
      <c r="X434" s="49">
        <v>0</v>
      </c>
      <c r="Y434" s="48">
        <v>0</v>
      </c>
      <c r="Z434" s="49">
        <v>0</v>
      </c>
      <c r="AA434" s="48">
        <v>0</v>
      </c>
      <c r="AB434" s="49">
        <v>0</v>
      </c>
      <c r="AC434" s="64"/>
      <c r="AD434" s="65">
        <f t="shared" si="122"/>
        <v>0.76199999999999668</v>
      </c>
      <c r="AE434" s="64"/>
    </row>
    <row r="435" spans="2:31" x14ac:dyDescent="0.3">
      <c r="B435" s="4" t="s">
        <v>55</v>
      </c>
      <c r="C435" s="4"/>
      <c r="D435" s="4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9.2053333333333356</v>
      </c>
      <c r="P435" s="49">
        <v>10.946833333333336</v>
      </c>
      <c r="Q435" s="48">
        <v>11.100000000000012</v>
      </c>
      <c r="R435" s="49">
        <v>15.458999999999996</v>
      </c>
      <c r="S435" s="48">
        <v>17.041499999999999</v>
      </c>
      <c r="T435" s="49">
        <v>19.977666666666671</v>
      </c>
      <c r="U435" s="48">
        <v>14.935499999999994</v>
      </c>
      <c r="V435" s="49">
        <v>9.8534999999999986</v>
      </c>
      <c r="W435" s="48">
        <v>0.37983333333333463</v>
      </c>
      <c r="X435" s="49">
        <v>1.0270000000000004</v>
      </c>
      <c r="Y435" s="48">
        <v>0</v>
      </c>
      <c r="Z435" s="49">
        <v>0</v>
      </c>
      <c r="AA435" s="48">
        <v>0</v>
      </c>
      <c r="AB435" s="49">
        <v>0</v>
      </c>
      <c r="AC435" s="64"/>
      <c r="AD435" s="65">
        <f t="shared" si="122"/>
        <v>109.92616666666669</v>
      </c>
      <c r="AE435" s="64"/>
    </row>
    <row r="436" spans="2:31" x14ac:dyDescent="0.3">
      <c r="B436" s="4" t="s">
        <v>56</v>
      </c>
      <c r="C436" s="4"/>
      <c r="D436" s="4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3.6673333333333278</v>
      </c>
      <c r="O436" s="48">
        <v>2.4826666666666641</v>
      </c>
      <c r="P436" s="49">
        <v>0.92733333333333057</v>
      </c>
      <c r="Q436" s="48">
        <v>1.7878333333333325</v>
      </c>
      <c r="R436" s="49">
        <v>3.0503333333333318</v>
      </c>
      <c r="S436" s="48">
        <v>3.8974999999999982</v>
      </c>
      <c r="T436" s="49">
        <v>3.9818333333333338</v>
      </c>
      <c r="U436" s="48">
        <v>3.0801666666666678</v>
      </c>
      <c r="V436" s="49">
        <v>1.6973333333333331</v>
      </c>
      <c r="W436" s="48">
        <v>5.8833333333333473E-2</v>
      </c>
      <c r="X436" s="49">
        <v>0.11366666666666664</v>
      </c>
      <c r="Y436" s="48">
        <v>0</v>
      </c>
      <c r="Z436" s="49">
        <v>0</v>
      </c>
      <c r="AA436" s="48">
        <v>0</v>
      </c>
      <c r="AB436" s="49">
        <v>0</v>
      </c>
      <c r="AC436" s="64"/>
      <c r="AD436" s="65">
        <f t="shared" si="122"/>
        <v>24.744833333333318</v>
      </c>
      <c r="AE436" s="64"/>
    </row>
    <row r="437" spans="2:31" x14ac:dyDescent="0.3">
      <c r="B437" s="4" t="s">
        <v>118</v>
      </c>
      <c r="C437" s="4"/>
      <c r="D437" s="4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1.1813333333333333</v>
      </c>
      <c r="N437" s="49">
        <v>62.194333333333333</v>
      </c>
      <c r="O437" s="48">
        <v>86.159333333333308</v>
      </c>
      <c r="P437" s="49">
        <v>71.873166666666691</v>
      </c>
      <c r="Q437" s="48">
        <v>63.366666666666653</v>
      </c>
      <c r="R437" s="49">
        <v>66.186166666666651</v>
      </c>
      <c r="S437" s="48">
        <v>66.78700000000002</v>
      </c>
      <c r="T437" s="49">
        <v>63.305333333333323</v>
      </c>
      <c r="U437" s="48" t="s">
        <v>103</v>
      </c>
      <c r="V437" s="49" t="s">
        <v>103</v>
      </c>
      <c r="W437" s="48" t="s">
        <v>103</v>
      </c>
      <c r="X437" s="49" t="s">
        <v>103</v>
      </c>
      <c r="Y437" s="48">
        <v>0</v>
      </c>
      <c r="Z437" s="49">
        <v>0</v>
      </c>
      <c r="AA437" s="48">
        <v>0</v>
      </c>
      <c r="AB437" s="49">
        <v>0</v>
      </c>
      <c r="AC437" s="64"/>
      <c r="AD437" s="65">
        <f t="shared" si="122"/>
        <v>481.0533333333334</v>
      </c>
      <c r="AE437" s="64"/>
    </row>
    <row r="438" spans="2:31" x14ac:dyDescent="0.3">
      <c r="B438" s="4" t="s">
        <v>57</v>
      </c>
      <c r="C438" s="4"/>
      <c r="D438" s="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</v>
      </c>
      <c r="M438" s="48">
        <v>0</v>
      </c>
      <c r="N438" s="49">
        <v>0</v>
      </c>
      <c r="O438" s="48">
        <v>0</v>
      </c>
      <c r="P438" s="49">
        <v>0</v>
      </c>
      <c r="Q438" s="48">
        <v>0</v>
      </c>
      <c r="R438" s="49">
        <v>0</v>
      </c>
      <c r="S438" s="48">
        <v>0</v>
      </c>
      <c r="T438" s="49">
        <v>0</v>
      </c>
      <c r="U438" s="48">
        <v>0</v>
      </c>
      <c r="V438" s="49">
        <v>0</v>
      </c>
      <c r="W438" s="48">
        <v>0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4"/>
      <c r="AD438" s="65">
        <f t="shared" si="122"/>
        <v>0</v>
      </c>
      <c r="AE438" s="64"/>
    </row>
    <row r="439" spans="2:31" x14ac:dyDescent="0.3">
      <c r="B439" s="4" t="s">
        <v>58</v>
      </c>
      <c r="C439" s="4"/>
      <c r="D439" s="4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0</v>
      </c>
      <c r="N439" s="49">
        <v>0</v>
      </c>
      <c r="O439" s="48">
        <v>0</v>
      </c>
      <c r="P439" s="49">
        <v>0</v>
      </c>
      <c r="Q439" s="48">
        <v>0</v>
      </c>
      <c r="R439" s="49">
        <v>0</v>
      </c>
      <c r="S439" s="48">
        <v>0</v>
      </c>
      <c r="T439" s="49">
        <v>0</v>
      </c>
      <c r="U439" s="48">
        <v>0</v>
      </c>
      <c r="V439" s="49">
        <v>0</v>
      </c>
      <c r="W439" s="48">
        <v>0</v>
      </c>
      <c r="X439" s="49">
        <v>0</v>
      </c>
      <c r="Y439" s="48">
        <v>0</v>
      </c>
      <c r="Z439" s="49">
        <v>0</v>
      </c>
      <c r="AA439" s="48">
        <v>0</v>
      </c>
      <c r="AB439" s="49">
        <v>0</v>
      </c>
      <c r="AC439" s="64"/>
      <c r="AD439" s="65">
        <f t="shared" si="122"/>
        <v>0</v>
      </c>
      <c r="AE439" s="64"/>
    </row>
    <row r="440" spans="2:31" x14ac:dyDescent="0.3">
      <c r="B440" s="4" t="s">
        <v>119</v>
      </c>
      <c r="C440" s="4"/>
      <c r="D440" s="4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0</v>
      </c>
      <c r="N440" s="49">
        <v>0</v>
      </c>
      <c r="O440" s="48">
        <v>0</v>
      </c>
      <c r="P440" s="49">
        <v>0</v>
      </c>
      <c r="Q440" s="48">
        <v>0</v>
      </c>
      <c r="R440" s="49">
        <v>0</v>
      </c>
      <c r="S440" s="48">
        <v>14.894500000000001</v>
      </c>
      <c r="T440" s="49">
        <v>0.28699999999999976</v>
      </c>
      <c r="U440" s="48">
        <v>13.260166666666679</v>
      </c>
      <c r="V440" s="49">
        <v>20.069166666666661</v>
      </c>
      <c r="W440" s="48">
        <v>0.81716666666666682</v>
      </c>
      <c r="X440" s="49">
        <v>0.86033333333333328</v>
      </c>
      <c r="Y440" s="48">
        <v>0</v>
      </c>
      <c r="Z440" s="49">
        <v>0</v>
      </c>
      <c r="AA440" s="48">
        <v>0</v>
      </c>
      <c r="AB440" s="49">
        <v>0</v>
      </c>
      <c r="AC440" s="64"/>
      <c r="AD440" s="65">
        <f t="shared" si="122"/>
        <v>50.18833333333334</v>
      </c>
      <c r="AE440" s="64"/>
    </row>
    <row r="441" spans="2:31" x14ac:dyDescent="0.3">
      <c r="B441" s="4" t="s">
        <v>59</v>
      </c>
      <c r="C441" s="4"/>
      <c r="D441" s="4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0</v>
      </c>
      <c r="N441" s="49">
        <v>0</v>
      </c>
      <c r="O441" s="48">
        <v>0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0.44249999999999984</v>
      </c>
      <c r="V441" s="49">
        <v>0</v>
      </c>
      <c r="W441" s="48">
        <v>0</v>
      </c>
      <c r="X441" s="49">
        <v>0</v>
      </c>
      <c r="Y441" s="48">
        <v>0</v>
      </c>
      <c r="Z441" s="49">
        <v>0</v>
      </c>
      <c r="AA441" s="48">
        <v>0</v>
      </c>
      <c r="AB441" s="49">
        <v>0</v>
      </c>
      <c r="AC441" s="64"/>
      <c r="AD441" s="65">
        <f t="shared" si="122"/>
        <v>0.44249999999999984</v>
      </c>
      <c r="AE441" s="64"/>
    </row>
    <row r="442" spans="2:31" x14ac:dyDescent="0.3">
      <c r="B442" s="4" t="s">
        <v>60</v>
      </c>
      <c r="C442" s="4"/>
      <c r="D442" s="4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0.20000000000000284</v>
      </c>
      <c r="O442" s="48">
        <v>11.86000000000001</v>
      </c>
      <c r="P442" s="49">
        <v>13.25</v>
      </c>
      <c r="Q442" s="48">
        <v>13.96000000000001</v>
      </c>
      <c r="R442" s="49">
        <v>14.440000000000023</v>
      </c>
      <c r="S442" s="48">
        <v>13.879999999999997</v>
      </c>
      <c r="T442" s="49">
        <v>11.549999999999995</v>
      </c>
      <c r="U442" s="48" t="s">
        <v>103</v>
      </c>
      <c r="V442" s="49" t="s">
        <v>103</v>
      </c>
      <c r="W442" s="48">
        <v>0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4"/>
      <c r="AD442" s="65">
        <f t="shared" si="122"/>
        <v>79.140000000000043</v>
      </c>
      <c r="AE442" s="64"/>
    </row>
    <row r="443" spans="2:31" x14ac:dyDescent="0.3">
      <c r="B443" s="4" t="s">
        <v>61</v>
      </c>
      <c r="C443" s="4"/>
      <c r="D443" s="4"/>
      <c r="E443" s="48">
        <v>0</v>
      </c>
      <c r="F443" s="49">
        <v>0</v>
      </c>
      <c r="G443" s="48">
        <v>0</v>
      </c>
      <c r="H443" s="49">
        <v>0</v>
      </c>
      <c r="I443" s="48">
        <v>0</v>
      </c>
      <c r="J443" s="49">
        <v>0</v>
      </c>
      <c r="K443" s="48">
        <v>0</v>
      </c>
      <c r="L443" s="49">
        <v>0</v>
      </c>
      <c r="M443" s="48">
        <v>0</v>
      </c>
      <c r="N443" s="49">
        <v>16.299999999999983</v>
      </c>
      <c r="O443" s="48">
        <v>0</v>
      </c>
      <c r="P443" s="49">
        <v>0</v>
      </c>
      <c r="Q443" s="48">
        <v>0</v>
      </c>
      <c r="R443" s="49">
        <v>0</v>
      </c>
      <c r="S443" s="48">
        <v>0</v>
      </c>
      <c r="T443" s="49">
        <v>0</v>
      </c>
      <c r="U443" s="48">
        <v>0</v>
      </c>
      <c r="V443" s="49">
        <v>8.1000000000000068</v>
      </c>
      <c r="W443" s="48">
        <v>9</v>
      </c>
      <c r="X443" s="49">
        <v>0</v>
      </c>
      <c r="Y443" s="48">
        <v>0</v>
      </c>
      <c r="Z443" s="49">
        <v>0</v>
      </c>
      <c r="AA443" s="48">
        <v>0</v>
      </c>
      <c r="AB443" s="49">
        <v>0</v>
      </c>
      <c r="AC443" s="64"/>
      <c r="AD443" s="65">
        <f t="shared" si="122"/>
        <v>33.399999999999991</v>
      </c>
      <c r="AE443" s="64"/>
    </row>
    <row r="444" spans="2:31" x14ac:dyDescent="0.3">
      <c r="B444" s="4" t="s">
        <v>62</v>
      </c>
      <c r="C444" s="4"/>
      <c r="D444" s="4"/>
      <c r="E444" s="48">
        <v>0</v>
      </c>
      <c r="F444" s="49">
        <v>0</v>
      </c>
      <c r="G444" s="48">
        <v>0</v>
      </c>
      <c r="H444" s="49">
        <v>0</v>
      </c>
      <c r="I444" s="48">
        <v>0</v>
      </c>
      <c r="J444" s="49">
        <v>0</v>
      </c>
      <c r="K444" s="48">
        <v>0</v>
      </c>
      <c r="L444" s="49">
        <v>0</v>
      </c>
      <c r="M444" s="48">
        <v>0</v>
      </c>
      <c r="N444" s="49">
        <v>0</v>
      </c>
      <c r="O444" s="48">
        <v>0</v>
      </c>
      <c r="P444" s="49">
        <v>0</v>
      </c>
      <c r="Q444" s="48">
        <v>0</v>
      </c>
      <c r="R444" s="49">
        <v>0</v>
      </c>
      <c r="S444" s="48">
        <v>0</v>
      </c>
      <c r="T444" s="49">
        <v>0</v>
      </c>
      <c r="U444" s="48">
        <v>0</v>
      </c>
      <c r="V444" s="49">
        <v>0</v>
      </c>
      <c r="W444" s="48">
        <v>0</v>
      </c>
      <c r="X444" s="49">
        <v>0</v>
      </c>
      <c r="Y444" s="48">
        <v>0</v>
      </c>
      <c r="Z444" s="49">
        <v>0</v>
      </c>
      <c r="AA444" s="48">
        <v>0</v>
      </c>
      <c r="AB444" s="49">
        <v>0</v>
      </c>
      <c r="AC444" s="64"/>
      <c r="AD444" s="65">
        <f t="shared" si="122"/>
        <v>0</v>
      </c>
      <c r="AE444" s="64"/>
    </row>
    <row r="445" spans="2:31" x14ac:dyDescent="0.3">
      <c r="B445" s="4" t="s">
        <v>63</v>
      </c>
      <c r="C445" s="4"/>
      <c r="D445" s="4"/>
      <c r="E445" s="48">
        <v>0</v>
      </c>
      <c r="F445" s="49">
        <v>0</v>
      </c>
      <c r="G445" s="48">
        <v>0</v>
      </c>
      <c r="H445" s="49">
        <v>0</v>
      </c>
      <c r="I445" s="48">
        <v>0</v>
      </c>
      <c r="J445" s="49">
        <v>0</v>
      </c>
      <c r="K445" s="48">
        <v>0</v>
      </c>
      <c r="L445" s="49">
        <v>0</v>
      </c>
      <c r="M445" s="48">
        <v>0</v>
      </c>
      <c r="N445" s="49">
        <v>13.273166666666674</v>
      </c>
      <c r="O445" s="48">
        <v>13.827833333333341</v>
      </c>
      <c r="P445" s="49">
        <v>13.482833333333341</v>
      </c>
      <c r="Q445" s="48">
        <v>7.6299999999999955</v>
      </c>
      <c r="R445" s="49">
        <v>12.759500000000006</v>
      </c>
      <c r="S445" s="48">
        <v>10.581500000000005</v>
      </c>
      <c r="T445" s="49">
        <v>0</v>
      </c>
      <c r="U445" s="48">
        <v>0</v>
      </c>
      <c r="V445" s="49">
        <v>0</v>
      </c>
      <c r="W445" s="48">
        <v>0</v>
      </c>
      <c r="X445" s="49">
        <v>0</v>
      </c>
      <c r="Y445" s="48">
        <v>0</v>
      </c>
      <c r="Z445" s="49">
        <v>0</v>
      </c>
      <c r="AA445" s="48">
        <v>0</v>
      </c>
      <c r="AB445" s="49">
        <v>0</v>
      </c>
      <c r="AC445" s="64"/>
      <c r="AD445" s="65">
        <f t="shared" si="122"/>
        <v>71.554833333333363</v>
      </c>
      <c r="AE445" s="64"/>
    </row>
    <row r="446" spans="2:31" x14ac:dyDescent="0.3">
      <c r="B446" s="4" t="s">
        <v>64</v>
      </c>
      <c r="C446" s="4"/>
      <c r="D446" s="4"/>
      <c r="E446" s="48">
        <v>0</v>
      </c>
      <c r="F446" s="49">
        <v>0</v>
      </c>
      <c r="G446" s="48">
        <v>0</v>
      </c>
      <c r="H446" s="49">
        <v>0</v>
      </c>
      <c r="I446" s="48">
        <v>0</v>
      </c>
      <c r="J446" s="49">
        <v>0</v>
      </c>
      <c r="K446" s="48">
        <v>0</v>
      </c>
      <c r="L446" s="49">
        <v>0</v>
      </c>
      <c r="M446" s="48">
        <v>1.728</v>
      </c>
      <c r="N446" s="49">
        <v>35.45516666666667</v>
      </c>
      <c r="O446" s="48">
        <v>22.75183333333333</v>
      </c>
      <c r="P446" s="49">
        <v>4.6594999999999995</v>
      </c>
      <c r="Q446" s="48">
        <v>1.5328333333333337</v>
      </c>
      <c r="R446" s="49">
        <v>5.9338333333333297</v>
      </c>
      <c r="S446" s="48">
        <v>5.644999999999996</v>
      </c>
      <c r="T446" s="49">
        <v>7.9733333333333274</v>
      </c>
      <c r="U446" s="48">
        <v>6.7901666666666678</v>
      </c>
      <c r="V446" s="49">
        <v>3.4983333333333397</v>
      </c>
      <c r="W446" s="48">
        <v>3.8638333333333326</v>
      </c>
      <c r="X446" s="49">
        <v>0.16149999999999992</v>
      </c>
      <c r="Y446" s="48">
        <v>0</v>
      </c>
      <c r="Z446" s="49">
        <v>0</v>
      </c>
      <c r="AA446" s="48">
        <v>0</v>
      </c>
      <c r="AB446" s="49">
        <v>0</v>
      </c>
      <c r="AC446" s="64"/>
      <c r="AD446" s="65">
        <f t="shared" si="122"/>
        <v>99.993333333333311</v>
      </c>
      <c r="AE446" s="64"/>
    </row>
    <row r="447" spans="2:31" x14ac:dyDescent="0.3">
      <c r="B447" s="4" t="s">
        <v>120</v>
      </c>
      <c r="C447" s="4"/>
      <c r="D447" s="4"/>
      <c r="E447" s="48">
        <v>0</v>
      </c>
      <c r="F447" s="49">
        <v>0</v>
      </c>
      <c r="G447" s="48">
        <v>0</v>
      </c>
      <c r="H447" s="49">
        <v>0</v>
      </c>
      <c r="I447" s="48">
        <v>0</v>
      </c>
      <c r="J447" s="49">
        <v>0</v>
      </c>
      <c r="K447" s="48">
        <v>0</v>
      </c>
      <c r="L447" s="49">
        <v>0</v>
      </c>
      <c r="M447" s="48">
        <v>0</v>
      </c>
      <c r="N447" s="49">
        <v>2.0086666666666706</v>
      </c>
      <c r="O447" s="48">
        <v>0</v>
      </c>
      <c r="P447" s="49">
        <v>0</v>
      </c>
      <c r="Q447" s="48">
        <v>0</v>
      </c>
      <c r="R447" s="49">
        <v>0</v>
      </c>
      <c r="S447" s="48">
        <v>0</v>
      </c>
      <c r="T447" s="49">
        <v>0</v>
      </c>
      <c r="U447" s="48">
        <v>0</v>
      </c>
      <c r="V447" s="49">
        <v>0</v>
      </c>
      <c r="W447" s="48">
        <v>0</v>
      </c>
      <c r="X447" s="49">
        <v>0</v>
      </c>
      <c r="Y447" s="48">
        <v>0</v>
      </c>
      <c r="Z447" s="49">
        <v>0</v>
      </c>
      <c r="AA447" s="48">
        <v>0</v>
      </c>
      <c r="AB447" s="49">
        <v>0</v>
      </c>
      <c r="AC447" s="64"/>
      <c r="AD447" s="65">
        <f t="shared" si="122"/>
        <v>2.0086666666666706</v>
      </c>
      <c r="AE447" s="64"/>
    </row>
    <row r="448" spans="2:31" x14ac:dyDescent="0.3">
      <c r="B448" s="4" t="s">
        <v>65</v>
      </c>
      <c r="C448" s="4"/>
      <c r="D448" s="4"/>
      <c r="E448" s="48">
        <v>0</v>
      </c>
      <c r="F448" s="49">
        <v>0</v>
      </c>
      <c r="G448" s="48">
        <v>0</v>
      </c>
      <c r="H448" s="49">
        <v>0</v>
      </c>
      <c r="I448" s="48">
        <v>0</v>
      </c>
      <c r="J448" s="49">
        <v>0</v>
      </c>
      <c r="K448" s="48">
        <v>0</v>
      </c>
      <c r="L448" s="49">
        <v>0</v>
      </c>
      <c r="M448" s="48">
        <v>0</v>
      </c>
      <c r="N448" s="49">
        <v>0</v>
      </c>
      <c r="O448" s="48">
        <v>0</v>
      </c>
      <c r="P448" s="49">
        <v>0</v>
      </c>
      <c r="Q448" s="48">
        <v>0</v>
      </c>
      <c r="R448" s="49">
        <v>0</v>
      </c>
      <c r="S448" s="48">
        <v>0</v>
      </c>
      <c r="T448" s="49">
        <v>0</v>
      </c>
      <c r="U448" s="48">
        <v>0</v>
      </c>
      <c r="V448" s="49">
        <v>0</v>
      </c>
      <c r="W448" s="48">
        <v>0</v>
      </c>
      <c r="X448" s="49">
        <v>0</v>
      </c>
      <c r="Y448" s="48">
        <v>0</v>
      </c>
      <c r="Z448" s="49">
        <v>0</v>
      </c>
      <c r="AA448" s="48">
        <v>0</v>
      </c>
      <c r="AB448" s="49">
        <v>0</v>
      </c>
      <c r="AC448" s="64"/>
      <c r="AD448" s="65">
        <f t="shared" si="122"/>
        <v>0</v>
      </c>
      <c r="AE448" s="64"/>
    </row>
    <row r="449" spans="2:31" x14ac:dyDescent="0.3">
      <c r="B449" s="4" t="s">
        <v>66</v>
      </c>
      <c r="C449" s="4"/>
      <c r="D449" s="4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0</v>
      </c>
      <c r="N449" s="49">
        <v>0</v>
      </c>
      <c r="O449" s="48">
        <v>0</v>
      </c>
      <c r="P449" s="49">
        <v>0</v>
      </c>
      <c r="Q449" s="48">
        <v>0</v>
      </c>
      <c r="R449" s="49">
        <v>0</v>
      </c>
      <c r="S449" s="48">
        <v>16.439499999999995</v>
      </c>
      <c r="T449" s="49">
        <v>4.3753333333333329</v>
      </c>
      <c r="U449" s="48">
        <v>18.380500000000005</v>
      </c>
      <c r="V449" s="49">
        <v>1.2071666666666669</v>
      </c>
      <c r="W449" s="48">
        <v>4.2134999999999989</v>
      </c>
      <c r="X449" s="49">
        <v>0.19633333333333342</v>
      </c>
      <c r="Y449" s="48">
        <v>0</v>
      </c>
      <c r="Z449" s="49">
        <v>0</v>
      </c>
      <c r="AA449" s="48">
        <v>0</v>
      </c>
      <c r="AB449" s="49">
        <v>0</v>
      </c>
      <c r="AC449" s="64"/>
      <c r="AD449" s="65">
        <f t="shared" si="122"/>
        <v>44.812333333333335</v>
      </c>
      <c r="AE449" s="64"/>
    </row>
    <row r="450" spans="2:31" x14ac:dyDescent="0.3">
      <c r="B450" s="4" t="s">
        <v>67</v>
      </c>
      <c r="C450" s="4"/>
      <c r="D450" s="4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0</v>
      </c>
      <c r="N450" s="49">
        <v>0</v>
      </c>
      <c r="O450" s="48">
        <v>1.9399999999999986</v>
      </c>
      <c r="P450" s="49">
        <v>6.819999999999995</v>
      </c>
      <c r="Q450" s="48">
        <v>9.5099999999999945</v>
      </c>
      <c r="R450" s="49">
        <v>10.629999999999997</v>
      </c>
      <c r="S450" s="48">
        <v>10.629999999999997</v>
      </c>
      <c r="T450" s="49">
        <v>9.6100000000000101</v>
      </c>
      <c r="U450" s="48" t="s">
        <v>103</v>
      </c>
      <c r="V450" s="49" t="s">
        <v>103</v>
      </c>
      <c r="W450" s="48">
        <v>0</v>
      </c>
      <c r="X450" s="49">
        <v>0</v>
      </c>
      <c r="Y450" s="48">
        <v>0</v>
      </c>
      <c r="Z450" s="49">
        <v>0</v>
      </c>
      <c r="AA450" s="48">
        <v>0</v>
      </c>
      <c r="AB450" s="49">
        <v>0</v>
      </c>
      <c r="AC450" s="64"/>
      <c r="AD450" s="65">
        <f t="shared" si="122"/>
        <v>49.139999999999986</v>
      </c>
      <c r="AE450" s="64"/>
    </row>
    <row r="451" spans="2:31" x14ac:dyDescent="0.3">
      <c r="B451" s="4" t="s">
        <v>68</v>
      </c>
      <c r="C451" s="4"/>
      <c r="D451" s="4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</v>
      </c>
      <c r="M451" s="48">
        <v>0</v>
      </c>
      <c r="N451" s="49">
        <v>0</v>
      </c>
      <c r="O451" s="48">
        <v>5.4904999999999911</v>
      </c>
      <c r="P451" s="49">
        <v>25.401000000000018</v>
      </c>
      <c r="Q451" s="48">
        <v>25.724333333333334</v>
      </c>
      <c r="R451" s="49">
        <v>40.603666666666641</v>
      </c>
      <c r="S451" s="48">
        <v>36.916166666666669</v>
      </c>
      <c r="T451" s="49">
        <v>10.01533333333335</v>
      </c>
      <c r="U451" s="48">
        <v>0</v>
      </c>
      <c r="V451" s="49">
        <v>0</v>
      </c>
      <c r="W451" s="48">
        <v>0</v>
      </c>
      <c r="X451" s="49">
        <v>0</v>
      </c>
      <c r="Y451" s="48">
        <v>0</v>
      </c>
      <c r="Z451" s="49">
        <v>0</v>
      </c>
      <c r="AA451" s="48">
        <v>0</v>
      </c>
      <c r="AB451" s="49">
        <v>0</v>
      </c>
      <c r="AC451" s="64"/>
      <c r="AD451" s="65">
        <f t="shared" si="122"/>
        <v>144.15100000000001</v>
      </c>
      <c r="AE451" s="64"/>
    </row>
    <row r="452" spans="2:31" x14ac:dyDescent="0.3">
      <c r="B452" s="4" t="s">
        <v>69</v>
      </c>
      <c r="C452" s="4"/>
      <c r="D452" s="4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</v>
      </c>
      <c r="M452" s="48">
        <v>0</v>
      </c>
      <c r="N452" s="49">
        <v>8.5341666666666605</v>
      </c>
      <c r="O452" s="48">
        <v>23.216000000000001</v>
      </c>
      <c r="P452" s="49">
        <v>6.6300000000000008</v>
      </c>
      <c r="Q452" s="48">
        <v>5.2709999999999946</v>
      </c>
      <c r="R452" s="49">
        <v>9.8188333333333464</v>
      </c>
      <c r="S452" s="48">
        <v>20.616000000000003</v>
      </c>
      <c r="T452" s="49">
        <v>9.9888333333333357</v>
      </c>
      <c r="U452" s="48" t="s">
        <v>103</v>
      </c>
      <c r="V452" s="49">
        <v>0</v>
      </c>
      <c r="W452" s="48">
        <v>0</v>
      </c>
      <c r="X452" s="49" t="s">
        <v>103</v>
      </c>
      <c r="Y452" s="48">
        <v>0</v>
      </c>
      <c r="Z452" s="49">
        <v>0</v>
      </c>
      <c r="AA452" s="48">
        <v>0</v>
      </c>
      <c r="AB452" s="49">
        <v>0</v>
      </c>
      <c r="AC452" s="64"/>
      <c r="AD452" s="65">
        <f t="shared" si="122"/>
        <v>84.074833333333331</v>
      </c>
      <c r="AE452" s="64"/>
    </row>
    <row r="453" spans="2:31" x14ac:dyDescent="0.3">
      <c r="B453" s="4" t="s">
        <v>70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0</v>
      </c>
      <c r="N453" s="49">
        <v>0.33583333333333343</v>
      </c>
      <c r="O453" s="48">
        <v>27.990000000000006</v>
      </c>
      <c r="P453" s="49">
        <v>27.910000000000018</v>
      </c>
      <c r="Q453" s="48">
        <v>31.740000000000009</v>
      </c>
      <c r="R453" s="49">
        <v>28</v>
      </c>
      <c r="S453" s="48">
        <v>27.910000000000018</v>
      </c>
      <c r="T453" s="49">
        <v>29.390000000000036</v>
      </c>
      <c r="U453" s="48">
        <v>23.630000000000027</v>
      </c>
      <c r="V453" s="49">
        <v>22.119999999999983</v>
      </c>
      <c r="W453" s="48">
        <v>21.87533333333332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4"/>
      <c r="AD453" s="65">
        <f t="shared" si="122"/>
        <v>240.90116666666674</v>
      </c>
      <c r="AE453" s="64"/>
    </row>
    <row r="454" spans="2:31" x14ac:dyDescent="0.3">
      <c r="B454" s="4" t="s">
        <v>71</v>
      </c>
      <c r="C454" s="4"/>
      <c r="D454" s="4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0</v>
      </c>
      <c r="L454" s="49">
        <v>0</v>
      </c>
      <c r="M454" s="48">
        <v>0</v>
      </c>
      <c r="N454" s="49">
        <v>0</v>
      </c>
      <c r="O454" s="48">
        <v>0</v>
      </c>
      <c r="P454" s="49">
        <v>0</v>
      </c>
      <c r="Q454" s="48">
        <v>0</v>
      </c>
      <c r="R454" s="49">
        <v>0</v>
      </c>
      <c r="S454" s="48">
        <v>0</v>
      </c>
      <c r="T454" s="49">
        <v>0</v>
      </c>
      <c r="U454" s="48">
        <v>0</v>
      </c>
      <c r="V454" s="49">
        <v>0</v>
      </c>
      <c r="W454" s="48">
        <v>0</v>
      </c>
      <c r="X454" s="49">
        <v>0</v>
      </c>
      <c r="Y454" s="48">
        <v>0</v>
      </c>
      <c r="Z454" s="49">
        <v>0</v>
      </c>
      <c r="AA454" s="48">
        <v>0</v>
      </c>
      <c r="AB454" s="49">
        <v>0</v>
      </c>
      <c r="AC454" s="64"/>
      <c r="AD454" s="65">
        <f t="shared" si="122"/>
        <v>0</v>
      </c>
      <c r="AE454" s="64"/>
    </row>
    <row r="455" spans="2:31" x14ac:dyDescent="0.3">
      <c r="B455" s="4" t="s">
        <v>72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0</v>
      </c>
      <c r="N455" s="49">
        <v>0</v>
      </c>
      <c r="O455" s="48">
        <v>0</v>
      </c>
      <c r="P455" s="49">
        <v>8.180000000000005</v>
      </c>
      <c r="Q455" s="48">
        <v>11.879999999999997</v>
      </c>
      <c r="R455" s="49">
        <v>12.820000000000014</v>
      </c>
      <c r="S455" s="48">
        <v>12.818000000000014</v>
      </c>
      <c r="T455" s="49">
        <v>12.500000000000002</v>
      </c>
      <c r="U455" s="48">
        <v>11.450000000000006</v>
      </c>
      <c r="V455" s="49">
        <v>9.68</v>
      </c>
      <c r="W455" s="48">
        <v>7.6100000000000101</v>
      </c>
      <c r="X455" s="49">
        <v>5.0753333333333384</v>
      </c>
      <c r="Y455" s="48">
        <v>0</v>
      </c>
      <c r="Z455" s="49">
        <v>0</v>
      </c>
      <c r="AA455" s="48">
        <v>0</v>
      </c>
      <c r="AB455" s="49">
        <v>0</v>
      </c>
      <c r="AC455" s="64"/>
      <c r="AD455" s="65">
        <f t="shared" si="122"/>
        <v>92.013333333333378</v>
      </c>
      <c r="AE455" s="64"/>
    </row>
    <row r="456" spans="2:31" x14ac:dyDescent="0.3">
      <c r="B456" s="4" t="s">
        <v>73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0</v>
      </c>
      <c r="N456" s="49">
        <v>10.137500000000017</v>
      </c>
      <c r="O456" s="48">
        <v>10.671333333333328</v>
      </c>
      <c r="P456" s="49">
        <v>17.269166666666649</v>
      </c>
      <c r="Q456" s="48" t="s">
        <v>103</v>
      </c>
      <c r="R456" s="49" t="s">
        <v>103</v>
      </c>
      <c r="S456" s="48" t="s">
        <v>103</v>
      </c>
      <c r="T456" s="49" t="s">
        <v>103</v>
      </c>
      <c r="U456" s="48" t="s">
        <v>103</v>
      </c>
      <c r="V456" s="49" t="s">
        <v>103</v>
      </c>
      <c r="W456" s="48" t="s">
        <v>103</v>
      </c>
      <c r="X456" s="49" t="s">
        <v>103</v>
      </c>
      <c r="Y456" s="48">
        <v>0</v>
      </c>
      <c r="Z456" s="49">
        <v>0</v>
      </c>
      <c r="AA456" s="48">
        <v>0</v>
      </c>
      <c r="AB456" s="49">
        <v>0</v>
      </c>
      <c r="AC456" s="64"/>
      <c r="AD456" s="65">
        <f t="shared" si="122"/>
        <v>38.077999999999996</v>
      </c>
      <c r="AE456" s="64"/>
    </row>
    <row r="457" spans="2:31" x14ac:dyDescent="0.3">
      <c r="B457" s="4" t="s">
        <v>74</v>
      </c>
      <c r="C457" s="4"/>
      <c r="D457" s="4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0</v>
      </c>
      <c r="N457" s="49">
        <v>0</v>
      </c>
      <c r="O457" s="48">
        <v>0</v>
      </c>
      <c r="P457" s="49">
        <v>0</v>
      </c>
      <c r="Q457" s="48">
        <v>0</v>
      </c>
      <c r="R457" s="49">
        <v>0</v>
      </c>
      <c r="S457" s="48">
        <v>0</v>
      </c>
      <c r="T457" s="49">
        <v>0</v>
      </c>
      <c r="U457" s="48">
        <v>0</v>
      </c>
      <c r="V457" s="49">
        <v>0</v>
      </c>
      <c r="W457" s="48">
        <v>0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4"/>
      <c r="AD457" s="65">
        <f t="shared" si="122"/>
        <v>0</v>
      </c>
      <c r="AE457" s="64"/>
    </row>
    <row r="458" spans="2:31" x14ac:dyDescent="0.3">
      <c r="B458" s="4" t="s">
        <v>75</v>
      </c>
      <c r="C458" s="4"/>
      <c r="D458" s="4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0</v>
      </c>
      <c r="L458" s="49">
        <v>0</v>
      </c>
      <c r="M458" s="48">
        <v>0</v>
      </c>
      <c r="N458" s="49">
        <v>0</v>
      </c>
      <c r="O458" s="48">
        <v>0</v>
      </c>
      <c r="P458" s="49">
        <v>0</v>
      </c>
      <c r="Q458" s="48">
        <v>0</v>
      </c>
      <c r="R458" s="49">
        <v>0</v>
      </c>
      <c r="S458" s="48">
        <v>0</v>
      </c>
      <c r="T458" s="49">
        <v>0</v>
      </c>
      <c r="U458" s="48">
        <v>0</v>
      </c>
      <c r="V458" s="49">
        <v>0</v>
      </c>
      <c r="W458" s="48">
        <v>0</v>
      </c>
      <c r="X458" s="49">
        <v>0</v>
      </c>
      <c r="Y458" s="48">
        <v>0</v>
      </c>
      <c r="Z458" s="49">
        <v>0</v>
      </c>
      <c r="AA458" s="48">
        <v>0</v>
      </c>
      <c r="AB458" s="49">
        <v>0</v>
      </c>
      <c r="AC458" s="64"/>
      <c r="AD458" s="65">
        <f t="shared" si="122"/>
        <v>0</v>
      </c>
      <c r="AE458" s="64"/>
    </row>
    <row r="459" spans="2:31" x14ac:dyDescent="0.3">
      <c r="B459" s="4" t="s">
        <v>76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13.529999999999982</v>
      </c>
      <c r="P459" s="49">
        <v>18.539999999999988</v>
      </c>
      <c r="Q459" s="48">
        <v>18.013333333333314</v>
      </c>
      <c r="R459" s="49">
        <v>0</v>
      </c>
      <c r="S459" s="48">
        <v>0</v>
      </c>
      <c r="T459" s="49">
        <v>0</v>
      </c>
      <c r="U459" s="48">
        <v>0</v>
      </c>
      <c r="V459" s="49">
        <v>1.7813333333333352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4"/>
      <c r="AD459" s="65">
        <f t="shared" si="122"/>
        <v>51.864666666666622</v>
      </c>
      <c r="AE459" s="64"/>
    </row>
    <row r="460" spans="2:31" x14ac:dyDescent="0.3">
      <c r="B460" s="4" t="s">
        <v>77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2.3199999999999963</v>
      </c>
      <c r="P460" s="49">
        <v>10.079999999999995</v>
      </c>
      <c r="Q460" s="48">
        <v>13.449333333333312</v>
      </c>
      <c r="R460" s="49">
        <v>0</v>
      </c>
      <c r="S460" s="48">
        <v>0</v>
      </c>
      <c r="T460" s="49">
        <v>0</v>
      </c>
      <c r="U460" s="48">
        <v>0</v>
      </c>
      <c r="V460" s="49" t="s">
        <v>103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4"/>
      <c r="AD460" s="65">
        <f t="shared" si="122"/>
        <v>25.849333333333306</v>
      </c>
      <c r="AE460" s="64"/>
    </row>
    <row r="461" spans="2:31" x14ac:dyDescent="0.3">
      <c r="B461" s="4" t="s">
        <v>78</v>
      </c>
      <c r="C461" s="4"/>
      <c r="D461" s="4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</v>
      </c>
      <c r="L461" s="49">
        <v>0</v>
      </c>
      <c r="M461" s="48">
        <v>0</v>
      </c>
      <c r="N461" s="49">
        <v>0</v>
      </c>
      <c r="O461" s="48">
        <v>0</v>
      </c>
      <c r="P461" s="49">
        <v>0</v>
      </c>
      <c r="Q461" s="48">
        <v>0</v>
      </c>
      <c r="R461" s="49">
        <v>0</v>
      </c>
      <c r="S461" s="48">
        <v>0</v>
      </c>
      <c r="T461" s="49">
        <v>0</v>
      </c>
      <c r="U461" s="48">
        <v>0</v>
      </c>
      <c r="V461" s="49">
        <v>0</v>
      </c>
      <c r="W461" s="48">
        <v>0</v>
      </c>
      <c r="X461" s="49">
        <v>0</v>
      </c>
      <c r="Y461" s="48">
        <v>0</v>
      </c>
      <c r="Z461" s="49">
        <v>0</v>
      </c>
      <c r="AA461" s="48">
        <v>0</v>
      </c>
      <c r="AB461" s="49">
        <v>0</v>
      </c>
      <c r="AC461" s="64"/>
      <c r="AD461" s="65">
        <f t="shared" si="122"/>
        <v>0</v>
      </c>
      <c r="AE461" s="64"/>
    </row>
    <row r="462" spans="2:31" x14ac:dyDescent="0.3">
      <c r="B462" s="4" t="s">
        <v>79</v>
      </c>
      <c r="C462" s="4"/>
      <c r="D462" s="4"/>
      <c r="E462" s="48">
        <v>0</v>
      </c>
      <c r="F462" s="49">
        <v>0</v>
      </c>
      <c r="G462" s="48">
        <v>0</v>
      </c>
      <c r="H462" s="49">
        <v>0</v>
      </c>
      <c r="I462" s="48">
        <v>0</v>
      </c>
      <c r="J462" s="49">
        <v>0</v>
      </c>
      <c r="K462" s="48">
        <v>0</v>
      </c>
      <c r="L462" s="49">
        <v>0</v>
      </c>
      <c r="M462" s="48">
        <v>0</v>
      </c>
      <c r="N462" s="49">
        <v>0</v>
      </c>
      <c r="O462" s="48">
        <v>0</v>
      </c>
      <c r="P462" s="49">
        <v>0</v>
      </c>
      <c r="Q462" s="48">
        <v>0</v>
      </c>
      <c r="R462" s="49">
        <v>0</v>
      </c>
      <c r="S462" s="48">
        <v>0</v>
      </c>
      <c r="T462" s="49">
        <v>0</v>
      </c>
      <c r="U462" s="48">
        <v>0</v>
      </c>
      <c r="V462" s="49">
        <v>0</v>
      </c>
      <c r="W462" s="48">
        <v>0</v>
      </c>
      <c r="X462" s="49">
        <v>0</v>
      </c>
      <c r="Y462" s="48">
        <v>0</v>
      </c>
      <c r="Z462" s="49">
        <v>0</v>
      </c>
      <c r="AA462" s="48">
        <v>0</v>
      </c>
      <c r="AB462" s="49">
        <v>0</v>
      </c>
      <c r="AC462" s="64"/>
      <c r="AD462" s="65">
        <f t="shared" si="122"/>
        <v>0</v>
      </c>
      <c r="AE462" s="64"/>
    </row>
    <row r="463" spans="2:31" x14ac:dyDescent="0.3">
      <c r="B463" s="4" t="s">
        <v>80</v>
      </c>
      <c r="C463" s="4"/>
      <c r="D463" s="4"/>
      <c r="E463" s="48">
        <v>0</v>
      </c>
      <c r="F463" s="49">
        <v>0</v>
      </c>
      <c r="G463" s="48">
        <v>0</v>
      </c>
      <c r="H463" s="49">
        <v>0</v>
      </c>
      <c r="I463" s="48">
        <v>0</v>
      </c>
      <c r="J463" s="49">
        <v>0</v>
      </c>
      <c r="K463" s="48">
        <v>0</v>
      </c>
      <c r="L463" s="49">
        <v>0</v>
      </c>
      <c r="M463" s="48">
        <v>0</v>
      </c>
      <c r="N463" s="49">
        <v>25.681333333333335</v>
      </c>
      <c r="O463" s="48">
        <v>43.806166666666655</v>
      </c>
      <c r="P463" s="49">
        <v>44.805166666666643</v>
      </c>
      <c r="Q463" s="48">
        <v>35.896000000000001</v>
      </c>
      <c r="R463" s="49">
        <v>0</v>
      </c>
      <c r="S463" s="48">
        <v>0</v>
      </c>
      <c r="T463" s="49">
        <v>0</v>
      </c>
      <c r="U463" s="48">
        <v>0</v>
      </c>
      <c r="V463" s="49">
        <v>7.1199999999999983</v>
      </c>
      <c r="W463" s="48">
        <v>15.208500000000015</v>
      </c>
      <c r="X463" s="49">
        <v>0.86316666666666642</v>
      </c>
      <c r="Y463" s="48">
        <v>0</v>
      </c>
      <c r="Z463" s="49">
        <v>0</v>
      </c>
      <c r="AA463" s="48">
        <v>0</v>
      </c>
      <c r="AB463" s="49">
        <v>0</v>
      </c>
      <c r="AC463" s="64"/>
      <c r="AD463" s="65">
        <f t="shared" si="122"/>
        <v>173.38033333333331</v>
      </c>
      <c r="AE463" s="64"/>
    </row>
    <row r="464" spans="2:31" x14ac:dyDescent="0.3">
      <c r="B464" s="4" t="s">
        <v>88</v>
      </c>
      <c r="C464" s="4"/>
      <c r="D464" s="4"/>
      <c r="E464" s="48">
        <v>0</v>
      </c>
      <c r="F464" s="49">
        <v>0</v>
      </c>
      <c r="G464" s="48">
        <v>0</v>
      </c>
      <c r="H464" s="49">
        <v>0</v>
      </c>
      <c r="I464" s="48">
        <v>0</v>
      </c>
      <c r="J464" s="49">
        <v>0</v>
      </c>
      <c r="K464" s="48">
        <v>0</v>
      </c>
      <c r="L464" s="49">
        <v>0</v>
      </c>
      <c r="M464" s="48">
        <v>0</v>
      </c>
      <c r="N464" s="49">
        <v>0</v>
      </c>
      <c r="O464" s="48">
        <v>0</v>
      </c>
      <c r="P464" s="49">
        <v>0</v>
      </c>
      <c r="Q464" s="48">
        <v>0</v>
      </c>
      <c r="R464" s="49">
        <v>0</v>
      </c>
      <c r="S464" s="48">
        <v>0</v>
      </c>
      <c r="T464" s="49">
        <v>0</v>
      </c>
      <c r="U464" s="48">
        <v>0</v>
      </c>
      <c r="V464" s="49">
        <v>0</v>
      </c>
      <c r="W464" s="48">
        <v>0</v>
      </c>
      <c r="X464" s="49">
        <v>0</v>
      </c>
      <c r="Y464" s="48">
        <v>0</v>
      </c>
      <c r="Z464" s="49">
        <v>0</v>
      </c>
      <c r="AA464" s="48">
        <v>0</v>
      </c>
      <c r="AB464" s="49">
        <v>0</v>
      </c>
      <c r="AC464" s="64"/>
      <c r="AD464" s="65">
        <f t="shared" si="122"/>
        <v>0</v>
      </c>
      <c r="AE464" s="64"/>
    </row>
    <row r="465" spans="2:31" x14ac:dyDescent="0.3">
      <c r="B465" s="4" t="s">
        <v>99</v>
      </c>
      <c r="C465" s="4"/>
      <c r="D465" s="4"/>
      <c r="E465" s="48">
        <v>0</v>
      </c>
      <c r="F465" s="49">
        <v>0</v>
      </c>
      <c r="G465" s="48">
        <v>0</v>
      </c>
      <c r="H465" s="49">
        <v>0</v>
      </c>
      <c r="I465" s="48">
        <v>0</v>
      </c>
      <c r="J465" s="49">
        <v>0</v>
      </c>
      <c r="K465" s="48">
        <v>0</v>
      </c>
      <c r="L465" s="49">
        <v>0</v>
      </c>
      <c r="M465" s="48">
        <v>0</v>
      </c>
      <c r="N465" s="49">
        <v>0</v>
      </c>
      <c r="O465" s="48">
        <v>0</v>
      </c>
      <c r="P465" s="49">
        <v>0</v>
      </c>
      <c r="Q465" s="48">
        <v>0.51900000000000002</v>
      </c>
      <c r="R465" s="49">
        <v>6.5719999999999894</v>
      </c>
      <c r="S465" s="48">
        <v>4.7588333333333308</v>
      </c>
      <c r="T465" s="49">
        <v>4.6338333333333326</v>
      </c>
      <c r="U465" s="48">
        <v>3.4410000000000043</v>
      </c>
      <c r="V465" s="49">
        <v>3.9158333333333322</v>
      </c>
      <c r="W465" s="48">
        <v>0</v>
      </c>
      <c r="X465" s="49">
        <v>0</v>
      </c>
      <c r="Y465" s="48">
        <v>0</v>
      </c>
      <c r="Z465" s="49">
        <v>0</v>
      </c>
      <c r="AA465" s="48">
        <v>0</v>
      </c>
      <c r="AB465" s="49">
        <v>0</v>
      </c>
      <c r="AC465" s="64"/>
      <c r="AD465" s="65">
        <f t="shared" si="122"/>
        <v>23.840499999999992</v>
      </c>
      <c r="AE465" s="64"/>
    </row>
    <row r="466" spans="2:31" x14ac:dyDescent="0.3">
      <c r="B466" s="4" t="s">
        <v>96</v>
      </c>
      <c r="C466" s="4"/>
      <c r="D466" s="4"/>
      <c r="E466" s="48">
        <v>0</v>
      </c>
      <c r="F466" s="49">
        <v>0</v>
      </c>
      <c r="G466" s="48">
        <v>0</v>
      </c>
      <c r="H466" s="49">
        <v>0</v>
      </c>
      <c r="I466" s="48">
        <v>0</v>
      </c>
      <c r="J466" s="49">
        <v>0</v>
      </c>
      <c r="K466" s="48">
        <v>0</v>
      </c>
      <c r="L466" s="49">
        <v>0</v>
      </c>
      <c r="M466" s="48">
        <v>0</v>
      </c>
      <c r="N466" s="49">
        <v>0</v>
      </c>
      <c r="O466" s="48">
        <v>0</v>
      </c>
      <c r="P466" s="49">
        <v>0</v>
      </c>
      <c r="Q466" s="48">
        <v>0.67633333333333401</v>
      </c>
      <c r="R466" s="49">
        <v>0</v>
      </c>
      <c r="S466" s="48">
        <v>0</v>
      </c>
      <c r="T466" s="49">
        <v>0</v>
      </c>
      <c r="U466" s="48">
        <v>0</v>
      </c>
      <c r="V466" s="49">
        <v>0</v>
      </c>
      <c r="W466" s="48">
        <v>3.3014999999999994</v>
      </c>
      <c r="X466" s="49">
        <v>0</v>
      </c>
      <c r="Y466" s="48">
        <v>0</v>
      </c>
      <c r="Z466" s="49">
        <v>0</v>
      </c>
      <c r="AA466" s="48">
        <v>0</v>
      </c>
      <c r="AB466" s="49">
        <v>0</v>
      </c>
      <c r="AC466" s="64"/>
      <c r="AD466" s="65">
        <f t="shared" si="122"/>
        <v>3.9778333333333333</v>
      </c>
      <c r="AE466" s="64"/>
    </row>
    <row r="467" spans="2:31" x14ac:dyDescent="0.3">
      <c r="B467" s="4" t="s">
        <v>97</v>
      </c>
      <c r="C467" s="4"/>
      <c r="D467" s="4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0</v>
      </c>
      <c r="N467" s="49">
        <v>0.4115000000000002</v>
      </c>
      <c r="O467" s="48">
        <v>26.589999999999986</v>
      </c>
      <c r="P467" s="49">
        <v>26.589999999999986</v>
      </c>
      <c r="Q467" s="48">
        <v>27.990000000000009</v>
      </c>
      <c r="R467" s="49">
        <v>28.69000000000004</v>
      </c>
      <c r="S467" s="48">
        <v>29.089999999999982</v>
      </c>
      <c r="T467" s="49">
        <v>23.099999999999994</v>
      </c>
      <c r="U467" s="48">
        <v>29.789999999999978</v>
      </c>
      <c r="V467" s="49">
        <v>27.589999999999982</v>
      </c>
      <c r="W467" s="48">
        <v>4.6900000000000039</v>
      </c>
      <c r="X467" s="49">
        <v>0</v>
      </c>
      <c r="Y467" s="48">
        <v>0</v>
      </c>
      <c r="Z467" s="49">
        <v>0</v>
      </c>
      <c r="AA467" s="48">
        <v>0</v>
      </c>
      <c r="AB467" s="49">
        <v>0</v>
      </c>
      <c r="AC467" s="64"/>
      <c r="AD467" s="65">
        <f t="shared" si="122"/>
        <v>224.53149999999994</v>
      </c>
      <c r="AE467" s="64"/>
    </row>
    <row r="468" spans="2:31" x14ac:dyDescent="0.3">
      <c r="B468" s="4" t="s">
        <v>98</v>
      </c>
      <c r="C468" s="4"/>
      <c r="D468" s="4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0</v>
      </c>
      <c r="M468" s="48">
        <v>0</v>
      </c>
      <c r="N468" s="49">
        <v>1.5000000000000095E-2</v>
      </c>
      <c r="O468" s="48">
        <v>0</v>
      </c>
      <c r="P468" s="49">
        <v>0</v>
      </c>
      <c r="Q468" s="48">
        <v>0</v>
      </c>
      <c r="R468" s="49">
        <v>1.12283333333333</v>
      </c>
      <c r="S468" s="48">
        <v>0</v>
      </c>
      <c r="T468" s="49">
        <v>6.1605000000000008</v>
      </c>
      <c r="U468" s="48">
        <v>0</v>
      </c>
      <c r="V468" s="49">
        <v>0</v>
      </c>
      <c r="W468" s="48">
        <v>0.32833333333333303</v>
      </c>
      <c r="X468" s="49">
        <v>0</v>
      </c>
      <c r="Y468" s="48">
        <v>0</v>
      </c>
      <c r="Z468" s="49">
        <v>0</v>
      </c>
      <c r="AA468" s="48">
        <v>0</v>
      </c>
      <c r="AB468" s="49">
        <v>0</v>
      </c>
      <c r="AC468" s="64"/>
      <c r="AD468" s="65">
        <f t="shared" si="122"/>
        <v>7.6266666666666643</v>
      </c>
      <c r="AE468" s="64"/>
    </row>
    <row r="469" spans="2:31" x14ac:dyDescent="0.3">
      <c r="B469" s="4" t="s">
        <v>110</v>
      </c>
      <c r="C469" s="4"/>
      <c r="D469" s="4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8.3266666666666644</v>
      </c>
      <c r="N469" s="49">
        <v>0</v>
      </c>
      <c r="O469" s="48">
        <v>6.7900000000000063</v>
      </c>
      <c r="P469" s="49">
        <v>16.349999999999994</v>
      </c>
      <c r="Q469" s="48">
        <v>19.77000000000001</v>
      </c>
      <c r="R469" s="49">
        <v>28.000000000000014</v>
      </c>
      <c r="S469" s="48">
        <v>29.350000000000009</v>
      </c>
      <c r="T469" s="49">
        <v>26.11</v>
      </c>
      <c r="U469" s="48">
        <v>28.519999999999996</v>
      </c>
      <c r="V469" s="49">
        <v>0</v>
      </c>
      <c r="W469" s="48">
        <v>0</v>
      </c>
      <c r="X469" s="49">
        <v>23.267499999999984</v>
      </c>
      <c r="Y469" s="48">
        <v>0</v>
      </c>
      <c r="Z469" s="49">
        <v>0</v>
      </c>
      <c r="AA469" s="48">
        <v>0</v>
      </c>
      <c r="AB469" s="49">
        <v>0</v>
      </c>
      <c r="AC469" s="64"/>
      <c r="AD469" s="65">
        <f t="shared" si="122"/>
        <v>186.48416666666668</v>
      </c>
      <c r="AE469" s="64"/>
    </row>
    <row r="470" spans="2:31" x14ac:dyDescent="0.3">
      <c r="B470" s="4" t="s">
        <v>111</v>
      </c>
      <c r="C470" s="4"/>
      <c r="D470" s="4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0</v>
      </c>
      <c r="M470" s="48">
        <v>0</v>
      </c>
      <c r="N470" s="49">
        <v>83.229500000000002</v>
      </c>
      <c r="O470" s="48">
        <v>136.52599999999998</v>
      </c>
      <c r="P470" s="49">
        <v>142.23983333333328</v>
      </c>
      <c r="Q470" s="48">
        <v>145.0228333333333</v>
      </c>
      <c r="R470" s="49">
        <v>147.61700000000002</v>
      </c>
      <c r="S470" s="48">
        <v>143.08766666666671</v>
      </c>
      <c r="T470" s="49">
        <v>144.54183333333336</v>
      </c>
      <c r="U470" s="48">
        <v>139.43916666666661</v>
      </c>
      <c r="V470" s="49">
        <v>122.34650000000006</v>
      </c>
      <c r="W470" s="48">
        <v>90.504500000000007</v>
      </c>
      <c r="X470" s="49">
        <v>16.384</v>
      </c>
      <c r="Y470" s="48">
        <v>0</v>
      </c>
      <c r="Z470" s="49">
        <v>0</v>
      </c>
      <c r="AA470" s="48">
        <v>0</v>
      </c>
      <c r="AB470" s="49">
        <v>0</v>
      </c>
      <c r="AC470" s="64"/>
      <c r="AD470" s="65">
        <f t="shared" si="122"/>
        <v>1310.9388333333334</v>
      </c>
      <c r="AE470" s="64"/>
    </row>
    <row r="471" spans="2:31" x14ac:dyDescent="0.3">
      <c r="B471" s="4" t="s">
        <v>112</v>
      </c>
      <c r="C471" s="4"/>
      <c r="D471" s="4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0</v>
      </c>
      <c r="M471" s="48">
        <v>11.488666666666667</v>
      </c>
      <c r="N471" s="49">
        <v>58.111266666666658</v>
      </c>
      <c r="O471" s="48">
        <v>0</v>
      </c>
      <c r="P471" s="49">
        <v>0</v>
      </c>
      <c r="Q471" s="48">
        <v>0</v>
      </c>
      <c r="R471" s="49">
        <v>3.8267333333333338</v>
      </c>
      <c r="S471" s="48">
        <v>0</v>
      </c>
      <c r="T471" s="49">
        <v>2.2229833333333349</v>
      </c>
      <c r="U471" s="48">
        <v>0</v>
      </c>
      <c r="V471" s="49">
        <v>0</v>
      </c>
      <c r="W471" s="48">
        <v>7.2408999999999972</v>
      </c>
      <c r="X471" s="49">
        <v>7.3191499999999987</v>
      </c>
      <c r="Y471" s="48">
        <v>0</v>
      </c>
      <c r="Z471" s="49">
        <v>0</v>
      </c>
      <c r="AA471" s="48">
        <v>0</v>
      </c>
      <c r="AB471" s="49">
        <v>0</v>
      </c>
      <c r="AC471" s="64"/>
      <c r="AD471" s="65">
        <f t="shared" si="122"/>
        <v>90.209699999999984</v>
      </c>
      <c r="AE471" s="64"/>
    </row>
    <row r="472" spans="2:31" x14ac:dyDescent="0.3">
      <c r="B472" s="4" t="s">
        <v>121</v>
      </c>
      <c r="C472" s="4"/>
      <c r="D472" s="4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0</v>
      </c>
      <c r="M472" s="48">
        <v>9.5143333333333313</v>
      </c>
      <c r="N472" s="49">
        <v>107.01883333333336</v>
      </c>
      <c r="O472" s="48">
        <v>52.346895599999996</v>
      </c>
      <c r="P472" s="49">
        <v>125.24968133599999</v>
      </c>
      <c r="Q472" s="48">
        <v>119.93999999999986</v>
      </c>
      <c r="R472" s="49">
        <v>113.86999999999991</v>
      </c>
      <c r="S472" s="48">
        <v>110.2325</v>
      </c>
      <c r="T472" s="49">
        <v>102.74116666666669</v>
      </c>
      <c r="U472" s="48">
        <v>95.569666666666578</v>
      </c>
      <c r="V472" s="49">
        <v>82.090000000000074</v>
      </c>
      <c r="W472" s="48">
        <v>61.179000000000009</v>
      </c>
      <c r="X472" s="49">
        <v>0</v>
      </c>
      <c r="Y472" s="48">
        <v>0</v>
      </c>
      <c r="Z472" s="49">
        <v>0</v>
      </c>
      <c r="AA472" s="48">
        <v>0</v>
      </c>
      <c r="AB472" s="49">
        <v>0</v>
      </c>
      <c r="AC472" s="64"/>
      <c r="AD472" s="65">
        <f t="shared" si="122"/>
        <v>979.75207693599964</v>
      </c>
      <c r="AE472" s="64"/>
    </row>
    <row r="473" spans="2:31" x14ac:dyDescent="0.3">
      <c r="B473" s="4" t="s">
        <v>123</v>
      </c>
      <c r="C473" s="4"/>
      <c r="D473" s="4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</v>
      </c>
      <c r="M473" s="48">
        <v>0</v>
      </c>
      <c r="N473" s="49">
        <v>46.979666666666631</v>
      </c>
      <c r="O473" s="48">
        <v>71.396500000000017</v>
      </c>
      <c r="P473" s="49">
        <v>65.091833333333312</v>
      </c>
      <c r="Q473" s="48">
        <v>48.332833333333362</v>
      </c>
      <c r="R473" s="49">
        <v>0</v>
      </c>
      <c r="S473" s="48">
        <v>0</v>
      </c>
      <c r="T473" s="49">
        <v>0</v>
      </c>
      <c r="U473" s="48">
        <v>0</v>
      </c>
      <c r="V473" s="49" t="s">
        <v>103</v>
      </c>
      <c r="W473" s="48" t="s">
        <v>103</v>
      </c>
      <c r="X473" s="49" t="s">
        <v>103</v>
      </c>
      <c r="Y473" s="48">
        <v>0</v>
      </c>
      <c r="Z473" s="49">
        <v>0</v>
      </c>
      <c r="AA473" s="48">
        <v>0</v>
      </c>
      <c r="AB473" s="49">
        <v>0</v>
      </c>
      <c r="AC473" s="64"/>
      <c r="AD473" s="65">
        <f t="shared" si="122"/>
        <v>231.80083333333332</v>
      </c>
      <c r="AE473" s="64"/>
    </row>
    <row r="474" spans="2:31" x14ac:dyDescent="0.3">
      <c r="B474" s="4" t="s">
        <v>124</v>
      </c>
      <c r="C474" s="4"/>
      <c r="D474" s="4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 t="s">
        <v>103</v>
      </c>
      <c r="N474" s="49" t="s">
        <v>103</v>
      </c>
      <c r="O474" s="48" t="s">
        <v>103</v>
      </c>
      <c r="P474" s="49" t="s">
        <v>103</v>
      </c>
      <c r="Q474" s="48" t="s">
        <v>103</v>
      </c>
      <c r="R474" s="49">
        <v>0</v>
      </c>
      <c r="S474" s="48">
        <v>0</v>
      </c>
      <c r="T474" s="49">
        <v>0</v>
      </c>
      <c r="U474" s="48">
        <v>0</v>
      </c>
      <c r="V474" s="49" t="s">
        <v>103</v>
      </c>
      <c r="W474" s="48" t="s">
        <v>103</v>
      </c>
      <c r="X474" s="49" t="s">
        <v>103</v>
      </c>
      <c r="Y474" s="48">
        <v>0</v>
      </c>
      <c r="Z474" s="49">
        <v>0</v>
      </c>
      <c r="AA474" s="48">
        <v>0</v>
      </c>
      <c r="AB474" s="49">
        <v>0</v>
      </c>
      <c r="AC474" s="64"/>
      <c r="AD474" s="65">
        <f t="shared" si="122"/>
        <v>0</v>
      </c>
      <c r="AE474" s="64"/>
    </row>
    <row r="475" spans="2:31" x14ac:dyDescent="0.3">
      <c r="B475" s="4" t="s">
        <v>125</v>
      </c>
      <c r="C475" s="4"/>
      <c r="D475" s="4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0</v>
      </c>
      <c r="M475" s="48">
        <v>0.25100000000000017</v>
      </c>
      <c r="N475" s="49">
        <v>6.3148333333333362</v>
      </c>
      <c r="O475" s="48">
        <v>8.8153333333333368</v>
      </c>
      <c r="P475" s="49">
        <v>9.4766666666666683</v>
      </c>
      <c r="Q475" s="48">
        <v>9.3933333333333291</v>
      </c>
      <c r="R475" s="49">
        <v>11.31533333333334</v>
      </c>
      <c r="S475" s="48">
        <v>11.97383333333334</v>
      </c>
      <c r="T475" s="49">
        <v>11.729833333333337</v>
      </c>
      <c r="U475" s="48">
        <v>10.747333333333335</v>
      </c>
      <c r="V475" s="49">
        <v>8.8611666666666675</v>
      </c>
      <c r="W475" s="48">
        <v>16.237333333333332</v>
      </c>
      <c r="X475" s="49">
        <v>13.366333333333332</v>
      </c>
      <c r="Y475" s="48">
        <v>0</v>
      </c>
      <c r="Z475" s="49">
        <v>0</v>
      </c>
      <c r="AA475" s="48">
        <v>0</v>
      </c>
      <c r="AB475" s="49">
        <v>0</v>
      </c>
      <c r="AC475" s="64"/>
      <c r="AD475" s="65">
        <f t="shared" si="122"/>
        <v>118.48233333333334</v>
      </c>
      <c r="AE475" s="64"/>
    </row>
    <row r="476" spans="2:31" x14ac:dyDescent="0.3">
      <c r="B476" s="4" t="s">
        <v>131</v>
      </c>
      <c r="C476" s="4"/>
      <c r="D476" s="4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0</v>
      </c>
      <c r="P476" s="49">
        <v>0</v>
      </c>
      <c r="Q476" s="48">
        <v>0</v>
      </c>
      <c r="R476" s="49">
        <v>0</v>
      </c>
      <c r="S476" s="48">
        <v>0</v>
      </c>
      <c r="T476" s="49">
        <v>0</v>
      </c>
      <c r="U476" s="48">
        <v>0</v>
      </c>
      <c r="V476" s="49">
        <v>0</v>
      </c>
      <c r="W476" s="48">
        <v>0</v>
      </c>
      <c r="X476" s="49">
        <v>0</v>
      </c>
      <c r="Y476" s="48">
        <v>0</v>
      </c>
      <c r="Z476" s="49">
        <v>0</v>
      </c>
      <c r="AA476" s="48">
        <v>0</v>
      </c>
      <c r="AB476" s="49">
        <v>0</v>
      </c>
      <c r="AC476" s="64"/>
      <c r="AD476" s="65">
        <f t="shared" si="122"/>
        <v>0</v>
      </c>
      <c r="AE476" s="64"/>
    </row>
    <row r="477" spans="2:31" x14ac:dyDescent="0.3">
      <c r="B477" s="4" t="s">
        <v>132</v>
      </c>
      <c r="C477" s="4"/>
      <c r="D477" s="4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0</v>
      </c>
      <c r="N477" s="49">
        <v>0</v>
      </c>
      <c r="O477" s="48">
        <v>0</v>
      </c>
      <c r="P477" s="49">
        <v>0</v>
      </c>
      <c r="Q477" s="48">
        <v>0</v>
      </c>
      <c r="R477" s="49">
        <v>0</v>
      </c>
      <c r="S477" s="48">
        <v>0</v>
      </c>
      <c r="T477" s="49">
        <v>0</v>
      </c>
      <c r="U477" s="48">
        <v>0</v>
      </c>
      <c r="V477" s="49">
        <v>0</v>
      </c>
      <c r="W477" s="48">
        <v>0</v>
      </c>
      <c r="X477" s="49">
        <v>0</v>
      </c>
      <c r="Y477" s="48">
        <v>0</v>
      </c>
      <c r="Z477" s="49">
        <v>0</v>
      </c>
      <c r="AA477" s="48">
        <v>0</v>
      </c>
      <c r="AB477" s="49">
        <v>0</v>
      </c>
      <c r="AC477" s="64"/>
      <c r="AD477" s="65">
        <f>SUM(E477:AB477)</f>
        <v>0</v>
      </c>
      <c r="AE477" s="64"/>
    </row>
    <row r="478" spans="2:31" x14ac:dyDescent="0.3">
      <c r="B478" s="13" t="s">
        <v>2</v>
      </c>
      <c r="C478" s="13"/>
      <c r="D478" s="13"/>
      <c r="E478" s="14">
        <f t="shared" ref="E478:AB478" si="123">SUM(E416:E477)</f>
        <v>0</v>
      </c>
      <c r="F478" s="14">
        <f t="shared" si="123"/>
        <v>0</v>
      </c>
      <c r="G478" s="14">
        <f t="shared" si="123"/>
        <v>0</v>
      </c>
      <c r="H478" s="14">
        <f t="shared" si="123"/>
        <v>0</v>
      </c>
      <c r="I478" s="14">
        <f t="shared" si="123"/>
        <v>0</v>
      </c>
      <c r="J478" s="14">
        <f t="shared" si="123"/>
        <v>0</v>
      </c>
      <c r="K478" s="14">
        <f t="shared" si="123"/>
        <v>0</v>
      </c>
      <c r="L478" s="14">
        <f t="shared" si="123"/>
        <v>0</v>
      </c>
      <c r="M478" s="14">
        <f t="shared" si="123"/>
        <v>54.242816666666663</v>
      </c>
      <c r="N478" s="14">
        <f t="shared" si="123"/>
        <v>770.74839999999995</v>
      </c>
      <c r="O478" s="14">
        <f t="shared" si="123"/>
        <v>859.30942893333327</v>
      </c>
      <c r="P478" s="14">
        <f t="shared" si="123"/>
        <v>902.47394800266659</v>
      </c>
      <c r="Q478" s="14">
        <f t="shared" si="123"/>
        <v>831.48983333333319</v>
      </c>
      <c r="R478" s="14">
        <f t="shared" si="123"/>
        <v>829.40718333333336</v>
      </c>
      <c r="S478" s="14">
        <f t="shared" si="123"/>
        <v>857.03649999999993</v>
      </c>
      <c r="T478" s="14">
        <f t="shared" si="123"/>
        <v>767.99101666666672</v>
      </c>
      <c r="U478" s="14">
        <f t="shared" si="123"/>
        <v>553.10394999999994</v>
      </c>
      <c r="V478" s="14">
        <f t="shared" si="123"/>
        <v>447.48066666666676</v>
      </c>
      <c r="W478" s="14">
        <f t="shared" si="123"/>
        <v>294.51063333333337</v>
      </c>
      <c r="X478" s="14">
        <f t="shared" si="123"/>
        <v>75.811299999999989</v>
      </c>
      <c r="Y478" s="14">
        <f t="shared" si="123"/>
        <v>0</v>
      </c>
      <c r="Z478" s="14">
        <f t="shared" si="123"/>
        <v>0</v>
      </c>
      <c r="AA478" s="14">
        <f t="shared" si="123"/>
        <v>0</v>
      </c>
      <c r="AB478" s="14">
        <f t="shared" si="123"/>
        <v>0</v>
      </c>
      <c r="AC478" s="94">
        <f>SUM(AC416:AE477)</f>
        <v>7243.6056769360011</v>
      </c>
      <c r="AD478" s="94"/>
      <c r="AE478" s="94"/>
    </row>
    <row r="479" spans="2:31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2:31" x14ac:dyDescent="0.3">
      <c r="B480" s="15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2:31" x14ac:dyDescent="0.3">
      <c r="B481" s="8">
        <f>'Resumen-Mensual'!$L$22</f>
        <v>45330</v>
      </c>
    </row>
    <row r="482" spans="2:31" x14ac:dyDescent="0.3">
      <c r="B482" s="8"/>
    </row>
    <row r="483" spans="2:31" x14ac:dyDescent="0.3">
      <c r="B483" s="9" t="s">
        <v>81</v>
      </c>
      <c r="C483" s="10"/>
      <c r="D483" s="10"/>
      <c r="E483" s="11">
        <v>1</v>
      </c>
      <c r="F483" s="11">
        <v>2</v>
      </c>
      <c r="G483" s="11">
        <v>3</v>
      </c>
      <c r="H483" s="11">
        <v>4</v>
      </c>
      <c r="I483" s="11">
        <v>5</v>
      </c>
      <c r="J483" s="11">
        <v>6</v>
      </c>
      <c r="K483" s="11">
        <v>7</v>
      </c>
      <c r="L483" s="11">
        <v>8</v>
      </c>
      <c r="M483" s="11">
        <v>9</v>
      </c>
      <c r="N483" s="11">
        <v>10</v>
      </c>
      <c r="O483" s="11">
        <v>11</v>
      </c>
      <c r="P483" s="11">
        <v>12</v>
      </c>
      <c r="Q483" s="11">
        <v>13</v>
      </c>
      <c r="R483" s="11">
        <v>14</v>
      </c>
      <c r="S483" s="11">
        <v>15</v>
      </c>
      <c r="T483" s="11">
        <v>16</v>
      </c>
      <c r="U483" s="11">
        <v>17</v>
      </c>
      <c r="V483" s="11">
        <v>18</v>
      </c>
      <c r="W483" s="11">
        <v>19</v>
      </c>
      <c r="X483" s="11">
        <v>20</v>
      </c>
      <c r="Y483" s="11">
        <v>21</v>
      </c>
      <c r="Z483" s="11">
        <v>22</v>
      </c>
      <c r="AA483" s="11">
        <v>23</v>
      </c>
      <c r="AB483" s="11">
        <v>24</v>
      </c>
      <c r="AC483" s="83" t="s">
        <v>2</v>
      </c>
      <c r="AD483" s="83"/>
      <c r="AE483" s="83"/>
    </row>
    <row r="484" spans="2:31" x14ac:dyDescent="0.3">
      <c r="B484" s="4" t="s">
        <v>37</v>
      </c>
      <c r="C484" s="4"/>
      <c r="D484" s="4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0</v>
      </c>
      <c r="N484" s="49">
        <v>0</v>
      </c>
      <c r="O484" s="48">
        <v>7.4999999999998401E-3</v>
      </c>
      <c r="P484" s="49">
        <v>9.8333333333331229E-3</v>
      </c>
      <c r="Q484" s="48">
        <v>9.9999999999997868E-3</v>
      </c>
      <c r="R484" s="49">
        <v>9.9999999999997868E-3</v>
      </c>
      <c r="S484" s="48">
        <v>9.9999999999997868E-3</v>
      </c>
      <c r="T484" s="49">
        <v>9.9999999999997868E-3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6"/>
      <c r="AD484" s="67">
        <f>SUM(E484:AB484)</f>
        <v>5.7333333333332112E-2</v>
      </c>
      <c r="AE484" s="66"/>
    </row>
    <row r="485" spans="2:31" x14ac:dyDescent="0.3">
      <c r="B485" s="4" t="s">
        <v>38</v>
      </c>
      <c r="C485" s="4"/>
      <c r="D485" s="4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</v>
      </c>
      <c r="M485" s="48">
        <v>0</v>
      </c>
      <c r="N485" s="49">
        <v>6.5999999999998948E-2</v>
      </c>
      <c r="O485" s="48">
        <v>0.64949999999999974</v>
      </c>
      <c r="P485" s="49">
        <v>1.0324999999999978</v>
      </c>
      <c r="Q485" s="48">
        <v>1.0420000000000011</v>
      </c>
      <c r="R485" s="49">
        <v>1.0300000000000007</v>
      </c>
      <c r="S485" s="48">
        <v>0.99300000000000166</v>
      </c>
      <c r="T485" s="49">
        <v>0.94200000000000017</v>
      </c>
      <c r="U485" s="48">
        <v>0.65299999999999936</v>
      </c>
      <c r="V485" s="49">
        <v>0</v>
      </c>
      <c r="W485" s="48">
        <v>0</v>
      </c>
      <c r="X485" s="49">
        <v>0</v>
      </c>
      <c r="Y485" s="48">
        <v>0</v>
      </c>
      <c r="Z485" s="49">
        <v>0</v>
      </c>
      <c r="AA485" s="48">
        <v>0</v>
      </c>
      <c r="AB485" s="49">
        <v>0</v>
      </c>
      <c r="AC485" s="64"/>
      <c r="AD485" s="65">
        <f>SUM(E485:AB485)</f>
        <v>6.4079999999999995</v>
      </c>
      <c r="AE485" s="64"/>
    </row>
    <row r="486" spans="2:31" x14ac:dyDescent="0.3">
      <c r="B486" s="4" t="s">
        <v>39</v>
      </c>
      <c r="C486" s="4"/>
      <c r="D486" s="4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</v>
      </c>
      <c r="M486" s="48">
        <v>0</v>
      </c>
      <c r="N486" s="49">
        <v>0</v>
      </c>
      <c r="O486" s="48">
        <v>3.3000000000000025</v>
      </c>
      <c r="P486" s="49">
        <v>8.1616666666666742</v>
      </c>
      <c r="Q486" s="48">
        <v>9.8999999999999879</v>
      </c>
      <c r="R486" s="49">
        <v>10.199999999999999</v>
      </c>
      <c r="S486" s="48">
        <v>9.8999999999999879</v>
      </c>
      <c r="T486" s="49">
        <v>8.800000000000006</v>
      </c>
      <c r="U486" s="48">
        <v>6.5</v>
      </c>
      <c r="V486" s="49">
        <v>1.2999999999999976</v>
      </c>
      <c r="W486" s="48">
        <v>0</v>
      </c>
      <c r="X486" s="49">
        <v>0</v>
      </c>
      <c r="Y486" s="48">
        <v>0</v>
      </c>
      <c r="Z486" s="49">
        <v>0</v>
      </c>
      <c r="AA486" s="48">
        <v>0</v>
      </c>
      <c r="AB486" s="49">
        <v>0</v>
      </c>
      <c r="AC486" s="64"/>
      <c r="AD486" s="65">
        <f t="shared" ref="AD486:AD544" si="124">SUM(E486:AB486)</f>
        <v>58.061666666666653</v>
      </c>
      <c r="AE486" s="64"/>
    </row>
    <row r="487" spans="2:31" x14ac:dyDescent="0.3">
      <c r="B487" s="4" t="s">
        <v>40</v>
      </c>
      <c r="C487" s="4"/>
      <c r="D487" s="4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</v>
      </c>
      <c r="N487" s="49">
        <v>29.577166666666681</v>
      </c>
      <c r="O487" s="48">
        <v>8.2529999999999983</v>
      </c>
      <c r="P487" s="49">
        <v>5.1208333333333318</v>
      </c>
      <c r="Q487" s="48">
        <v>4.504999999999999</v>
      </c>
      <c r="R487" s="49">
        <v>3.3208333333333298</v>
      </c>
      <c r="S487" s="48">
        <v>2.9599999999999898</v>
      </c>
      <c r="T487" s="49">
        <v>3.4380000000000015</v>
      </c>
      <c r="U487" s="48">
        <v>4.194166666666665</v>
      </c>
      <c r="V487" s="49">
        <v>6.0629999999999979</v>
      </c>
      <c r="W487" s="48">
        <v>3.048499999999998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4"/>
      <c r="AD487" s="65">
        <f t="shared" si="124"/>
        <v>70.480499999999992</v>
      </c>
      <c r="AE487" s="64"/>
    </row>
    <row r="488" spans="2:31" x14ac:dyDescent="0.3">
      <c r="B488" s="4" t="s">
        <v>41</v>
      </c>
      <c r="C488" s="4"/>
      <c r="D488" s="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</v>
      </c>
      <c r="N488" s="49">
        <v>21.556500000000003</v>
      </c>
      <c r="O488" s="48">
        <v>5.4505000000000061</v>
      </c>
      <c r="P488" s="49">
        <v>4.8051666666666648</v>
      </c>
      <c r="Q488" s="48">
        <v>4.5060000000000047</v>
      </c>
      <c r="R488" s="49">
        <v>7.0158333333333358</v>
      </c>
      <c r="S488" s="48">
        <v>5.6973333333333285</v>
      </c>
      <c r="T488" s="49">
        <v>5.5193333333333312</v>
      </c>
      <c r="U488" s="48">
        <v>4.111166666666672</v>
      </c>
      <c r="V488" s="49">
        <v>2.1208333333333318</v>
      </c>
      <c r="W488" s="48">
        <v>5.5119999999999996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4"/>
      <c r="AD488" s="65">
        <f t="shared" si="124"/>
        <v>66.294666666666657</v>
      </c>
      <c r="AE488" s="64"/>
    </row>
    <row r="489" spans="2:31" x14ac:dyDescent="0.3">
      <c r="B489" s="4" t="s">
        <v>42</v>
      </c>
      <c r="C489" s="4"/>
      <c r="D489" s="4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0</v>
      </c>
      <c r="N489" s="49">
        <v>0</v>
      </c>
      <c r="O489" s="48">
        <v>8.5988333333333298</v>
      </c>
      <c r="P489" s="49">
        <v>0</v>
      </c>
      <c r="Q489" s="48">
        <v>0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0</v>
      </c>
      <c r="X489" s="49">
        <v>0</v>
      </c>
      <c r="Y489" s="48">
        <v>0</v>
      </c>
      <c r="Z489" s="49">
        <v>0</v>
      </c>
      <c r="AA489" s="48">
        <v>0</v>
      </c>
      <c r="AB489" s="49">
        <v>0</v>
      </c>
      <c r="AC489" s="64"/>
      <c r="AD489" s="65">
        <f t="shared" si="124"/>
        <v>8.5988333333333298</v>
      </c>
      <c r="AE489" s="64"/>
    </row>
    <row r="490" spans="2:31" x14ac:dyDescent="0.3">
      <c r="B490" s="4" t="s">
        <v>43</v>
      </c>
      <c r="C490" s="4"/>
      <c r="D490" s="4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0</v>
      </c>
      <c r="M490" s="48">
        <v>0</v>
      </c>
      <c r="N490" s="49">
        <v>25.727333333333323</v>
      </c>
      <c r="O490" s="48">
        <v>6.6280000000000028</v>
      </c>
      <c r="P490" s="49">
        <v>8.4169999999999892</v>
      </c>
      <c r="Q490" s="48">
        <v>9.1778333333333268</v>
      </c>
      <c r="R490" s="49">
        <v>9.4908333333333292</v>
      </c>
      <c r="S490" s="48">
        <v>9.6108333333333302</v>
      </c>
      <c r="T490" s="49">
        <v>8.9946666666666708</v>
      </c>
      <c r="U490" s="48">
        <v>6.6801666666666639</v>
      </c>
      <c r="V490" s="49">
        <v>5.3713333333333386</v>
      </c>
      <c r="W490" s="48">
        <v>4.5061666666666662</v>
      </c>
      <c r="X490" s="49">
        <v>0</v>
      </c>
      <c r="Y490" s="48">
        <v>0</v>
      </c>
      <c r="Z490" s="49">
        <v>0</v>
      </c>
      <c r="AA490" s="48">
        <v>0</v>
      </c>
      <c r="AB490" s="49">
        <v>0</v>
      </c>
      <c r="AC490" s="64"/>
      <c r="AD490" s="65">
        <f t="shared" si="124"/>
        <v>94.604166666666643</v>
      </c>
      <c r="AE490" s="64"/>
    </row>
    <row r="491" spans="2:31" x14ac:dyDescent="0.3">
      <c r="B491" s="4" t="s">
        <v>44</v>
      </c>
      <c r="C491" s="4"/>
      <c r="D491" s="4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0</v>
      </c>
      <c r="M491" s="48">
        <v>0</v>
      </c>
      <c r="N491" s="49">
        <v>13.768666666666659</v>
      </c>
      <c r="O491" s="48">
        <v>9.0223333333333375</v>
      </c>
      <c r="P491" s="49">
        <v>0</v>
      </c>
      <c r="Q491" s="48">
        <v>6.8371666666666595</v>
      </c>
      <c r="R491" s="49">
        <v>7.4133333333333287</v>
      </c>
      <c r="S491" s="48">
        <v>2.5154999999999998</v>
      </c>
      <c r="T491" s="49">
        <v>2.8648333333333396</v>
      </c>
      <c r="U491" s="48">
        <v>0</v>
      </c>
      <c r="V491" s="49">
        <v>0</v>
      </c>
      <c r="W491" s="48">
        <v>0</v>
      </c>
      <c r="X491" s="49">
        <v>0</v>
      </c>
      <c r="Y491" s="48">
        <v>0</v>
      </c>
      <c r="Z491" s="49">
        <v>0</v>
      </c>
      <c r="AA491" s="48">
        <v>0</v>
      </c>
      <c r="AB491" s="49">
        <v>0</v>
      </c>
      <c r="AC491" s="64"/>
      <c r="AD491" s="65">
        <f t="shared" si="124"/>
        <v>42.421833333333325</v>
      </c>
      <c r="AE491" s="64"/>
    </row>
    <row r="492" spans="2:31" x14ac:dyDescent="0.3">
      <c r="B492" s="4" t="s">
        <v>45</v>
      </c>
      <c r="C492" s="4"/>
      <c r="D492" s="4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0</v>
      </c>
      <c r="N492" s="49">
        <v>1.5671166666666665</v>
      </c>
      <c r="O492" s="48">
        <v>0.85220000000000118</v>
      </c>
      <c r="P492" s="49">
        <v>0.22343333333333307</v>
      </c>
      <c r="Q492" s="48">
        <v>0.95513333333333295</v>
      </c>
      <c r="R492" s="49">
        <v>0.22966666666666705</v>
      </c>
      <c r="S492" s="48">
        <v>0</v>
      </c>
      <c r="T492" s="49">
        <v>0.13533333333333353</v>
      </c>
      <c r="U492" s="48">
        <v>0.14583333333333334</v>
      </c>
      <c r="V492" s="49">
        <v>2.1633</v>
      </c>
      <c r="W492" s="48">
        <v>1.508833333333333</v>
      </c>
      <c r="X492" s="49">
        <v>0</v>
      </c>
      <c r="Y492" s="48">
        <v>0</v>
      </c>
      <c r="Z492" s="49">
        <v>0</v>
      </c>
      <c r="AA492" s="48">
        <v>0</v>
      </c>
      <c r="AB492" s="49">
        <v>0</v>
      </c>
      <c r="AC492" s="64"/>
      <c r="AD492" s="65">
        <f t="shared" si="124"/>
        <v>7.7808500000000009</v>
      </c>
      <c r="AE492" s="64"/>
    </row>
    <row r="493" spans="2:31" x14ac:dyDescent="0.3">
      <c r="B493" s="4" t="s">
        <v>46</v>
      </c>
      <c r="C493" s="4"/>
      <c r="D493" s="4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0</v>
      </c>
      <c r="N493" s="49">
        <v>18.283666666666655</v>
      </c>
      <c r="O493" s="48">
        <v>16.469916666666673</v>
      </c>
      <c r="P493" s="49">
        <v>12.602599999999988</v>
      </c>
      <c r="Q493" s="48">
        <v>11.753666666666671</v>
      </c>
      <c r="R493" s="49">
        <v>9.8098333333333354</v>
      </c>
      <c r="S493" s="48">
        <v>8.5626666666666615</v>
      </c>
      <c r="T493" s="49">
        <v>6.8886666666666621</v>
      </c>
      <c r="U493" s="48">
        <v>2.798499999999994</v>
      </c>
      <c r="V493" s="49">
        <v>0</v>
      </c>
      <c r="W493" s="48">
        <v>2.0047500000000009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4"/>
      <c r="AD493" s="65">
        <f t="shared" si="124"/>
        <v>89.174266666666625</v>
      </c>
      <c r="AE493" s="64"/>
    </row>
    <row r="494" spans="2:31" x14ac:dyDescent="0.3">
      <c r="B494" s="4" t="s">
        <v>47</v>
      </c>
      <c r="C494" s="4"/>
      <c r="D494" s="4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21.053999999999998</v>
      </c>
      <c r="O494" s="48">
        <v>16.660499999999978</v>
      </c>
      <c r="P494" s="49">
        <v>22.242999999999977</v>
      </c>
      <c r="Q494" s="48">
        <v>21.865999999999989</v>
      </c>
      <c r="R494" s="49">
        <v>22.271999999999998</v>
      </c>
      <c r="S494" s="48">
        <v>22.097999999999978</v>
      </c>
      <c r="T494" s="49">
        <v>21.402000000000022</v>
      </c>
      <c r="U494" s="48">
        <v>20.763999999999989</v>
      </c>
      <c r="V494" s="49">
        <v>19.25599999999999</v>
      </c>
      <c r="W494" s="48">
        <v>14.152000000000012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4"/>
      <c r="AD494" s="65">
        <f t="shared" si="124"/>
        <v>201.76749999999993</v>
      </c>
      <c r="AE494" s="64"/>
    </row>
    <row r="495" spans="2:31" x14ac:dyDescent="0.3">
      <c r="B495" s="4" t="s">
        <v>48</v>
      </c>
      <c r="C495" s="4"/>
      <c r="D495" s="4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0</v>
      </c>
      <c r="N495" s="49">
        <v>15.245999999999988</v>
      </c>
      <c r="O495" s="48">
        <v>12.064500000000008</v>
      </c>
      <c r="P495" s="49">
        <v>16.106999999999996</v>
      </c>
      <c r="Q495" s="48">
        <v>15.833999999999977</v>
      </c>
      <c r="R495" s="49">
        <v>16.128000000000014</v>
      </c>
      <c r="S495" s="48">
        <v>16.001999999999981</v>
      </c>
      <c r="T495" s="49">
        <v>15.498000000000017</v>
      </c>
      <c r="U495" s="48">
        <v>15.035999999999976</v>
      </c>
      <c r="V495" s="49">
        <v>13.943999999999988</v>
      </c>
      <c r="W495" s="48">
        <v>10.248000000000003</v>
      </c>
      <c r="X495" s="49">
        <v>0</v>
      </c>
      <c r="Y495" s="48">
        <v>0</v>
      </c>
      <c r="Z495" s="49">
        <v>0</v>
      </c>
      <c r="AA495" s="48">
        <v>0</v>
      </c>
      <c r="AB495" s="49">
        <v>0</v>
      </c>
      <c r="AC495" s="64"/>
      <c r="AD495" s="65">
        <f t="shared" si="124"/>
        <v>146.10749999999993</v>
      </c>
      <c r="AE495" s="64"/>
    </row>
    <row r="496" spans="2:31" x14ac:dyDescent="0.3">
      <c r="B496" s="4" t="s">
        <v>49</v>
      </c>
      <c r="C496" s="4"/>
      <c r="D496" s="4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</v>
      </c>
      <c r="M496" s="48">
        <v>0</v>
      </c>
      <c r="N496" s="49">
        <v>6.2078333333333315</v>
      </c>
      <c r="O496" s="48">
        <v>0</v>
      </c>
      <c r="P496" s="49">
        <v>0</v>
      </c>
      <c r="Q496" s="48">
        <v>8.7630000000000088</v>
      </c>
      <c r="R496" s="49">
        <v>9.0666666666666806</v>
      </c>
      <c r="S496" s="48">
        <v>8.5900000000000158</v>
      </c>
      <c r="T496" s="49">
        <v>8.5900000000000158</v>
      </c>
      <c r="U496" s="48">
        <v>8.5900000000000158</v>
      </c>
      <c r="V496" s="49">
        <v>0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4"/>
      <c r="AD496" s="65">
        <f t="shared" si="124"/>
        <v>49.807500000000076</v>
      </c>
      <c r="AE496" s="64"/>
    </row>
    <row r="497" spans="2:31" x14ac:dyDescent="0.3">
      <c r="B497" s="4" t="s">
        <v>50</v>
      </c>
      <c r="C497" s="4"/>
      <c r="D497" s="4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</v>
      </c>
      <c r="M497" s="48">
        <v>0</v>
      </c>
      <c r="N497" s="49">
        <v>10.133333333333331</v>
      </c>
      <c r="O497" s="48">
        <v>9.1553333333333349</v>
      </c>
      <c r="P497" s="49">
        <v>6.6406666666666672</v>
      </c>
      <c r="Q497" s="48">
        <v>6.171666666666666</v>
      </c>
      <c r="R497" s="49">
        <v>5.8159999999999981</v>
      </c>
      <c r="S497" s="48">
        <v>6.1956666666666633</v>
      </c>
      <c r="T497" s="49">
        <v>6.8334999999999999</v>
      </c>
      <c r="U497" s="48">
        <v>7.34683333333333</v>
      </c>
      <c r="V497" s="49">
        <v>9.3873333333333289</v>
      </c>
      <c r="W497" s="48">
        <v>1.1329999999999996</v>
      </c>
      <c r="X497" s="49">
        <v>0</v>
      </c>
      <c r="Y497" s="48">
        <v>0</v>
      </c>
      <c r="Z497" s="49">
        <v>0</v>
      </c>
      <c r="AA497" s="48">
        <v>0</v>
      </c>
      <c r="AB497" s="49">
        <v>0</v>
      </c>
      <c r="AC497" s="64"/>
      <c r="AD497" s="65">
        <f t="shared" si="124"/>
        <v>68.813333333333304</v>
      </c>
      <c r="AE497" s="64"/>
    </row>
    <row r="498" spans="2:31" x14ac:dyDescent="0.3">
      <c r="B498" s="4" t="s">
        <v>117</v>
      </c>
      <c r="C498" s="4"/>
      <c r="D498" s="4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0</v>
      </c>
      <c r="N498" s="49">
        <v>6.2535000000000025</v>
      </c>
      <c r="O498" s="48">
        <v>2.4766666666666706</v>
      </c>
      <c r="P498" s="49">
        <v>0.52816666666666789</v>
      </c>
      <c r="Q498" s="48">
        <v>0.49300000000000083</v>
      </c>
      <c r="R498" s="49">
        <v>0.50016666666666532</v>
      </c>
      <c r="S498" s="48">
        <v>0.26583333333333586</v>
      </c>
      <c r="T498" s="49">
        <v>0</v>
      </c>
      <c r="U498" s="48">
        <v>0.52266666666666661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4"/>
      <c r="AD498" s="65">
        <f t="shared" si="124"/>
        <v>11.040000000000008</v>
      </c>
      <c r="AE498" s="64"/>
    </row>
    <row r="499" spans="2:31" x14ac:dyDescent="0.3">
      <c r="B499" s="4" t="s">
        <v>51</v>
      </c>
      <c r="C499" s="4"/>
      <c r="D499" s="4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0</v>
      </c>
      <c r="N499" s="49">
        <v>0</v>
      </c>
      <c r="O499" s="48">
        <v>11.920999999999996</v>
      </c>
      <c r="P499" s="49">
        <v>0</v>
      </c>
      <c r="Q499" s="48">
        <v>8.0000000000012506E-2</v>
      </c>
      <c r="R499" s="49">
        <v>0.64000000000001478</v>
      </c>
      <c r="S499" s="48">
        <v>0.11000000000001364</v>
      </c>
      <c r="T499" s="49">
        <v>1.4800000000000182</v>
      </c>
      <c r="U499" s="48">
        <v>3.0129999999999968</v>
      </c>
      <c r="V499" s="49">
        <v>0</v>
      </c>
      <c r="W499" s="48">
        <v>0.47450000000000048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4"/>
      <c r="AD499" s="65">
        <f t="shared" si="124"/>
        <v>17.718500000000052</v>
      </c>
      <c r="AE499" s="64"/>
    </row>
    <row r="500" spans="2:31" x14ac:dyDescent="0.3">
      <c r="B500" s="4" t="s">
        <v>52</v>
      </c>
      <c r="C500" s="4"/>
      <c r="D500" s="4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0</v>
      </c>
      <c r="N500" s="49">
        <v>1.5000000000000095E-2</v>
      </c>
      <c r="O500" s="48">
        <v>0.34066666666666723</v>
      </c>
      <c r="P500" s="49">
        <v>0.75850000000000151</v>
      </c>
      <c r="Q500" s="48">
        <v>0.86700000000000021</v>
      </c>
      <c r="R500" s="49">
        <v>4.3343333333333334</v>
      </c>
      <c r="S500" s="48">
        <v>21.779166666666654</v>
      </c>
      <c r="T500" s="49">
        <v>20.675166666666673</v>
      </c>
      <c r="U500" s="48">
        <v>19.690999999999999</v>
      </c>
      <c r="V500" s="49">
        <v>17.119833333333339</v>
      </c>
      <c r="W500" s="48">
        <v>8.1100000000000012</v>
      </c>
      <c r="X500" s="49">
        <v>0</v>
      </c>
      <c r="Y500" s="48">
        <v>0</v>
      </c>
      <c r="Z500" s="49">
        <v>0</v>
      </c>
      <c r="AA500" s="48">
        <v>0</v>
      </c>
      <c r="AB500" s="49">
        <v>0</v>
      </c>
      <c r="AC500" s="64"/>
      <c r="AD500" s="65">
        <f t="shared" si="124"/>
        <v>93.690666666666672</v>
      </c>
      <c r="AE500" s="64"/>
    </row>
    <row r="501" spans="2:31" x14ac:dyDescent="0.3">
      <c r="B501" s="4" t="s">
        <v>53</v>
      </c>
      <c r="C501" s="4"/>
      <c r="D501" s="4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0</v>
      </c>
      <c r="M501" s="48">
        <v>0</v>
      </c>
      <c r="N501" s="49">
        <v>0</v>
      </c>
      <c r="O501" s="48">
        <v>0</v>
      </c>
      <c r="P501" s="49">
        <v>0</v>
      </c>
      <c r="Q501" s="48">
        <v>0</v>
      </c>
      <c r="R501" s="49">
        <v>0</v>
      </c>
      <c r="S501" s="48">
        <v>0</v>
      </c>
      <c r="T501" s="49">
        <v>0</v>
      </c>
      <c r="U501" s="48">
        <v>0</v>
      </c>
      <c r="V501" s="49">
        <v>0</v>
      </c>
      <c r="W501" s="48">
        <v>0</v>
      </c>
      <c r="X501" s="49">
        <v>0</v>
      </c>
      <c r="Y501" s="48">
        <v>0</v>
      </c>
      <c r="Z501" s="49">
        <v>0</v>
      </c>
      <c r="AA501" s="48">
        <v>0</v>
      </c>
      <c r="AB501" s="49">
        <v>0</v>
      </c>
      <c r="AC501" s="64"/>
      <c r="AD501" s="65">
        <f t="shared" si="124"/>
        <v>0</v>
      </c>
      <c r="AE501" s="64"/>
    </row>
    <row r="502" spans="2:31" x14ac:dyDescent="0.3">
      <c r="B502" s="4" t="s">
        <v>54</v>
      </c>
      <c r="C502" s="4"/>
      <c r="D502" s="4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0</v>
      </c>
      <c r="N502" s="49">
        <v>0</v>
      </c>
      <c r="O502" s="48">
        <v>0</v>
      </c>
      <c r="P502" s="49">
        <v>0</v>
      </c>
      <c r="Q502" s="48">
        <v>0</v>
      </c>
      <c r="R502" s="49">
        <v>3.9901666666666729</v>
      </c>
      <c r="S502" s="48">
        <v>5.8988333333333269</v>
      </c>
      <c r="T502" s="49">
        <v>3.9231666666666682</v>
      </c>
      <c r="U502" s="48">
        <v>2.6039999999999988</v>
      </c>
      <c r="V502" s="49">
        <v>0</v>
      </c>
      <c r="W502" s="48">
        <v>1.944166666666669</v>
      </c>
      <c r="X502" s="49">
        <v>1.922499999999999</v>
      </c>
      <c r="Y502" s="48">
        <v>0</v>
      </c>
      <c r="Z502" s="49">
        <v>0</v>
      </c>
      <c r="AA502" s="48">
        <v>0</v>
      </c>
      <c r="AB502" s="49">
        <v>0</v>
      </c>
      <c r="AC502" s="64"/>
      <c r="AD502" s="65">
        <f t="shared" si="124"/>
        <v>20.282833333333333</v>
      </c>
      <c r="AE502" s="64"/>
    </row>
    <row r="503" spans="2:31" x14ac:dyDescent="0.3">
      <c r="B503" s="4" t="s">
        <v>55</v>
      </c>
      <c r="C503" s="4"/>
      <c r="D503" s="4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0</v>
      </c>
      <c r="M503" s="48">
        <v>0</v>
      </c>
      <c r="N503" s="49">
        <v>0.18366666666666684</v>
      </c>
      <c r="O503" s="48">
        <v>0</v>
      </c>
      <c r="P503" s="49">
        <v>16.215999999999983</v>
      </c>
      <c r="Q503" s="48">
        <v>20.034833333333328</v>
      </c>
      <c r="R503" s="49">
        <v>21.481000000000005</v>
      </c>
      <c r="S503" s="48">
        <v>23.210000000000019</v>
      </c>
      <c r="T503" s="49">
        <v>25.383833333333317</v>
      </c>
      <c r="U503" s="48">
        <v>25.110499999999984</v>
      </c>
      <c r="V503" s="49">
        <v>23.037499999999998</v>
      </c>
      <c r="W503" s="48">
        <v>6.2984999999999989</v>
      </c>
      <c r="X503" s="49">
        <v>0</v>
      </c>
      <c r="Y503" s="48">
        <v>0</v>
      </c>
      <c r="Z503" s="49">
        <v>0</v>
      </c>
      <c r="AA503" s="48">
        <v>0</v>
      </c>
      <c r="AB503" s="49">
        <v>0</v>
      </c>
      <c r="AC503" s="64"/>
      <c r="AD503" s="65">
        <f t="shared" si="124"/>
        <v>160.95583333333329</v>
      </c>
      <c r="AE503" s="64"/>
    </row>
    <row r="504" spans="2:31" x14ac:dyDescent="0.3">
      <c r="B504" s="4" t="s">
        <v>56</v>
      </c>
      <c r="C504" s="4"/>
      <c r="D504" s="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</v>
      </c>
      <c r="N504" s="49">
        <v>5.3916666666666693</v>
      </c>
      <c r="O504" s="48">
        <v>3.6106666666666665</v>
      </c>
      <c r="P504" s="49">
        <v>10.703666666666662</v>
      </c>
      <c r="Q504" s="48">
        <v>4.6016666666666675</v>
      </c>
      <c r="R504" s="49">
        <v>4.6621666666666686</v>
      </c>
      <c r="S504" s="48">
        <v>4.9756666666666662</v>
      </c>
      <c r="T504" s="49">
        <v>5.2616666666666729</v>
      </c>
      <c r="U504" s="48">
        <v>4.6399999999999926</v>
      </c>
      <c r="V504" s="49">
        <v>2.9399999999999977</v>
      </c>
      <c r="W504" s="48">
        <v>9.0333333333333835E-2</v>
      </c>
      <c r="X504" s="49">
        <v>0</v>
      </c>
      <c r="Y504" s="48">
        <v>0</v>
      </c>
      <c r="Z504" s="49">
        <v>0</v>
      </c>
      <c r="AA504" s="48">
        <v>0</v>
      </c>
      <c r="AB504" s="49">
        <v>0</v>
      </c>
      <c r="AC504" s="64"/>
      <c r="AD504" s="65">
        <f t="shared" si="124"/>
        <v>46.877499999999991</v>
      </c>
      <c r="AE504" s="64"/>
    </row>
    <row r="505" spans="2:31" x14ac:dyDescent="0.3">
      <c r="B505" s="4" t="s">
        <v>118</v>
      </c>
      <c r="C505" s="4"/>
      <c r="D505" s="4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0</v>
      </c>
      <c r="N505" s="49">
        <v>56.587833333333357</v>
      </c>
      <c r="O505" s="48">
        <v>53.225333333333325</v>
      </c>
      <c r="P505" s="49">
        <v>74.086766666666662</v>
      </c>
      <c r="Q505" s="48">
        <v>77.792333333333332</v>
      </c>
      <c r="R505" s="49">
        <v>77.969166666666695</v>
      </c>
      <c r="S505" s="48">
        <v>77.172666666666657</v>
      </c>
      <c r="T505" s="49">
        <v>72.845333333333329</v>
      </c>
      <c r="U505" s="48">
        <v>68.336333333333357</v>
      </c>
      <c r="V505" s="49">
        <v>66.701333333333338</v>
      </c>
      <c r="W505" s="48">
        <v>49.095000000000006</v>
      </c>
      <c r="X505" s="49">
        <v>1.2096666666666662</v>
      </c>
      <c r="Y505" s="48">
        <v>0</v>
      </c>
      <c r="Z505" s="49">
        <v>0</v>
      </c>
      <c r="AA505" s="48">
        <v>0</v>
      </c>
      <c r="AB505" s="49">
        <v>0</v>
      </c>
      <c r="AC505" s="64"/>
      <c r="AD505" s="65">
        <f t="shared" si="124"/>
        <v>675.02176666666662</v>
      </c>
      <c r="AE505" s="64"/>
    </row>
    <row r="506" spans="2:31" x14ac:dyDescent="0.3">
      <c r="B506" s="4" t="s">
        <v>57</v>
      </c>
      <c r="C506" s="4"/>
      <c r="D506" s="4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0</v>
      </c>
      <c r="N506" s="49">
        <v>0</v>
      </c>
      <c r="O506" s="48">
        <v>0</v>
      </c>
      <c r="P506" s="49">
        <v>0</v>
      </c>
      <c r="Q506" s="48">
        <v>0</v>
      </c>
      <c r="R506" s="49">
        <v>0</v>
      </c>
      <c r="S506" s="48">
        <v>0</v>
      </c>
      <c r="T506" s="49">
        <v>0</v>
      </c>
      <c r="U506" s="48">
        <v>0</v>
      </c>
      <c r="V506" s="49">
        <v>0</v>
      </c>
      <c r="W506" s="48">
        <v>0</v>
      </c>
      <c r="X506" s="49">
        <v>0</v>
      </c>
      <c r="Y506" s="48">
        <v>0</v>
      </c>
      <c r="Z506" s="49">
        <v>0</v>
      </c>
      <c r="AA506" s="48">
        <v>0</v>
      </c>
      <c r="AB506" s="49">
        <v>0</v>
      </c>
      <c r="AC506" s="64"/>
      <c r="AD506" s="65">
        <f t="shared" si="124"/>
        <v>0</v>
      </c>
      <c r="AE506" s="64"/>
    </row>
    <row r="507" spans="2:31" x14ac:dyDescent="0.3">
      <c r="B507" s="4" t="s">
        <v>58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0</v>
      </c>
      <c r="N507" s="49">
        <v>0</v>
      </c>
      <c r="O507" s="48">
        <v>0</v>
      </c>
      <c r="P507" s="49">
        <v>0</v>
      </c>
      <c r="Q507" s="48">
        <v>0</v>
      </c>
      <c r="R507" s="49">
        <v>0</v>
      </c>
      <c r="S507" s="48">
        <v>0</v>
      </c>
      <c r="T507" s="49">
        <v>0</v>
      </c>
      <c r="U507" s="48">
        <v>0</v>
      </c>
      <c r="V507" s="49">
        <v>0</v>
      </c>
      <c r="W507" s="48">
        <v>0</v>
      </c>
      <c r="X507" s="49">
        <v>0</v>
      </c>
      <c r="Y507" s="48">
        <v>0</v>
      </c>
      <c r="Z507" s="49">
        <v>0</v>
      </c>
      <c r="AA507" s="48">
        <v>0</v>
      </c>
      <c r="AB507" s="49">
        <v>0</v>
      </c>
      <c r="AC507" s="64"/>
      <c r="AD507" s="65">
        <f t="shared" si="124"/>
        <v>0</v>
      </c>
      <c r="AE507" s="64"/>
    </row>
    <row r="508" spans="2:31" x14ac:dyDescent="0.3">
      <c r="B508" s="4" t="s">
        <v>119</v>
      </c>
      <c r="C508" s="4"/>
      <c r="D508" s="4"/>
      <c r="E508" s="48">
        <v>0</v>
      </c>
      <c r="F508" s="49">
        <v>0</v>
      </c>
      <c r="G508" s="48">
        <v>0</v>
      </c>
      <c r="H508" s="49">
        <v>0</v>
      </c>
      <c r="I508" s="48">
        <v>0</v>
      </c>
      <c r="J508" s="49">
        <v>0</v>
      </c>
      <c r="K508" s="48">
        <v>0</v>
      </c>
      <c r="L508" s="49">
        <v>0</v>
      </c>
      <c r="M508" s="48">
        <v>0</v>
      </c>
      <c r="N508" s="49">
        <v>0</v>
      </c>
      <c r="O508" s="48">
        <v>0</v>
      </c>
      <c r="P508" s="49">
        <v>3.4431666666666683</v>
      </c>
      <c r="Q508" s="48">
        <v>6.0005000000000015</v>
      </c>
      <c r="R508" s="49">
        <v>6.7205000000000092</v>
      </c>
      <c r="S508" s="48">
        <v>4.3415000000000044</v>
      </c>
      <c r="T508" s="49">
        <v>5.7846666666666664</v>
      </c>
      <c r="U508" s="48">
        <v>0</v>
      </c>
      <c r="V508" s="49">
        <v>0</v>
      </c>
      <c r="W508" s="48">
        <v>0</v>
      </c>
      <c r="X508" s="49">
        <v>0</v>
      </c>
      <c r="Y508" s="48">
        <v>0</v>
      </c>
      <c r="Z508" s="49">
        <v>0</v>
      </c>
      <c r="AA508" s="48">
        <v>0</v>
      </c>
      <c r="AB508" s="49">
        <v>0</v>
      </c>
      <c r="AC508" s="64"/>
      <c r="AD508" s="65">
        <f t="shared" si="124"/>
        <v>26.290333333333347</v>
      </c>
      <c r="AE508" s="64"/>
    </row>
    <row r="509" spans="2:31" x14ac:dyDescent="0.3">
      <c r="B509" s="4" t="s">
        <v>59</v>
      </c>
      <c r="C509" s="4"/>
      <c r="D509" s="4"/>
      <c r="E509" s="48">
        <v>0</v>
      </c>
      <c r="F509" s="49">
        <v>0</v>
      </c>
      <c r="G509" s="48">
        <v>0</v>
      </c>
      <c r="H509" s="49">
        <v>0</v>
      </c>
      <c r="I509" s="48">
        <v>0</v>
      </c>
      <c r="J509" s="49">
        <v>0</v>
      </c>
      <c r="K509" s="48">
        <v>0</v>
      </c>
      <c r="L509" s="49">
        <v>0</v>
      </c>
      <c r="M509" s="48">
        <v>0</v>
      </c>
      <c r="N509" s="49">
        <v>0</v>
      </c>
      <c r="O509" s="48">
        <v>0</v>
      </c>
      <c r="P509" s="49">
        <v>0</v>
      </c>
      <c r="Q509" s="48">
        <v>0</v>
      </c>
      <c r="R509" s="49">
        <v>2.269999999999996</v>
      </c>
      <c r="S509" s="48">
        <v>0</v>
      </c>
      <c r="T509" s="49">
        <v>0</v>
      </c>
      <c r="U509" s="48">
        <v>0</v>
      </c>
      <c r="V509" s="49">
        <v>0</v>
      </c>
      <c r="W509" s="48">
        <v>0</v>
      </c>
      <c r="X509" s="49">
        <v>0</v>
      </c>
      <c r="Y509" s="48">
        <v>0</v>
      </c>
      <c r="Z509" s="49">
        <v>0</v>
      </c>
      <c r="AA509" s="48">
        <v>0</v>
      </c>
      <c r="AB509" s="49">
        <v>0</v>
      </c>
      <c r="AC509" s="64"/>
      <c r="AD509" s="65">
        <f t="shared" si="124"/>
        <v>2.269999999999996</v>
      </c>
      <c r="AE509" s="64"/>
    </row>
    <row r="510" spans="2:31" x14ac:dyDescent="0.3">
      <c r="B510" s="4" t="s">
        <v>60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0</v>
      </c>
      <c r="N510" s="49">
        <v>0.46000000000000085</v>
      </c>
      <c r="O510" s="48">
        <v>9.7125000000000004</v>
      </c>
      <c r="P510" s="49">
        <v>0</v>
      </c>
      <c r="Q510" s="48">
        <v>0.22000000000000597</v>
      </c>
      <c r="R510" s="49">
        <v>0.35999999999999943</v>
      </c>
      <c r="S510" s="48">
        <v>14.929999999999982</v>
      </c>
      <c r="T510" s="49">
        <v>13.289999999999997</v>
      </c>
      <c r="U510" s="48">
        <v>12.29</v>
      </c>
      <c r="V510" s="49">
        <v>12.779999999999982</v>
      </c>
      <c r="W510" s="48">
        <v>7.2200000000000113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4"/>
      <c r="AD510" s="65">
        <f t="shared" si="124"/>
        <v>71.262499999999989</v>
      </c>
      <c r="AE510" s="64"/>
    </row>
    <row r="511" spans="2:31" x14ac:dyDescent="0.3">
      <c r="B511" s="4" t="s">
        <v>61</v>
      </c>
      <c r="C511" s="4"/>
      <c r="D511" s="4"/>
      <c r="E511" s="48">
        <v>0</v>
      </c>
      <c r="F511" s="49">
        <v>0</v>
      </c>
      <c r="G511" s="48">
        <v>0</v>
      </c>
      <c r="H511" s="49">
        <v>0</v>
      </c>
      <c r="I511" s="48">
        <v>0</v>
      </c>
      <c r="J511" s="49">
        <v>0</v>
      </c>
      <c r="K511" s="48">
        <v>0</v>
      </c>
      <c r="L511" s="49">
        <v>0</v>
      </c>
      <c r="M511" s="48">
        <v>0</v>
      </c>
      <c r="N511" s="49">
        <v>17.700000000000021</v>
      </c>
      <c r="O511" s="48">
        <v>0</v>
      </c>
      <c r="P511" s="49">
        <v>0</v>
      </c>
      <c r="Q511" s="48">
        <v>0</v>
      </c>
      <c r="R511" s="49">
        <v>0</v>
      </c>
      <c r="S511" s="48">
        <v>0</v>
      </c>
      <c r="T511" s="49">
        <v>0</v>
      </c>
      <c r="U511" s="48">
        <v>0</v>
      </c>
      <c r="V511" s="49">
        <v>0</v>
      </c>
      <c r="W511" s="48">
        <v>0</v>
      </c>
      <c r="X511" s="49">
        <v>0</v>
      </c>
      <c r="Y511" s="48">
        <v>0</v>
      </c>
      <c r="Z511" s="49">
        <v>0</v>
      </c>
      <c r="AA511" s="48">
        <v>0</v>
      </c>
      <c r="AB511" s="49">
        <v>0</v>
      </c>
      <c r="AC511" s="64"/>
      <c r="AD511" s="65">
        <f t="shared" si="124"/>
        <v>17.700000000000021</v>
      </c>
      <c r="AE511" s="64"/>
    </row>
    <row r="512" spans="2:31" x14ac:dyDescent="0.3">
      <c r="B512" s="4" t="s">
        <v>62</v>
      </c>
      <c r="C512" s="4"/>
      <c r="D512" s="4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0</v>
      </c>
      <c r="M512" s="48">
        <v>0</v>
      </c>
      <c r="N512" s="49">
        <v>0</v>
      </c>
      <c r="O512" s="48">
        <v>0</v>
      </c>
      <c r="P512" s="49">
        <v>0</v>
      </c>
      <c r="Q512" s="48">
        <v>0</v>
      </c>
      <c r="R512" s="49">
        <v>0.3300000000000054</v>
      </c>
      <c r="S512" s="48">
        <v>0</v>
      </c>
      <c r="T512" s="49">
        <v>0</v>
      </c>
      <c r="U512" s="48">
        <v>0.3300000000000054</v>
      </c>
      <c r="V512" s="49">
        <v>1.1210000000000022</v>
      </c>
      <c r="W512" s="48">
        <v>0</v>
      </c>
      <c r="X512" s="49">
        <v>0</v>
      </c>
      <c r="Y512" s="48">
        <v>0</v>
      </c>
      <c r="Z512" s="49">
        <v>0</v>
      </c>
      <c r="AA512" s="48">
        <v>0</v>
      </c>
      <c r="AB512" s="49">
        <v>0</v>
      </c>
      <c r="AC512" s="64"/>
      <c r="AD512" s="65">
        <f t="shared" si="124"/>
        <v>1.781000000000013</v>
      </c>
      <c r="AE512" s="64"/>
    </row>
    <row r="513" spans="2:31" x14ac:dyDescent="0.3">
      <c r="B513" s="4" t="s">
        <v>63</v>
      </c>
      <c r="C513" s="4"/>
      <c r="D513" s="4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0</v>
      </c>
      <c r="M513" s="48">
        <v>0</v>
      </c>
      <c r="N513" s="49">
        <v>9.3473333333333333</v>
      </c>
      <c r="O513" s="48">
        <v>5.8278333333333388</v>
      </c>
      <c r="P513" s="49">
        <v>0</v>
      </c>
      <c r="Q513" s="48">
        <v>1.4350000000000003</v>
      </c>
      <c r="R513" s="49">
        <v>1.3978333333333335</v>
      </c>
      <c r="S513" s="48">
        <v>0</v>
      </c>
      <c r="T513" s="49">
        <v>0</v>
      </c>
      <c r="U513" s="48">
        <v>0</v>
      </c>
      <c r="V513" s="49">
        <v>0</v>
      </c>
      <c r="W513" s="48">
        <v>3.2225000000000033</v>
      </c>
      <c r="X513" s="49">
        <v>0</v>
      </c>
      <c r="Y513" s="48">
        <v>0</v>
      </c>
      <c r="Z513" s="49">
        <v>0</v>
      </c>
      <c r="AA513" s="48">
        <v>0</v>
      </c>
      <c r="AB513" s="49">
        <v>0</v>
      </c>
      <c r="AC513" s="64"/>
      <c r="AD513" s="65">
        <f t="shared" si="124"/>
        <v>21.23050000000001</v>
      </c>
      <c r="AE513" s="64"/>
    </row>
    <row r="514" spans="2:31" x14ac:dyDescent="0.3">
      <c r="B514" s="4" t="s">
        <v>64</v>
      </c>
      <c r="C514" s="4"/>
      <c r="D514" s="4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0</v>
      </c>
      <c r="M514" s="48">
        <v>0</v>
      </c>
      <c r="N514" s="49">
        <v>3.0078333333333331</v>
      </c>
      <c r="O514" s="48">
        <v>6.6213333333333315</v>
      </c>
      <c r="P514" s="49">
        <v>5.5574999999999983</v>
      </c>
      <c r="Q514" s="48">
        <v>13.461000000000004</v>
      </c>
      <c r="R514" s="49">
        <v>16.076500000000017</v>
      </c>
      <c r="S514" s="48">
        <v>13.105833333333344</v>
      </c>
      <c r="T514" s="49">
        <v>15.184166666666652</v>
      </c>
      <c r="U514" s="48">
        <v>15.668833333333318</v>
      </c>
      <c r="V514" s="49">
        <v>13.522833333333324</v>
      </c>
      <c r="W514" s="48">
        <v>10.664833333333339</v>
      </c>
      <c r="X514" s="49">
        <v>0</v>
      </c>
      <c r="Y514" s="48">
        <v>0</v>
      </c>
      <c r="Z514" s="49">
        <v>0</v>
      </c>
      <c r="AA514" s="48">
        <v>0</v>
      </c>
      <c r="AB514" s="49">
        <v>0</v>
      </c>
      <c r="AC514" s="64"/>
      <c r="AD514" s="65">
        <f t="shared" si="124"/>
        <v>112.87066666666665</v>
      </c>
      <c r="AE514" s="64"/>
    </row>
    <row r="515" spans="2:31" x14ac:dyDescent="0.3">
      <c r="B515" s="4" t="s">
        <v>120</v>
      </c>
      <c r="C515" s="4"/>
      <c r="D515" s="4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0</v>
      </c>
      <c r="M515" s="48">
        <v>0</v>
      </c>
      <c r="N515" s="49">
        <v>18.948666666666668</v>
      </c>
      <c r="O515" s="48">
        <v>0</v>
      </c>
      <c r="P515" s="49">
        <v>0</v>
      </c>
      <c r="Q515" s="48">
        <v>0</v>
      </c>
      <c r="R515" s="49">
        <v>0</v>
      </c>
      <c r="S515" s="48">
        <v>0</v>
      </c>
      <c r="T515" s="49">
        <v>0</v>
      </c>
      <c r="U515" s="48">
        <v>0</v>
      </c>
      <c r="V515" s="49">
        <v>0</v>
      </c>
      <c r="W515" s="48">
        <v>0.13099999999999976</v>
      </c>
      <c r="X515" s="49">
        <v>0</v>
      </c>
      <c r="Y515" s="48">
        <v>0</v>
      </c>
      <c r="Z515" s="49">
        <v>0</v>
      </c>
      <c r="AA515" s="48">
        <v>0</v>
      </c>
      <c r="AB515" s="49">
        <v>0</v>
      </c>
      <c r="AC515" s="64"/>
      <c r="AD515" s="65">
        <f t="shared" si="124"/>
        <v>19.079666666666668</v>
      </c>
      <c r="AE515" s="64"/>
    </row>
    <row r="516" spans="2:31" x14ac:dyDescent="0.3">
      <c r="B516" s="4" t="s">
        <v>65</v>
      </c>
      <c r="C516" s="4"/>
      <c r="D516" s="4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0</v>
      </c>
      <c r="M516" s="48">
        <v>0</v>
      </c>
      <c r="N516" s="49">
        <v>0</v>
      </c>
      <c r="O516" s="48">
        <v>0</v>
      </c>
      <c r="P516" s="49">
        <v>0</v>
      </c>
      <c r="Q516" s="48">
        <v>0</v>
      </c>
      <c r="R516" s="49">
        <v>2.9999999999997584E-2</v>
      </c>
      <c r="S516" s="48">
        <v>0</v>
      </c>
      <c r="T516" s="49">
        <v>0</v>
      </c>
      <c r="U516" s="48">
        <v>0</v>
      </c>
      <c r="V516" s="49">
        <v>0</v>
      </c>
      <c r="W516" s="48">
        <v>0</v>
      </c>
      <c r="X516" s="49">
        <v>0</v>
      </c>
      <c r="Y516" s="48">
        <v>0</v>
      </c>
      <c r="Z516" s="49">
        <v>0</v>
      </c>
      <c r="AA516" s="48">
        <v>0</v>
      </c>
      <c r="AB516" s="49">
        <v>0</v>
      </c>
      <c r="AC516" s="64"/>
      <c r="AD516" s="65">
        <f t="shared" si="124"/>
        <v>2.9999999999997584E-2</v>
      </c>
      <c r="AE516" s="64"/>
    </row>
    <row r="517" spans="2:31" x14ac:dyDescent="0.3">
      <c r="B517" s="4" t="s">
        <v>66</v>
      </c>
      <c r="C517" s="4"/>
      <c r="D517" s="4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0</v>
      </c>
      <c r="L517" s="49">
        <v>0</v>
      </c>
      <c r="M517" s="48">
        <v>0</v>
      </c>
      <c r="N517" s="49">
        <v>19.38783333333334</v>
      </c>
      <c r="O517" s="48">
        <v>5.655333333333334</v>
      </c>
      <c r="P517" s="49">
        <v>0</v>
      </c>
      <c r="Q517" s="48">
        <v>18.153000000000006</v>
      </c>
      <c r="R517" s="49">
        <v>16.172333333333331</v>
      </c>
      <c r="S517" s="48">
        <v>15.606499999999995</v>
      </c>
      <c r="T517" s="49">
        <v>7.6188333333333338</v>
      </c>
      <c r="U517" s="48">
        <v>29.955666666666641</v>
      </c>
      <c r="V517" s="49">
        <v>11.764500000000002</v>
      </c>
      <c r="W517" s="48">
        <v>17.34183333333333</v>
      </c>
      <c r="X517" s="49">
        <v>4.0661666666666667</v>
      </c>
      <c r="Y517" s="48">
        <v>0</v>
      </c>
      <c r="Z517" s="49">
        <v>0</v>
      </c>
      <c r="AA517" s="48">
        <v>0</v>
      </c>
      <c r="AB517" s="49">
        <v>0</v>
      </c>
      <c r="AC517" s="64"/>
      <c r="AD517" s="65">
        <f t="shared" si="124"/>
        <v>145.72199999999998</v>
      </c>
      <c r="AE517" s="64"/>
    </row>
    <row r="518" spans="2:31" x14ac:dyDescent="0.3">
      <c r="B518" s="4" t="s">
        <v>67</v>
      </c>
      <c r="C518" s="4"/>
      <c r="D518" s="4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0</v>
      </c>
      <c r="N518" s="49">
        <v>0</v>
      </c>
      <c r="O518" s="48">
        <v>1.6199999999999983</v>
      </c>
      <c r="P518" s="49">
        <v>6.7259999999999929</v>
      </c>
      <c r="Q518" s="48">
        <v>9.3899999999999899</v>
      </c>
      <c r="R518" s="49">
        <v>5.7600000000000016</v>
      </c>
      <c r="S518" s="48">
        <v>6.0799999999999983</v>
      </c>
      <c r="T518" s="49">
        <v>9.9100000000000055</v>
      </c>
      <c r="U518" s="48">
        <v>7.8799999999999963</v>
      </c>
      <c r="V518" s="49">
        <v>4.0600000000000014</v>
      </c>
      <c r="W518" s="48">
        <v>0</v>
      </c>
      <c r="X518" s="49">
        <v>0</v>
      </c>
      <c r="Y518" s="48">
        <v>0</v>
      </c>
      <c r="Z518" s="49">
        <v>0</v>
      </c>
      <c r="AA518" s="48">
        <v>0</v>
      </c>
      <c r="AB518" s="49">
        <v>0</v>
      </c>
      <c r="AC518" s="64"/>
      <c r="AD518" s="65">
        <f t="shared" si="124"/>
        <v>51.425999999999988</v>
      </c>
      <c r="AE518" s="64"/>
    </row>
    <row r="519" spans="2:31" x14ac:dyDescent="0.3">
      <c r="B519" s="4" t="s">
        <v>68</v>
      </c>
      <c r="C519" s="4"/>
      <c r="D519" s="4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113.84133333333331</v>
      </c>
      <c r="O519" s="48">
        <v>109.49975000000001</v>
      </c>
      <c r="P519" s="49">
        <v>104.84788333333337</v>
      </c>
      <c r="Q519" s="48">
        <v>82.216833333333369</v>
      </c>
      <c r="R519" s="49">
        <v>80.224999999999994</v>
      </c>
      <c r="S519" s="48">
        <v>69.285499999999971</v>
      </c>
      <c r="T519" s="49">
        <v>84.424666666666681</v>
      </c>
      <c r="U519" s="48">
        <v>48.47199999999998</v>
      </c>
      <c r="V519" s="49">
        <v>25.337666666666671</v>
      </c>
      <c r="W519" s="48">
        <v>0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4"/>
      <c r="AD519" s="65">
        <f t="shared" si="124"/>
        <v>718.1506333333333</v>
      </c>
      <c r="AE519" s="64"/>
    </row>
    <row r="520" spans="2:31" x14ac:dyDescent="0.3">
      <c r="B520" s="4" t="s">
        <v>69</v>
      </c>
      <c r="C520" s="4"/>
      <c r="D520" s="4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0</v>
      </c>
      <c r="N520" s="49">
        <v>23.754866666666661</v>
      </c>
      <c r="O520" s="48">
        <v>13.736083333333331</v>
      </c>
      <c r="P520" s="49">
        <v>28.906616666666661</v>
      </c>
      <c r="Q520" s="48">
        <v>33.851000000000006</v>
      </c>
      <c r="R520" s="49">
        <v>34.717166666666664</v>
      </c>
      <c r="S520" s="48">
        <v>34.844666666666662</v>
      </c>
      <c r="T520" s="49">
        <v>43.009499999999996</v>
      </c>
      <c r="U520" s="48">
        <v>36.857333333333344</v>
      </c>
      <c r="V520" s="49">
        <v>42.715666666666657</v>
      </c>
      <c r="W520" s="48">
        <v>23.902333333333328</v>
      </c>
      <c r="X520" s="49">
        <v>0.78863333333333319</v>
      </c>
      <c r="Y520" s="48">
        <v>0</v>
      </c>
      <c r="Z520" s="49">
        <v>0</v>
      </c>
      <c r="AA520" s="48">
        <v>0</v>
      </c>
      <c r="AB520" s="49">
        <v>0</v>
      </c>
      <c r="AC520" s="64"/>
      <c r="AD520" s="65">
        <f t="shared" si="124"/>
        <v>317.08386666666661</v>
      </c>
      <c r="AE520" s="64"/>
    </row>
    <row r="521" spans="2:31" x14ac:dyDescent="0.3">
      <c r="B521" s="4" t="s">
        <v>70</v>
      </c>
      <c r="C521" s="4"/>
      <c r="D521" s="4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0</v>
      </c>
      <c r="N521" s="49">
        <v>0.34216666666666667</v>
      </c>
      <c r="O521" s="48">
        <v>22.807500000000001</v>
      </c>
      <c r="P521" s="49">
        <v>29.136166666666707</v>
      </c>
      <c r="Q521" s="48">
        <v>33.22000000000002</v>
      </c>
      <c r="R521" s="49">
        <v>28.259999999999994</v>
      </c>
      <c r="S521" s="48">
        <v>26.75</v>
      </c>
      <c r="T521" s="49">
        <v>26.980000000000015</v>
      </c>
      <c r="U521" s="48">
        <v>24.740000000000006</v>
      </c>
      <c r="V521" s="49">
        <v>28.990000000000006</v>
      </c>
      <c r="W521" s="48">
        <v>28.770333333333337</v>
      </c>
      <c r="X521" s="49">
        <v>0</v>
      </c>
      <c r="Y521" s="48">
        <v>0</v>
      </c>
      <c r="Z521" s="49">
        <v>0</v>
      </c>
      <c r="AA521" s="48">
        <v>0</v>
      </c>
      <c r="AB521" s="49">
        <v>0</v>
      </c>
      <c r="AC521" s="64"/>
      <c r="AD521" s="65">
        <f t="shared" si="124"/>
        <v>249.99616666666674</v>
      </c>
      <c r="AE521" s="64"/>
    </row>
    <row r="522" spans="2:31" x14ac:dyDescent="0.3">
      <c r="B522" s="4" t="s">
        <v>71</v>
      </c>
      <c r="C522" s="4"/>
      <c r="D522" s="4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0</v>
      </c>
      <c r="N522" s="49">
        <v>0</v>
      </c>
      <c r="O522" s="48">
        <v>0</v>
      </c>
      <c r="P522" s="49">
        <v>0</v>
      </c>
      <c r="Q522" s="48">
        <v>0</v>
      </c>
      <c r="R522" s="49">
        <v>0</v>
      </c>
      <c r="S522" s="48">
        <v>0</v>
      </c>
      <c r="T522" s="49">
        <v>0</v>
      </c>
      <c r="U522" s="48">
        <v>0</v>
      </c>
      <c r="V522" s="49">
        <v>0</v>
      </c>
      <c r="W522" s="48">
        <v>0</v>
      </c>
      <c r="X522" s="49">
        <v>0</v>
      </c>
      <c r="Y522" s="48">
        <v>0</v>
      </c>
      <c r="Z522" s="49">
        <v>0</v>
      </c>
      <c r="AA522" s="48">
        <v>0</v>
      </c>
      <c r="AB522" s="49">
        <v>0</v>
      </c>
      <c r="AC522" s="64"/>
      <c r="AD522" s="65">
        <f t="shared" si="124"/>
        <v>0</v>
      </c>
      <c r="AE522" s="64"/>
    </row>
    <row r="523" spans="2:31" x14ac:dyDescent="0.3">
      <c r="B523" s="4" t="s">
        <v>72</v>
      </c>
      <c r="C523" s="4"/>
      <c r="D523" s="4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0</v>
      </c>
      <c r="N523" s="49">
        <v>0</v>
      </c>
      <c r="O523" s="48">
        <v>0</v>
      </c>
      <c r="P523" s="49">
        <v>0</v>
      </c>
      <c r="Q523" s="48">
        <v>0</v>
      </c>
      <c r="R523" s="49">
        <v>0</v>
      </c>
      <c r="S523" s="48">
        <v>0</v>
      </c>
      <c r="T523" s="49">
        <v>0</v>
      </c>
      <c r="U523" s="48">
        <v>0</v>
      </c>
      <c r="V523" s="49">
        <v>0</v>
      </c>
      <c r="W523" s="48">
        <v>12.070000000000013</v>
      </c>
      <c r="X523" s="49">
        <v>2.0976666666666675</v>
      </c>
      <c r="Y523" s="48">
        <v>0</v>
      </c>
      <c r="Z523" s="49">
        <v>0</v>
      </c>
      <c r="AA523" s="48">
        <v>0</v>
      </c>
      <c r="AB523" s="49">
        <v>0</v>
      </c>
      <c r="AC523" s="64"/>
      <c r="AD523" s="65">
        <f t="shared" si="124"/>
        <v>14.16766666666668</v>
      </c>
      <c r="AE523" s="64"/>
    </row>
    <row r="524" spans="2:31" x14ac:dyDescent="0.3">
      <c r="B524" s="4" t="s">
        <v>73</v>
      </c>
      <c r="C524" s="4"/>
      <c r="D524" s="4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0</v>
      </c>
      <c r="N524" s="49">
        <v>22.236166666666666</v>
      </c>
      <c r="O524" s="48">
        <v>21.721333333333334</v>
      </c>
      <c r="P524" s="49">
        <v>1.8803333333333339</v>
      </c>
      <c r="Q524" s="48">
        <v>0</v>
      </c>
      <c r="R524" s="49">
        <v>0</v>
      </c>
      <c r="S524" s="48">
        <v>0</v>
      </c>
      <c r="T524" s="49">
        <v>7.1281666666666643</v>
      </c>
      <c r="U524" s="48">
        <v>21.737833333333331</v>
      </c>
      <c r="V524" s="49">
        <v>8.6166666666666461E-2</v>
      </c>
      <c r="W524" s="48">
        <v>0</v>
      </c>
      <c r="X524" s="49">
        <v>0</v>
      </c>
      <c r="Y524" s="48">
        <v>0</v>
      </c>
      <c r="Z524" s="49">
        <v>0</v>
      </c>
      <c r="AA524" s="48">
        <v>0</v>
      </c>
      <c r="AB524" s="49">
        <v>0</v>
      </c>
      <c r="AC524" s="64"/>
      <c r="AD524" s="65">
        <f t="shared" si="124"/>
        <v>74.789999999999992</v>
      </c>
      <c r="AE524" s="64"/>
    </row>
    <row r="525" spans="2:31" x14ac:dyDescent="0.3">
      <c r="B525" s="4" t="s">
        <v>74</v>
      </c>
      <c r="C525" s="4"/>
      <c r="D525" s="4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0</v>
      </c>
      <c r="N525" s="49">
        <v>0</v>
      </c>
      <c r="O525" s="48">
        <v>0</v>
      </c>
      <c r="P525" s="49">
        <v>0</v>
      </c>
      <c r="Q525" s="48">
        <v>0</v>
      </c>
      <c r="R525" s="49">
        <v>0</v>
      </c>
      <c r="S525" s="48">
        <v>0</v>
      </c>
      <c r="T525" s="49">
        <v>0</v>
      </c>
      <c r="U525" s="48">
        <v>0</v>
      </c>
      <c r="V525" s="49">
        <v>0</v>
      </c>
      <c r="W525" s="48">
        <v>0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4"/>
      <c r="AD525" s="65">
        <f t="shared" si="124"/>
        <v>0</v>
      </c>
      <c r="AE525" s="64"/>
    </row>
    <row r="526" spans="2:31" x14ac:dyDescent="0.3">
      <c r="B526" s="4" t="s">
        <v>75</v>
      </c>
      <c r="C526" s="4"/>
      <c r="D526" s="4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0</v>
      </c>
      <c r="N526" s="49">
        <v>0</v>
      </c>
      <c r="O526" s="48">
        <v>0</v>
      </c>
      <c r="P526" s="49">
        <v>0</v>
      </c>
      <c r="Q526" s="48">
        <v>0</v>
      </c>
      <c r="R526" s="49">
        <v>0</v>
      </c>
      <c r="S526" s="48">
        <v>0</v>
      </c>
      <c r="T526" s="49">
        <v>0</v>
      </c>
      <c r="U526" s="48">
        <v>0</v>
      </c>
      <c r="V526" s="49">
        <v>0</v>
      </c>
      <c r="W526" s="48">
        <v>0</v>
      </c>
      <c r="X526" s="49">
        <v>0</v>
      </c>
      <c r="Y526" s="48">
        <v>0</v>
      </c>
      <c r="Z526" s="49">
        <v>0</v>
      </c>
      <c r="AA526" s="48">
        <v>0</v>
      </c>
      <c r="AB526" s="49">
        <v>0</v>
      </c>
      <c r="AC526" s="64"/>
      <c r="AD526" s="65">
        <f t="shared" si="124"/>
        <v>0</v>
      </c>
      <c r="AE526" s="64"/>
    </row>
    <row r="527" spans="2:31" x14ac:dyDescent="0.3">
      <c r="B527" s="4" t="s">
        <v>76</v>
      </c>
      <c r="C527" s="4"/>
      <c r="D527" s="4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0</v>
      </c>
      <c r="N527" s="49">
        <v>0</v>
      </c>
      <c r="O527" s="48">
        <v>9.7050000000000036</v>
      </c>
      <c r="P527" s="49">
        <v>18.27033333333334</v>
      </c>
      <c r="Q527" s="48">
        <v>19.490000000000009</v>
      </c>
      <c r="R527" s="49">
        <v>10.090000000000003</v>
      </c>
      <c r="S527" s="48">
        <v>17.210000000000029</v>
      </c>
      <c r="T527" s="49">
        <v>18.509999999999994</v>
      </c>
      <c r="U527" s="48">
        <v>19.05999999999997</v>
      </c>
      <c r="V527" s="49">
        <v>13.029999999999982</v>
      </c>
      <c r="W527" s="48">
        <v>0</v>
      </c>
      <c r="X527" s="49">
        <v>0</v>
      </c>
      <c r="Y527" s="48">
        <v>0</v>
      </c>
      <c r="Z527" s="49">
        <v>0</v>
      </c>
      <c r="AA527" s="48">
        <v>0</v>
      </c>
      <c r="AB527" s="49">
        <v>0</v>
      </c>
      <c r="AC527" s="64"/>
      <c r="AD527" s="65">
        <f t="shared" si="124"/>
        <v>125.36533333333334</v>
      </c>
      <c r="AE527" s="64"/>
    </row>
    <row r="528" spans="2:31" x14ac:dyDescent="0.3">
      <c r="B528" s="4" t="s">
        <v>77</v>
      </c>
      <c r="C528" s="4"/>
      <c r="D528" s="4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0</v>
      </c>
      <c r="N528" s="49">
        <v>0</v>
      </c>
      <c r="O528" s="48">
        <v>2.5275000000000012</v>
      </c>
      <c r="P528" s="49">
        <v>8.1125000000000007</v>
      </c>
      <c r="Q528" s="48">
        <v>10.470000000000017</v>
      </c>
      <c r="R528" s="49">
        <v>10.490000000000006</v>
      </c>
      <c r="S528" s="48">
        <v>9.7300000000000146</v>
      </c>
      <c r="T528" s="49">
        <v>9.1200000000000045</v>
      </c>
      <c r="U528" s="48">
        <v>8.1299999999999972</v>
      </c>
      <c r="V528" s="49">
        <v>4.0399999999999938</v>
      </c>
      <c r="W528" s="48">
        <v>0</v>
      </c>
      <c r="X528" s="49">
        <v>0</v>
      </c>
      <c r="Y528" s="48">
        <v>0</v>
      </c>
      <c r="Z528" s="49">
        <v>0</v>
      </c>
      <c r="AA528" s="48">
        <v>0</v>
      </c>
      <c r="AB528" s="49">
        <v>0</v>
      </c>
      <c r="AC528" s="64"/>
      <c r="AD528" s="65">
        <f t="shared" si="124"/>
        <v>62.620000000000033</v>
      </c>
      <c r="AE528" s="64"/>
    </row>
    <row r="529" spans="2:31" x14ac:dyDescent="0.3">
      <c r="B529" s="4" t="s">
        <v>78</v>
      </c>
      <c r="C529" s="4"/>
      <c r="D529" s="4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4"/>
      <c r="AD529" s="65">
        <f t="shared" si="124"/>
        <v>0</v>
      </c>
      <c r="AE529" s="64"/>
    </row>
    <row r="530" spans="2:31" x14ac:dyDescent="0.3">
      <c r="B530" s="4" t="s">
        <v>79</v>
      </c>
      <c r="C530" s="4"/>
      <c r="D530" s="4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0</v>
      </c>
      <c r="N530" s="49">
        <v>0</v>
      </c>
      <c r="O530" s="48">
        <v>0</v>
      </c>
      <c r="P530" s="49">
        <v>0</v>
      </c>
      <c r="Q530" s="48">
        <v>0</v>
      </c>
      <c r="R530" s="49">
        <v>0</v>
      </c>
      <c r="S530" s="48">
        <v>0</v>
      </c>
      <c r="T530" s="49">
        <v>0</v>
      </c>
      <c r="U530" s="48">
        <v>0</v>
      </c>
      <c r="V530" s="49">
        <v>0</v>
      </c>
      <c r="W530" s="48">
        <v>0</v>
      </c>
      <c r="X530" s="49">
        <v>0</v>
      </c>
      <c r="Y530" s="48">
        <v>0</v>
      </c>
      <c r="Z530" s="49">
        <v>0</v>
      </c>
      <c r="AA530" s="48">
        <v>0</v>
      </c>
      <c r="AB530" s="49">
        <v>0</v>
      </c>
      <c r="AC530" s="64"/>
      <c r="AD530" s="65">
        <f t="shared" si="124"/>
        <v>0</v>
      </c>
      <c r="AE530" s="64"/>
    </row>
    <row r="531" spans="2:31" x14ac:dyDescent="0.3">
      <c r="B531" s="4" t="s">
        <v>80</v>
      </c>
      <c r="C531" s="4"/>
      <c r="D531" s="4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0</v>
      </c>
      <c r="N531" s="49">
        <v>5.977999999999998</v>
      </c>
      <c r="O531" s="48">
        <v>14.666666666666666</v>
      </c>
      <c r="P531" s="49">
        <v>31.765499999999992</v>
      </c>
      <c r="Q531" s="48">
        <v>32.93683333333334</v>
      </c>
      <c r="R531" s="49">
        <v>34.169500000000006</v>
      </c>
      <c r="S531" s="48">
        <v>33.610333333333315</v>
      </c>
      <c r="T531" s="49">
        <v>29.156500000000019</v>
      </c>
      <c r="U531" s="48">
        <v>25.531000000000009</v>
      </c>
      <c r="V531" s="49">
        <v>18.332499999999996</v>
      </c>
      <c r="W531" s="48">
        <v>14.279000000000002</v>
      </c>
      <c r="X531" s="49">
        <v>0</v>
      </c>
      <c r="Y531" s="48">
        <v>0</v>
      </c>
      <c r="Z531" s="49">
        <v>0</v>
      </c>
      <c r="AA531" s="48">
        <v>0</v>
      </c>
      <c r="AB531" s="49">
        <v>0</v>
      </c>
      <c r="AC531" s="64"/>
      <c r="AD531" s="65">
        <f t="shared" si="124"/>
        <v>240.42583333333334</v>
      </c>
      <c r="AE531" s="64"/>
    </row>
    <row r="532" spans="2:31" x14ac:dyDescent="0.3">
      <c r="B532" s="4" t="s">
        <v>88</v>
      </c>
      <c r="C532" s="4"/>
      <c r="D532" s="4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0</v>
      </c>
      <c r="N532" s="49">
        <v>0</v>
      </c>
      <c r="O532" s="48">
        <v>0</v>
      </c>
      <c r="P532" s="49">
        <v>0</v>
      </c>
      <c r="Q532" s="48">
        <v>0</v>
      </c>
      <c r="R532" s="49">
        <v>0</v>
      </c>
      <c r="S532" s="48">
        <v>0</v>
      </c>
      <c r="T532" s="49">
        <v>0</v>
      </c>
      <c r="U532" s="48">
        <v>0</v>
      </c>
      <c r="V532" s="49">
        <v>0</v>
      </c>
      <c r="W532" s="48">
        <v>0</v>
      </c>
      <c r="X532" s="49">
        <v>0</v>
      </c>
      <c r="Y532" s="48">
        <v>0</v>
      </c>
      <c r="Z532" s="49">
        <v>0</v>
      </c>
      <c r="AA532" s="48">
        <v>0</v>
      </c>
      <c r="AB532" s="49">
        <v>0</v>
      </c>
      <c r="AC532" s="64"/>
      <c r="AD532" s="65">
        <f t="shared" si="124"/>
        <v>0</v>
      </c>
      <c r="AE532" s="64"/>
    </row>
    <row r="533" spans="2:31" x14ac:dyDescent="0.3">
      <c r="B533" s="4" t="s">
        <v>99</v>
      </c>
      <c r="C533" s="4"/>
      <c r="D533" s="4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0</v>
      </c>
      <c r="N533" s="49">
        <v>0</v>
      </c>
      <c r="O533" s="48">
        <v>0</v>
      </c>
      <c r="P533" s="49">
        <v>0</v>
      </c>
      <c r="Q533" s="48">
        <v>1.3033333333333335</v>
      </c>
      <c r="R533" s="49">
        <v>7.7895000000000048</v>
      </c>
      <c r="S533" s="48">
        <v>6.3395000000000028</v>
      </c>
      <c r="T533" s="49">
        <v>9.4928333333333299</v>
      </c>
      <c r="U533" s="48">
        <v>4.3096666666666605</v>
      </c>
      <c r="V533" s="49">
        <v>2.3553333333333342</v>
      </c>
      <c r="W533" s="48">
        <v>0</v>
      </c>
      <c r="X533" s="49">
        <v>0</v>
      </c>
      <c r="Y533" s="48">
        <v>0</v>
      </c>
      <c r="Z533" s="49">
        <v>0</v>
      </c>
      <c r="AA533" s="48">
        <v>0</v>
      </c>
      <c r="AB533" s="49">
        <v>0</v>
      </c>
      <c r="AC533" s="64"/>
      <c r="AD533" s="65">
        <f t="shared" si="124"/>
        <v>31.590166666666665</v>
      </c>
      <c r="AE533" s="64"/>
    </row>
    <row r="534" spans="2:31" x14ac:dyDescent="0.3">
      <c r="B534" s="4" t="s">
        <v>96</v>
      </c>
      <c r="C534" s="4"/>
      <c r="D534" s="4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0</v>
      </c>
      <c r="N534" s="49">
        <v>0</v>
      </c>
      <c r="O534" s="48">
        <v>0</v>
      </c>
      <c r="P534" s="49">
        <v>0</v>
      </c>
      <c r="Q534" s="48">
        <v>0</v>
      </c>
      <c r="R534" s="49">
        <v>0.71700000000000064</v>
      </c>
      <c r="S534" s="48">
        <v>0</v>
      </c>
      <c r="T534" s="49">
        <v>0</v>
      </c>
      <c r="U534" s="48">
        <v>0.29799999999999899</v>
      </c>
      <c r="V534" s="49">
        <v>0.19266666666666718</v>
      </c>
      <c r="W534" s="48">
        <v>0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4"/>
      <c r="AD534" s="65">
        <f t="shared" si="124"/>
        <v>1.2076666666666669</v>
      </c>
      <c r="AE534" s="64"/>
    </row>
    <row r="535" spans="2:31" x14ac:dyDescent="0.3">
      <c r="B535" s="4" t="s">
        <v>97</v>
      </c>
      <c r="C535" s="4"/>
      <c r="D535" s="4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0</v>
      </c>
      <c r="N535" s="49">
        <v>0.4115000000000002</v>
      </c>
      <c r="O535" s="48">
        <v>2.5</v>
      </c>
      <c r="P535" s="49">
        <v>1.730000000000004</v>
      </c>
      <c r="Q535" s="48">
        <v>30.289999999999978</v>
      </c>
      <c r="R535" s="49">
        <v>30.490000000000009</v>
      </c>
      <c r="S535" s="48">
        <v>30.69000000000004</v>
      </c>
      <c r="T535" s="49">
        <v>30.69000000000004</v>
      </c>
      <c r="U535" s="48">
        <v>30.69000000000004</v>
      </c>
      <c r="V535" s="49">
        <v>28.589999999999982</v>
      </c>
      <c r="W535" s="48">
        <v>5.1900000000000031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4"/>
      <c r="AD535" s="65">
        <f t="shared" si="124"/>
        <v>191.27150000000009</v>
      </c>
      <c r="AE535" s="64"/>
    </row>
    <row r="536" spans="2:31" x14ac:dyDescent="0.3">
      <c r="B536" s="4" t="s">
        <v>98</v>
      </c>
      <c r="C536" s="4"/>
      <c r="D536" s="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0</v>
      </c>
      <c r="N536" s="49">
        <v>18.81450000000001</v>
      </c>
      <c r="O536" s="48">
        <v>3.6913333333333345</v>
      </c>
      <c r="P536" s="49">
        <v>4.0293333333333354</v>
      </c>
      <c r="Q536" s="48">
        <v>4.2389999999999928</v>
      </c>
      <c r="R536" s="49">
        <v>3.932166666666661</v>
      </c>
      <c r="S536" s="48">
        <v>0.55333333333333157</v>
      </c>
      <c r="T536" s="49">
        <v>1.494666666666667</v>
      </c>
      <c r="U536" s="48">
        <v>0</v>
      </c>
      <c r="V536" s="49">
        <v>0</v>
      </c>
      <c r="W536" s="48">
        <v>4.6499999999999868E-2</v>
      </c>
      <c r="X536" s="49">
        <v>0</v>
      </c>
      <c r="Y536" s="48">
        <v>0</v>
      </c>
      <c r="Z536" s="49">
        <v>0</v>
      </c>
      <c r="AA536" s="48">
        <v>0</v>
      </c>
      <c r="AB536" s="49">
        <v>0</v>
      </c>
      <c r="AC536" s="64"/>
      <c r="AD536" s="65">
        <f t="shared" si="124"/>
        <v>36.800833333333337</v>
      </c>
      <c r="AE536" s="64"/>
    </row>
    <row r="537" spans="2:31" x14ac:dyDescent="0.3">
      <c r="B537" s="4" t="s">
        <v>110</v>
      </c>
      <c r="C537" s="4"/>
      <c r="D537" s="4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0</v>
      </c>
      <c r="N537" s="49">
        <v>106.67000000000006</v>
      </c>
      <c r="O537" s="48">
        <v>97.994999999999933</v>
      </c>
      <c r="P537" s="49">
        <v>136.27033333333327</v>
      </c>
      <c r="Q537" s="48">
        <v>141.77000000000024</v>
      </c>
      <c r="R537" s="49">
        <v>132.49333333333337</v>
      </c>
      <c r="S537" s="48">
        <v>130.81466666666671</v>
      </c>
      <c r="T537" s="49">
        <v>126.35816666666663</v>
      </c>
      <c r="U537" s="48">
        <v>114.91816666666665</v>
      </c>
      <c r="V537" s="49">
        <v>102.29483333333337</v>
      </c>
      <c r="W537" s="48">
        <v>75.449500000000015</v>
      </c>
      <c r="X537" s="49">
        <v>2.7403333333333335</v>
      </c>
      <c r="Y537" s="48">
        <v>0</v>
      </c>
      <c r="Z537" s="49">
        <v>0</v>
      </c>
      <c r="AA537" s="48">
        <v>0</v>
      </c>
      <c r="AB537" s="49">
        <v>0</v>
      </c>
      <c r="AC537" s="64"/>
      <c r="AD537" s="65">
        <f t="shared" si="124"/>
        <v>1167.7743333333335</v>
      </c>
      <c r="AE537" s="64"/>
    </row>
    <row r="538" spans="2:31" x14ac:dyDescent="0.3">
      <c r="B538" s="4" t="s">
        <v>111</v>
      </c>
      <c r="C538" s="4"/>
      <c r="D538" s="4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0</v>
      </c>
      <c r="N538" s="49">
        <v>87.896499999999975</v>
      </c>
      <c r="O538" s="48">
        <v>98.550166666666655</v>
      </c>
      <c r="P538" s="49">
        <v>136.994</v>
      </c>
      <c r="Q538" s="48">
        <v>143.48149999999995</v>
      </c>
      <c r="R538" s="49">
        <v>147.03833333333336</v>
      </c>
      <c r="S538" s="48">
        <v>143.20899999999997</v>
      </c>
      <c r="T538" s="49">
        <v>145.17899999999997</v>
      </c>
      <c r="U538" s="48">
        <v>141.26150000000001</v>
      </c>
      <c r="V538" s="49">
        <v>122.70833333333334</v>
      </c>
      <c r="W538" s="48">
        <v>87.991000000000014</v>
      </c>
      <c r="X538" s="49">
        <v>4.3618333333333332</v>
      </c>
      <c r="Y538" s="48">
        <v>0</v>
      </c>
      <c r="Z538" s="49">
        <v>0</v>
      </c>
      <c r="AA538" s="48">
        <v>0</v>
      </c>
      <c r="AB538" s="49">
        <v>0</v>
      </c>
      <c r="AC538" s="64"/>
      <c r="AD538" s="65">
        <f t="shared" si="124"/>
        <v>1258.6711666666665</v>
      </c>
      <c r="AE538" s="64"/>
    </row>
    <row r="539" spans="2:31" x14ac:dyDescent="0.3">
      <c r="B539" s="4" t="s">
        <v>112</v>
      </c>
      <c r="C539" s="4"/>
      <c r="D539" s="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117.69300000000001</v>
      </c>
      <c r="O539" s="48">
        <v>63.998749999999994</v>
      </c>
      <c r="P539" s="49">
        <v>80.82773333333337</v>
      </c>
      <c r="Q539" s="48">
        <v>88.219333333333324</v>
      </c>
      <c r="R539" s="49">
        <v>86.98099999999998</v>
      </c>
      <c r="S539" s="48">
        <v>88.152833333333376</v>
      </c>
      <c r="T539" s="49">
        <v>84.49050000000004</v>
      </c>
      <c r="U539" s="48">
        <v>77.67083333333332</v>
      </c>
      <c r="V539" s="49">
        <v>60.732166666666643</v>
      </c>
      <c r="W539" s="48">
        <v>24.788333333333341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4"/>
      <c r="AD539" s="65">
        <f t="shared" si="124"/>
        <v>773.55448333333334</v>
      </c>
      <c r="AE539" s="64"/>
    </row>
    <row r="540" spans="2:31" x14ac:dyDescent="0.3">
      <c r="B540" s="4" t="s">
        <v>121</v>
      </c>
      <c r="C540" s="4"/>
      <c r="D540" s="4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0</v>
      </c>
      <c r="N540" s="49">
        <v>110.25</v>
      </c>
      <c r="O540" s="48">
        <v>96.179999999999893</v>
      </c>
      <c r="P540" s="49">
        <v>56.572014269999997</v>
      </c>
      <c r="Q540" s="48">
        <v>67.650676349999998</v>
      </c>
      <c r="R540" s="49">
        <v>70.875177340000008</v>
      </c>
      <c r="S540" s="48">
        <v>14.52000000000001</v>
      </c>
      <c r="T540" s="49">
        <v>72.552208190000016</v>
      </c>
      <c r="U540" s="48">
        <v>126.125887797</v>
      </c>
      <c r="V540" s="49">
        <v>47.81239094</v>
      </c>
      <c r="W540" s="48">
        <v>75.553333333333384</v>
      </c>
      <c r="X540" s="49">
        <v>8.449833333333336</v>
      </c>
      <c r="Y540" s="48">
        <v>0</v>
      </c>
      <c r="Z540" s="49">
        <v>0</v>
      </c>
      <c r="AA540" s="48">
        <v>0</v>
      </c>
      <c r="AB540" s="49">
        <v>0</v>
      </c>
      <c r="AC540" s="64"/>
      <c r="AD540" s="65">
        <f t="shared" si="124"/>
        <v>746.54152155366671</v>
      </c>
      <c r="AE540" s="64"/>
    </row>
    <row r="541" spans="2:31" x14ac:dyDescent="0.3">
      <c r="B541" s="4" t="s">
        <v>123</v>
      </c>
      <c r="C541" s="4"/>
      <c r="D541" s="4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0</v>
      </c>
      <c r="N541" s="49">
        <v>26.553666666666672</v>
      </c>
      <c r="O541" s="48">
        <v>23.736333333333327</v>
      </c>
      <c r="P541" s="49">
        <v>45.97466666666665</v>
      </c>
      <c r="Q541" s="48">
        <v>41.119999999999933</v>
      </c>
      <c r="R541" s="49">
        <v>40.273833333333307</v>
      </c>
      <c r="S541" s="48">
        <v>38.890000000000022</v>
      </c>
      <c r="T541" s="49">
        <v>33.844999999999963</v>
      </c>
      <c r="U541" s="48">
        <v>32.506166666666658</v>
      </c>
      <c r="V541" s="49">
        <v>36.932999999999993</v>
      </c>
      <c r="W541" s="48">
        <v>38.85049999999999</v>
      </c>
      <c r="X541" s="49">
        <v>3.7038333333333333</v>
      </c>
      <c r="Y541" s="48">
        <v>0</v>
      </c>
      <c r="Z541" s="49">
        <v>0</v>
      </c>
      <c r="AA541" s="48">
        <v>0</v>
      </c>
      <c r="AB541" s="49">
        <v>0</v>
      </c>
      <c r="AC541" s="64"/>
      <c r="AD541" s="65">
        <f t="shared" si="124"/>
        <v>362.38699999999983</v>
      </c>
      <c r="AE541" s="64"/>
    </row>
    <row r="542" spans="2:31" x14ac:dyDescent="0.3">
      <c r="B542" s="4" t="s">
        <v>124</v>
      </c>
      <c r="C542" s="4"/>
      <c r="D542" s="4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0</v>
      </c>
      <c r="N542" s="49">
        <v>28.869999999999955</v>
      </c>
      <c r="O542" s="48">
        <v>35.684999999999974</v>
      </c>
      <c r="P542" s="49">
        <v>61.832000000000079</v>
      </c>
      <c r="Q542" s="48">
        <v>72.780000000000058</v>
      </c>
      <c r="R542" s="49">
        <v>77.06</v>
      </c>
      <c r="S542" s="48">
        <v>75.710000000000022</v>
      </c>
      <c r="T542" s="49">
        <v>66.469999999999914</v>
      </c>
      <c r="U542" s="48">
        <v>52.760000000000076</v>
      </c>
      <c r="V542" s="49">
        <v>37.799999999999983</v>
      </c>
      <c r="W542" s="48">
        <v>21.210000000000019</v>
      </c>
      <c r="X542" s="49">
        <v>1.2888333333333333</v>
      </c>
      <c r="Y542" s="48">
        <v>0</v>
      </c>
      <c r="Z542" s="49">
        <v>0</v>
      </c>
      <c r="AA542" s="48">
        <v>0</v>
      </c>
      <c r="AB542" s="49">
        <v>0</v>
      </c>
      <c r="AC542" s="64"/>
      <c r="AD542" s="65">
        <f t="shared" si="124"/>
        <v>531.46583333333342</v>
      </c>
      <c r="AE542" s="64"/>
    </row>
    <row r="543" spans="2:31" x14ac:dyDescent="0.3">
      <c r="B543" s="4" t="s">
        <v>125</v>
      </c>
      <c r="C543" s="4"/>
      <c r="D543" s="4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0</v>
      </c>
      <c r="N543" s="49">
        <v>12.890333333333325</v>
      </c>
      <c r="O543" s="48">
        <v>7.4583333333333339</v>
      </c>
      <c r="P543" s="49">
        <v>2.847500000000001</v>
      </c>
      <c r="Q543" s="48">
        <v>3.2756666666666705</v>
      </c>
      <c r="R543" s="49">
        <v>2.9323333333333323</v>
      </c>
      <c r="S543" s="48">
        <v>2.7643333333333362</v>
      </c>
      <c r="T543" s="49">
        <v>2.4048333333333316</v>
      </c>
      <c r="U543" s="48">
        <v>1.1048333333333313</v>
      </c>
      <c r="V543" s="49">
        <v>0.67149999999999765</v>
      </c>
      <c r="W543" s="48">
        <v>0.30250000000000016</v>
      </c>
      <c r="X543" s="49">
        <v>0</v>
      </c>
      <c r="Y543" s="48">
        <v>0</v>
      </c>
      <c r="Z543" s="49">
        <v>0</v>
      </c>
      <c r="AA543" s="48">
        <v>0</v>
      </c>
      <c r="AB543" s="49">
        <v>0</v>
      </c>
      <c r="AC543" s="64"/>
      <c r="AD543" s="65">
        <f t="shared" si="124"/>
        <v>36.652166666666652</v>
      </c>
      <c r="AE543" s="64"/>
    </row>
    <row r="544" spans="2:31" x14ac:dyDescent="0.3">
      <c r="B544" s="4" t="s">
        <v>131</v>
      </c>
      <c r="C544" s="4"/>
      <c r="D544" s="4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0</v>
      </c>
      <c r="M544" s="48">
        <v>0</v>
      </c>
      <c r="N544" s="49">
        <v>0</v>
      </c>
      <c r="O544" s="48">
        <v>0</v>
      </c>
      <c r="P544" s="49">
        <v>0</v>
      </c>
      <c r="Q544" s="48">
        <v>0</v>
      </c>
      <c r="R544" s="49">
        <v>0</v>
      </c>
      <c r="S544" s="48">
        <v>0</v>
      </c>
      <c r="T544" s="49">
        <v>0</v>
      </c>
      <c r="U544" s="48">
        <v>0</v>
      </c>
      <c r="V544" s="49">
        <v>0</v>
      </c>
      <c r="W544" s="48">
        <v>0</v>
      </c>
      <c r="X544" s="49">
        <v>0</v>
      </c>
      <c r="Y544" s="48">
        <v>0</v>
      </c>
      <c r="Z544" s="49">
        <v>0</v>
      </c>
      <c r="AA544" s="48">
        <v>0</v>
      </c>
      <c r="AB544" s="49">
        <v>0</v>
      </c>
      <c r="AC544" s="64"/>
      <c r="AD544" s="65">
        <f t="shared" si="124"/>
        <v>0</v>
      </c>
      <c r="AE544" s="64"/>
    </row>
    <row r="545" spans="2:31" x14ac:dyDescent="0.3">
      <c r="B545" s="4" t="s">
        <v>132</v>
      </c>
      <c r="C545" s="4"/>
      <c r="D545" s="4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0</v>
      </c>
      <c r="N545" s="49">
        <v>0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0</v>
      </c>
      <c r="U545" s="48">
        <v>0</v>
      </c>
      <c r="V545" s="49">
        <v>0</v>
      </c>
      <c r="W545" s="48">
        <v>0</v>
      </c>
      <c r="X545" s="49">
        <v>0</v>
      </c>
      <c r="Y545" s="48">
        <v>0</v>
      </c>
      <c r="Z545" s="49">
        <v>0</v>
      </c>
      <c r="AA545" s="48">
        <v>0</v>
      </c>
      <c r="AB545" s="49">
        <v>0</v>
      </c>
      <c r="AC545" s="64"/>
      <c r="AD545" s="65">
        <f>SUM(E545:AB545)</f>
        <v>0</v>
      </c>
      <c r="AE545" s="64"/>
    </row>
    <row r="546" spans="2:31" x14ac:dyDescent="0.3">
      <c r="B546" s="13" t="s">
        <v>2</v>
      </c>
      <c r="C546" s="13"/>
      <c r="D546" s="13"/>
      <c r="E546" s="14">
        <f>SUM(E484:E545)</f>
        <v>0</v>
      </c>
      <c r="F546" s="14">
        <f t="shared" ref="F546" si="125">SUM(F484:F545)</f>
        <v>0</v>
      </c>
      <c r="G546" s="14">
        <f t="shared" ref="G546" si="126">SUM(G484:G545)</f>
        <v>0</v>
      </c>
      <c r="H546" s="14">
        <f t="shared" ref="H546" si="127">SUM(H484:H545)</f>
        <v>0</v>
      </c>
      <c r="I546" s="14">
        <f t="shared" ref="I546" si="128">SUM(I484:I545)</f>
        <v>0</v>
      </c>
      <c r="J546" s="14">
        <f t="shared" ref="J546" si="129">SUM(J484:J545)</f>
        <v>0</v>
      </c>
      <c r="K546" s="14">
        <f t="shared" ref="K546" si="130">SUM(K484:K545)</f>
        <v>0</v>
      </c>
      <c r="L546" s="14">
        <f t="shared" ref="L546" si="131">SUM(L484:L545)</f>
        <v>0</v>
      </c>
      <c r="M546" s="14">
        <f t="shared" ref="M546" si="132">SUM(M484:M545)</f>
        <v>0</v>
      </c>
      <c r="N546" s="14">
        <f t="shared" ref="N546" si="133">SUM(N484:N545)</f>
        <v>976.67298333333326</v>
      </c>
      <c r="O546" s="14">
        <f t="shared" ref="O546" si="134">SUM(O484:O545)</f>
        <v>822.58219999999972</v>
      </c>
      <c r="P546" s="14">
        <f t="shared" ref="P546" si="135">SUM(P484:P545)</f>
        <v>953.38038093666671</v>
      </c>
      <c r="Q546" s="14">
        <f t="shared" ref="Q546" si="136">SUM(Q484:Q545)</f>
        <v>1060.1639763500002</v>
      </c>
      <c r="R546" s="14">
        <f t="shared" ref="R546" si="137">SUM(R484:R545)</f>
        <v>1063.0315106733337</v>
      </c>
      <c r="S546" s="14">
        <f t="shared" ref="S546" si="138">SUM(S484:S545)</f>
        <v>1003.6851666666665</v>
      </c>
      <c r="T546" s="14">
        <f t="shared" ref="T546" si="139">SUM(T484:T545)</f>
        <v>1062.5792081899999</v>
      </c>
      <c r="U546" s="14">
        <f t="shared" ref="U546" si="140">SUM(U484:U545)</f>
        <v>1033.034887797</v>
      </c>
      <c r="V546" s="14">
        <f t="shared" ref="V546" si="141">SUM(V484:V545)</f>
        <v>785.27502427333332</v>
      </c>
      <c r="W546" s="14">
        <f t="shared" ref="W546" si="142">SUM(W484:W545)</f>
        <v>555.1092500000002</v>
      </c>
      <c r="X546" s="14">
        <f t="shared" ref="X546" si="143">SUM(X484:X545)</f>
        <v>30.629300000000001</v>
      </c>
      <c r="Y546" s="14">
        <f t="shared" ref="Y546" si="144">SUM(Y484:Y545)</f>
        <v>0</v>
      </c>
      <c r="Z546" s="14">
        <f t="shared" ref="Z546" si="145">SUM(Z484:Z545)</f>
        <v>0</v>
      </c>
      <c r="AA546" s="14">
        <f t="shared" ref="AA546" si="146">SUM(AA484:AA545)</f>
        <v>0</v>
      </c>
      <c r="AB546" s="14">
        <f t="shared" ref="AB546" si="147">SUM(AB484:AB545)</f>
        <v>0</v>
      </c>
      <c r="AC546" s="94">
        <f>SUM(AC484:AE545)</f>
        <v>9346.1438882203347</v>
      </c>
      <c r="AD546" s="94"/>
      <c r="AE546" s="94"/>
    </row>
    <row r="547" spans="2:31" x14ac:dyDescent="0.3">
      <c r="B547" s="15"/>
      <c r="C547" s="16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2:31" x14ac:dyDescent="0.3">
      <c r="B548" s="15"/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2:31" x14ac:dyDescent="0.3">
      <c r="B549" s="8">
        <f>'Resumen-Mensual'!$M$22</f>
        <v>45331</v>
      </c>
    </row>
    <row r="550" spans="2:31" x14ac:dyDescent="0.3">
      <c r="B550" s="8"/>
    </row>
    <row r="551" spans="2:31" x14ac:dyDescent="0.3">
      <c r="B551" s="9" t="s">
        <v>81</v>
      </c>
      <c r="C551" s="10"/>
      <c r="D551" s="10"/>
      <c r="E551" s="11">
        <v>1</v>
      </c>
      <c r="F551" s="11">
        <v>2</v>
      </c>
      <c r="G551" s="11">
        <v>3</v>
      </c>
      <c r="H551" s="11">
        <v>4</v>
      </c>
      <c r="I551" s="11">
        <v>5</v>
      </c>
      <c r="J551" s="11">
        <v>6</v>
      </c>
      <c r="K551" s="11">
        <v>7</v>
      </c>
      <c r="L551" s="11">
        <v>8</v>
      </c>
      <c r="M551" s="11">
        <v>9</v>
      </c>
      <c r="N551" s="11">
        <v>10</v>
      </c>
      <c r="O551" s="11">
        <v>11</v>
      </c>
      <c r="P551" s="11">
        <v>12</v>
      </c>
      <c r="Q551" s="11">
        <v>13</v>
      </c>
      <c r="R551" s="11">
        <v>14</v>
      </c>
      <c r="S551" s="11">
        <v>15</v>
      </c>
      <c r="T551" s="11">
        <v>16</v>
      </c>
      <c r="U551" s="11">
        <v>17</v>
      </c>
      <c r="V551" s="11">
        <v>18</v>
      </c>
      <c r="W551" s="11">
        <v>19</v>
      </c>
      <c r="X551" s="11">
        <v>20</v>
      </c>
      <c r="Y551" s="11">
        <v>21</v>
      </c>
      <c r="Z551" s="11">
        <v>22</v>
      </c>
      <c r="AA551" s="11">
        <v>23</v>
      </c>
      <c r="AB551" s="11">
        <v>24</v>
      </c>
      <c r="AC551" s="83" t="s">
        <v>2</v>
      </c>
      <c r="AD551" s="83"/>
      <c r="AE551" s="83"/>
    </row>
    <row r="552" spans="2:31" x14ac:dyDescent="0.3">
      <c r="B552" s="4" t="s">
        <v>37</v>
      </c>
      <c r="C552" s="4"/>
      <c r="D552" s="4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0</v>
      </c>
      <c r="N552" s="49">
        <v>0</v>
      </c>
      <c r="O552" s="48">
        <v>0</v>
      </c>
      <c r="P552" s="49">
        <v>9.9999999999997868E-3</v>
      </c>
      <c r="Q552" s="48">
        <v>9.9999999999997868E-3</v>
      </c>
      <c r="R552" s="49">
        <v>9.9999999999997868E-3</v>
      </c>
      <c r="S552" s="48">
        <v>9.9999999999997868E-3</v>
      </c>
      <c r="T552" s="49">
        <v>9.9999999999997868E-3</v>
      </c>
      <c r="U552" s="48">
        <v>0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6"/>
      <c r="AD552" s="67">
        <f>SUM(E552:AB552)</f>
        <v>4.9999999999998934E-2</v>
      </c>
      <c r="AE552" s="66"/>
    </row>
    <row r="553" spans="2:31" x14ac:dyDescent="0.3">
      <c r="B553" s="4" t="s">
        <v>38</v>
      </c>
      <c r="C553" s="4"/>
      <c r="D553" s="4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0</v>
      </c>
      <c r="N553" s="49">
        <v>0</v>
      </c>
      <c r="O553" s="48">
        <v>0.75999999999999868</v>
      </c>
      <c r="P553" s="49">
        <v>0.85900000000000121</v>
      </c>
      <c r="Q553" s="48">
        <v>0.94299999999999828</v>
      </c>
      <c r="R553" s="49">
        <v>0.92600000000000138</v>
      </c>
      <c r="S553" s="48">
        <v>0.92600000000000138</v>
      </c>
      <c r="T553" s="49">
        <v>0.74799999999999822</v>
      </c>
      <c r="U553" s="48">
        <v>0.43799999999999883</v>
      </c>
      <c r="V553" s="49">
        <v>0</v>
      </c>
      <c r="W553" s="48">
        <v>0</v>
      </c>
      <c r="X553" s="49">
        <v>0</v>
      </c>
      <c r="Y553" s="48">
        <v>0</v>
      </c>
      <c r="Z553" s="49">
        <v>0</v>
      </c>
      <c r="AA553" s="48">
        <v>0</v>
      </c>
      <c r="AB553" s="49">
        <v>0</v>
      </c>
      <c r="AC553" s="64"/>
      <c r="AD553" s="65">
        <f>SUM(E553:AB553)</f>
        <v>5.5999999999999979</v>
      </c>
      <c r="AE553" s="64"/>
    </row>
    <row r="554" spans="2:31" x14ac:dyDescent="0.3">
      <c r="B554" s="4" t="s">
        <v>39</v>
      </c>
      <c r="C554" s="4"/>
      <c r="D554" s="4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0</v>
      </c>
      <c r="N554" s="49">
        <v>0</v>
      </c>
      <c r="O554" s="48">
        <v>4.5</v>
      </c>
      <c r="P554" s="49">
        <v>8.3000000000000078</v>
      </c>
      <c r="Q554" s="48">
        <v>3.1799999999999997</v>
      </c>
      <c r="R554" s="49">
        <v>10.199999999999999</v>
      </c>
      <c r="S554" s="48">
        <v>9.8999999999999879</v>
      </c>
      <c r="T554" s="49">
        <v>8.8999999999999897</v>
      </c>
      <c r="U554" s="48">
        <v>6.3999999999999941</v>
      </c>
      <c r="V554" s="49">
        <v>1.2999999999999976</v>
      </c>
      <c r="W554" s="48">
        <v>0.61916666666666653</v>
      </c>
      <c r="X554" s="49">
        <v>0.25500000000000006</v>
      </c>
      <c r="Y554" s="48">
        <v>0</v>
      </c>
      <c r="Z554" s="49">
        <v>0</v>
      </c>
      <c r="AA554" s="48">
        <v>0</v>
      </c>
      <c r="AB554" s="49">
        <v>0</v>
      </c>
      <c r="AC554" s="64"/>
      <c r="AD554" s="65">
        <f t="shared" ref="AD554:AD612" si="148">SUM(E554:AB554)</f>
        <v>53.554166666666646</v>
      </c>
      <c r="AE554" s="64"/>
    </row>
    <row r="555" spans="2:31" x14ac:dyDescent="0.3">
      <c r="B555" s="4" t="s">
        <v>40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9.9334999999999987</v>
      </c>
      <c r="N555" s="49">
        <v>37.615666666666662</v>
      </c>
      <c r="O555" s="48">
        <v>26.590833333333332</v>
      </c>
      <c r="P555" s="49">
        <v>9.7061666666666682</v>
      </c>
      <c r="Q555" s="48">
        <v>6.8641666666666659</v>
      </c>
      <c r="R555" s="49">
        <v>4.7493333333333352</v>
      </c>
      <c r="S555" s="48">
        <v>5.2924999999999995</v>
      </c>
      <c r="T555" s="49">
        <v>12.552666666666674</v>
      </c>
      <c r="U555" s="48">
        <v>16.018666666666661</v>
      </c>
      <c r="V555" s="49">
        <v>39.348000000000006</v>
      </c>
      <c r="W555" s="48">
        <v>5.4583333333333348</v>
      </c>
      <c r="X555" s="49">
        <v>3.6513333333333327</v>
      </c>
      <c r="Y555" s="48">
        <v>0</v>
      </c>
      <c r="Z555" s="49">
        <v>0</v>
      </c>
      <c r="AA555" s="48">
        <v>0</v>
      </c>
      <c r="AB555" s="49">
        <v>0</v>
      </c>
      <c r="AC555" s="64"/>
      <c r="AD555" s="65">
        <f t="shared" si="148"/>
        <v>177.78116666666671</v>
      </c>
      <c r="AE555" s="64"/>
    </row>
    <row r="556" spans="2:31" x14ac:dyDescent="0.3">
      <c r="B556" s="4" t="s">
        <v>41</v>
      </c>
      <c r="C556" s="4"/>
      <c r="D556" s="4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0</v>
      </c>
      <c r="N556" s="49">
        <v>15.447666666666665</v>
      </c>
      <c r="O556" s="48">
        <v>9.9091666666666605</v>
      </c>
      <c r="P556" s="49">
        <v>6.2499999999999049E-2</v>
      </c>
      <c r="Q556" s="48">
        <v>0</v>
      </c>
      <c r="R556" s="49">
        <v>1.3976666666666671</v>
      </c>
      <c r="S556" s="48">
        <v>0.66233333333332878</v>
      </c>
      <c r="T556" s="49">
        <v>0</v>
      </c>
      <c r="U556" s="48">
        <v>0</v>
      </c>
      <c r="V556" s="49">
        <v>6.0000000000000026E-2</v>
      </c>
      <c r="W556" s="48">
        <v>3.7991666666666677</v>
      </c>
      <c r="X556" s="49">
        <v>0.69666666666666655</v>
      </c>
      <c r="Y556" s="48">
        <v>0</v>
      </c>
      <c r="Z556" s="49">
        <v>0</v>
      </c>
      <c r="AA556" s="48">
        <v>0</v>
      </c>
      <c r="AB556" s="49">
        <v>0</v>
      </c>
      <c r="AC556" s="64"/>
      <c r="AD556" s="65">
        <f t="shared" si="148"/>
        <v>32.035166666666655</v>
      </c>
      <c r="AE556" s="64"/>
    </row>
    <row r="557" spans="2:31" x14ac:dyDescent="0.3">
      <c r="B557" s="4" t="s">
        <v>42</v>
      </c>
      <c r="C557" s="4"/>
      <c r="D557" s="4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0</v>
      </c>
      <c r="N557" s="49">
        <v>4.6108333333333311</v>
      </c>
      <c r="O557" s="48">
        <v>12.120166666666666</v>
      </c>
      <c r="P557" s="49">
        <v>16.48416666666666</v>
      </c>
      <c r="Q557" s="48">
        <v>20.423500000000004</v>
      </c>
      <c r="R557" s="49">
        <v>16.396833333333326</v>
      </c>
      <c r="S557" s="48">
        <v>12.237999999999998</v>
      </c>
      <c r="T557" s="49">
        <v>17.384499999999989</v>
      </c>
      <c r="U557" s="48">
        <v>13.153666666666657</v>
      </c>
      <c r="V557" s="49">
        <v>16.857333333333337</v>
      </c>
      <c r="W557" s="48">
        <v>6.6686666666666676</v>
      </c>
      <c r="X557" s="49">
        <v>0.33833333333333315</v>
      </c>
      <c r="Y557" s="48">
        <v>0</v>
      </c>
      <c r="Z557" s="49">
        <v>0</v>
      </c>
      <c r="AA557" s="48">
        <v>0</v>
      </c>
      <c r="AB557" s="49">
        <v>0</v>
      </c>
      <c r="AC557" s="64"/>
      <c r="AD557" s="65">
        <f t="shared" si="148"/>
        <v>136.67599999999996</v>
      </c>
      <c r="AE557" s="64"/>
    </row>
    <row r="558" spans="2:31" x14ac:dyDescent="0.3">
      <c r="B558" s="4" t="s">
        <v>43</v>
      </c>
      <c r="C558" s="4"/>
      <c r="D558" s="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5.3063333333333356</v>
      </c>
      <c r="N558" s="49">
        <v>38.940000000000026</v>
      </c>
      <c r="O558" s="48">
        <v>28.238666666666681</v>
      </c>
      <c r="P558" s="49">
        <v>6.200833333333331</v>
      </c>
      <c r="Q558" s="48">
        <v>4.9838333333333313</v>
      </c>
      <c r="R558" s="49">
        <v>7.4776666666666669</v>
      </c>
      <c r="S558" s="48">
        <v>10.599999999999994</v>
      </c>
      <c r="T558" s="49">
        <v>14.57966666666667</v>
      </c>
      <c r="U558" s="48">
        <v>13.193833333333332</v>
      </c>
      <c r="V558" s="49">
        <v>19.33666666666668</v>
      </c>
      <c r="W558" s="48">
        <v>8.4583333333333357</v>
      </c>
      <c r="X558" s="49">
        <v>0</v>
      </c>
      <c r="Y558" s="48">
        <v>0</v>
      </c>
      <c r="Z558" s="49">
        <v>0</v>
      </c>
      <c r="AA558" s="48">
        <v>0</v>
      </c>
      <c r="AB558" s="49">
        <v>0</v>
      </c>
      <c r="AC558" s="64"/>
      <c r="AD558" s="65">
        <f t="shared" si="148"/>
        <v>157.31583333333339</v>
      </c>
      <c r="AE558" s="64"/>
    </row>
    <row r="559" spans="2:31" x14ac:dyDescent="0.3">
      <c r="B559" s="4" t="s">
        <v>44</v>
      </c>
      <c r="C559" s="4"/>
      <c r="D559" s="4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0</v>
      </c>
      <c r="N559" s="49">
        <v>6.5856666666666648</v>
      </c>
      <c r="O559" s="48">
        <v>0</v>
      </c>
      <c r="P559" s="49">
        <v>0</v>
      </c>
      <c r="Q559" s="48">
        <v>0</v>
      </c>
      <c r="R559" s="49">
        <v>1.0878333333333314</v>
      </c>
      <c r="S559" s="48">
        <v>3.3375000000000097</v>
      </c>
      <c r="T559" s="49">
        <v>23.207666666666647</v>
      </c>
      <c r="U559" s="48">
        <v>18.865000000000009</v>
      </c>
      <c r="V559" s="49">
        <v>15.002499999999996</v>
      </c>
      <c r="W559" s="48">
        <v>19.854999999999986</v>
      </c>
      <c r="X559" s="49">
        <v>1.4176666666666669</v>
      </c>
      <c r="Y559" s="48">
        <v>0</v>
      </c>
      <c r="Z559" s="49">
        <v>0</v>
      </c>
      <c r="AA559" s="48">
        <v>0</v>
      </c>
      <c r="AB559" s="49">
        <v>0</v>
      </c>
      <c r="AC559" s="64"/>
      <c r="AD559" s="65">
        <f t="shared" si="148"/>
        <v>89.358833333333308</v>
      </c>
      <c r="AE559" s="64"/>
    </row>
    <row r="560" spans="2:31" x14ac:dyDescent="0.3">
      <c r="B560" s="4" t="s">
        <v>45</v>
      </c>
      <c r="C560" s="4"/>
      <c r="D560" s="4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0</v>
      </c>
      <c r="N560" s="49">
        <v>1.7198666666666669</v>
      </c>
      <c r="O560" s="48">
        <v>1.6425333333333332</v>
      </c>
      <c r="P560" s="49">
        <v>3.4093833333333352</v>
      </c>
      <c r="Q560" s="48">
        <v>2.8033333333333368E-2</v>
      </c>
      <c r="R560" s="49">
        <v>0.19500000000000028</v>
      </c>
      <c r="S560" s="48">
        <v>0</v>
      </c>
      <c r="T560" s="49">
        <v>2.6000000000003354E-2</v>
      </c>
      <c r="U560" s="48">
        <v>0.8341666666666655</v>
      </c>
      <c r="V560" s="49">
        <v>5.012033333333334</v>
      </c>
      <c r="W560" s="48">
        <v>3.9055000000000004</v>
      </c>
      <c r="X560" s="49">
        <v>0.52633333333333343</v>
      </c>
      <c r="Y560" s="48">
        <v>0</v>
      </c>
      <c r="Z560" s="49">
        <v>0</v>
      </c>
      <c r="AA560" s="48">
        <v>0</v>
      </c>
      <c r="AB560" s="49">
        <v>0</v>
      </c>
      <c r="AC560" s="64"/>
      <c r="AD560" s="65">
        <f t="shared" si="148"/>
        <v>17.298850000000005</v>
      </c>
      <c r="AE560" s="64"/>
    </row>
    <row r="561" spans="2:31" x14ac:dyDescent="0.3">
      <c r="B561" s="4" t="s">
        <v>46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0.54266666666666674</v>
      </c>
      <c r="N561" s="49">
        <v>26.998333333333346</v>
      </c>
      <c r="O561" s="48">
        <v>21.824999999999982</v>
      </c>
      <c r="P561" s="49">
        <v>8.2906666666666737</v>
      </c>
      <c r="Q561" s="48">
        <v>7.296333333333334</v>
      </c>
      <c r="R561" s="49">
        <v>7.8053333333333326</v>
      </c>
      <c r="S561" s="48">
        <v>7.9209999999999958</v>
      </c>
      <c r="T561" s="49">
        <v>12.62233333333333</v>
      </c>
      <c r="U561" s="48">
        <v>11.880333333333327</v>
      </c>
      <c r="V561" s="49">
        <v>16.725333333333342</v>
      </c>
      <c r="W561" s="48">
        <v>7.078666666666666</v>
      </c>
      <c r="X561" s="49">
        <v>0.8445666666666668</v>
      </c>
      <c r="Y561" s="48">
        <v>0</v>
      </c>
      <c r="Z561" s="49">
        <v>0</v>
      </c>
      <c r="AA561" s="48">
        <v>0</v>
      </c>
      <c r="AB561" s="49">
        <v>0</v>
      </c>
      <c r="AC561" s="64"/>
      <c r="AD561" s="65">
        <f t="shared" si="148"/>
        <v>129.83056666666667</v>
      </c>
      <c r="AE561" s="64"/>
    </row>
    <row r="562" spans="2:31" x14ac:dyDescent="0.3">
      <c r="B562" s="4" t="s">
        <v>47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1.9333333333333345E-2</v>
      </c>
      <c r="N562" s="49">
        <v>22.968000000000007</v>
      </c>
      <c r="O562" s="48">
        <v>23.83799999999998</v>
      </c>
      <c r="P562" s="49">
        <v>23.895999999999976</v>
      </c>
      <c r="Q562" s="48">
        <v>23.77999999999998</v>
      </c>
      <c r="R562" s="49">
        <v>23.200000000000024</v>
      </c>
      <c r="S562" s="48">
        <v>21.518000000000022</v>
      </c>
      <c r="T562" s="49">
        <v>21.692000000000004</v>
      </c>
      <c r="U562" s="48">
        <v>22.736000000000022</v>
      </c>
      <c r="V562" s="49">
        <v>22.15599999999997</v>
      </c>
      <c r="W562" s="48">
        <v>14.73199999999998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4"/>
      <c r="AD562" s="65">
        <f t="shared" si="148"/>
        <v>220.53533333333328</v>
      </c>
      <c r="AE562" s="64"/>
    </row>
    <row r="563" spans="2:31" x14ac:dyDescent="0.3">
      <c r="B563" s="4" t="s">
        <v>48</v>
      </c>
      <c r="C563" s="4"/>
      <c r="D563" s="4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</v>
      </c>
      <c r="L563" s="49">
        <v>0</v>
      </c>
      <c r="M563" s="48">
        <v>1.4000000000000004E-2</v>
      </c>
      <c r="N563" s="49">
        <v>16.631999999999977</v>
      </c>
      <c r="O563" s="48">
        <v>17.261999999999976</v>
      </c>
      <c r="P563" s="49">
        <v>17.303999999999981</v>
      </c>
      <c r="Q563" s="48">
        <v>17.22000000000002</v>
      </c>
      <c r="R563" s="49">
        <v>16.799999999999979</v>
      </c>
      <c r="S563" s="48">
        <v>15.581999999999995</v>
      </c>
      <c r="T563" s="49">
        <v>15.707999999999993</v>
      </c>
      <c r="U563" s="48">
        <v>16.463999999999974</v>
      </c>
      <c r="V563" s="49">
        <v>16.04399999999999</v>
      </c>
      <c r="W563" s="48">
        <v>10.668000000000005</v>
      </c>
      <c r="X563" s="49">
        <v>0</v>
      </c>
      <c r="Y563" s="48">
        <v>0</v>
      </c>
      <c r="Z563" s="49">
        <v>0</v>
      </c>
      <c r="AA563" s="48">
        <v>0</v>
      </c>
      <c r="AB563" s="49">
        <v>0</v>
      </c>
      <c r="AC563" s="64"/>
      <c r="AD563" s="65">
        <f t="shared" si="148"/>
        <v>159.69799999999989</v>
      </c>
      <c r="AE563" s="64"/>
    </row>
    <row r="564" spans="2:31" x14ac:dyDescent="0.3">
      <c r="B564" s="4" t="s">
        <v>49</v>
      </c>
      <c r="C564" s="4"/>
      <c r="D564" s="4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</v>
      </c>
      <c r="L564" s="49">
        <v>0</v>
      </c>
      <c r="M564" s="48">
        <v>0</v>
      </c>
      <c r="N564" s="49">
        <v>17.229499999999998</v>
      </c>
      <c r="O564" s="48">
        <v>0</v>
      </c>
      <c r="P564" s="49">
        <v>0</v>
      </c>
      <c r="Q564" s="48">
        <v>11.297833333333328</v>
      </c>
      <c r="R564" s="49">
        <v>20.972999999999995</v>
      </c>
      <c r="S564" s="48">
        <v>29.180999999999976</v>
      </c>
      <c r="T564" s="49">
        <v>41.66933333333332</v>
      </c>
      <c r="U564" s="48">
        <v>44.634333333333338</v>
      </c>
      <c r="V564" s="49">
        <v>60.568999999999988</v>
      </c>
      <c r="W564" s="48">
        <v>45.737166666666674</v>
      </c>
      <c r="X564" s="49">
        <v>3.4278333333333335</v>
      </c>
      <c r="Y564" s="48">
        <v>0</v>
      </c>
      <c r="Z564" s="49">
        <v>0</v>
      </c>
      <c r="AA564" s="48">
        <v>0</v>
      </c>
      <c r="AB564" s="49">
        <v>0</v>
      </c>
      <c r="AC564" s="64"/>
      <c r="AD564" s="65">
        <f t="shared" si="148"/>
        <v>274.71899999999999</v>
      </c>
      <c r="AE564" s="64"/>
    </row>
    <row r="565" spans="2:31" x14ac:dyDescent="0.3">
      <c r="B565" s="4" t="s">
        <v>50</v>
      </c>
      <c r="C565" s="4"/>
      <c r="D565" s="4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</v>
      </c>
      <c r="L565" s="49">
        <v>0</v>
      </c>
      <c r="M565" s="48">
        <v>1.7333333333333319E-2</v>
      </c>
      <c r="N565" s="49">
        <v>12.489833333333337</v>
      </c>
      <c r="O565" s="48">
        <v>11.798500000000013</v>
      </c>
      <c r="P565" s="49">
        <v>8.0483333333333302</v>
      </c>
      <c r="Q565" s="48">
        <v>7.6671666666666685</v>
      </c>
      <c r="R565" s="49">
        <v>8.1050000000000022</v>
      </c>
      <c r="S565" s="48">
        <v>10.81516666666667</v>
      </c>
      <c r="T565" s="49">
        <v>13.997000000000009</v>
      </c>
      <c r="U565" s="48">
        <v>15.662833333333335</v>
      </c>
      <c r="V565" s="49">
        <v>16.717833333333338</v>
      </c>
      <c r="W565" s="48">
        <v>7.3761666666666708</v>
      </c>
      <c r="X565" s="49">
        <v>0</v>
      </c>
      <c r="Y565" s="48">
        <v>0</v>
      </c>
      <c r="Z565" s="49">
        <v>0</v>
      </c>
      <c r="AA565" s="48">
        <v>0</v>
      </c>
      <c r="AB565" s="49">
        <v>0</v>
      </c>
      <c r="AC565" s="64"/>
      <c r="AD565" s="65">
        <f t="shared" si="148"/>
        <v>112.69516666666672</v>
      </c>
      <c r="AE565" s="64"/>
    </row>
    <row r="566" spans="2:31" x14ac:dyDescent="0.3">
      <c r="B566" s="4" t="s">
        <v>117</v>
      </c>
      <c r="C566" s="4"/>
      <c r="D566" s="4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0</v>
      </c>
      <c r="L566" s="49">
        <v>0</v>
      </c>
      <c r="M566" s="48">
        <v>0</v>
      </c>
      <c r="N566" s="49">
        <v>9.1118333333333403</v>
      </c>
      <c r="O566" s="48">
        <v>9.5818333333333321</v>
      </c>
      <c r="P566" s="49">
        <v>0.33716666666666611</v>
      </c>
      <c r="Q566" s="48">
        <v>0.82700000000000284</v>
      </c>
      <c r="R566" s="49">
        <v>1.6863333333333363</v>
      </c>
      <c r="S566" s="48">
        <v>2.4141666666666644</v>
      </c>
      <c r="T566" s="49">
        <v>4.5561666666666651</v>
      </c>
      <c r="U566" s="48">
        <v>2.6774999999999998</v>
      </c>
      <c r="V566" s="49">
        <v>2.2536666666666707</v>
      </c>
      <c r="W566" s="48">
        <v>0</v>
      </c>
      <c r="X566" s="49">
        <v>0</v>
      </c>
      <c r="Y566" s="48">
        <v>0</v>
      </c>
      <c r="Z566" s="49">
        <v>0</v>
      </c>
      <c r="AA566" s="48">
        <v>0</v>
      </c>
      <c r="AB566" s="49">
        <v>0</v>
      </c>
      <c r="AC566" s="64"/>
      <c r="AD566" s="65">
        <f t="shared" si="148"/>
        <v>33.445666666666675</v>
      </c>
      <c r="AE566" s="64"/>
    </row>
    <row r="567" spans="2:31" x14ac:dyDescent="0.3">
      <c r="B567" s="4" t="s">
        <v>51</v>
      </c>
      <c r="C567" s="4"/>
      <c r="D567" s="4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0</v>
      </c>
      <c r="L567" s="49">
        <v>0</v>
      </c>
      <c r="M567" s="48">
        <v>0</v>
      </c>
      <c r="N567" s="49">
        <v>1.5944999999999974</v>
      </c>
      <c r="O567" s="48">
        <v>45.91716666666666</v>
      </c>
      <c r="P567" s="49">
        <v>57.269999999999982</v>
      </c>
      <c r="Q567" s="48">
        <v>57.820000000000022</v>
      </c>
      <c r="R567" s="49">
        <v>67.490000000000009</v>
      </c>
      <c r="S567" s="48">
        <v>74.230000000000018</v>
      </c>
      <c r="T567" s="49">
        <v>85.610000000000014</v>
      </c>
      <c r="U567" s="48">
        <v>85.260000000000019</v>
      </c>
      <c r="V567" s="49">
        <v>106.43666666666671</v>
      </c>
      <c r="W567" s="48">
        <v>114.99633333333331</v>
      </c>
      <c r="X567" s="49">
        <v>15.979666666666672</v>
      </c>
      <c r="Y567" s="48">
        <v>0</v>
      </c>
      <c r="Z567" s="49">
        <v>0</v>
      </c>
      <c r="AA567" s="48">
        <v>0</v>
      </c>
      <c r="AB567" s="49">
        <v>0</v>
      </c>
      <c r="AC567" s="64"/>
      <c r="AD567" s="65">
        <f t="shared" si="148"/>
        <v>712.60433333333333</v>
      </c>
      <c r="AE567" s="64"/>
    </row>
    <row r="568" spans="2:31" x14ac:dyDescent="0.3">
      <c r="B568" s="4" t="s">
        <v>52</v>
      </c>
      <c r="C568" s="4"/>
      <c r="D568" s="4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</v>
      </c>
      <c r="M568" s="48">
        <v>0</v>
      </c>
      <c r="N568" s="49">
        <v>0</v>
      </c>
      <c r="O568" s="48">
        <v>2.3351666666666637</v>
      </c>
      <c r="P568" s="49">
        <v>2.8563333333333314</v>
      </c>
      <c r="Q568" s="48">
        <v>3.6848333333333296</v>
      </c>
      <c r="R568" s="49">
        <v>5.0396666666666627</v>
      </c>
      <c r="S568" s="48">
        <v>6.3994999999999989</v>
      </c>
      <c r="T568" s="49">
        <v>21.376833333333334</v>
      </c>
      <c r="U568" s="48">
        <v>22.976666666666674</v>
      </c>
      <c r="V568" s="49">
        <v>23.414000000000005</v>
      </c>
      <c r="W568" s="48">
        <v>20.141666666666676</v>
      </c>
      <c r="X568" s="49">
        <v>0.78983333333333283</v>
      </c>
      <c r="Y568" s="48">
        <v>0</v>
      </c>
      <c r="Z568" s="49">
        <v>0</v>
      </c>
      <c r="AA568" s="48">
        <v>0</v>
      </c>
      <c r="AB568" s="49">
        <v>0</v>
      </c>
      <c r="AC568" s="64"/>
      <c r="AD568" s="65">
        <f t="shared" si="148"/>
        <v>109.01450000000001</v>
      </c>
      <c r="AE568" s="64"/>
    </row>
    <row r="569" spans="2:31" x14ac:dyDescent="0.3">
      <c r="B569" s="4" t="s">
        <v>53</v>
      </c>
      <c r="C569" s="4"/>
      <c r="D569" s="4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0</v>
      </c>
      <c r="N569" s="49">
        <v>0</v>
      </c>
      <c r="O569" s="48">
        <v>0</v>
      </c>
      <c r="P569" s="49">
        <v>0</v>
      </c>
      <c r="Q569" s="48">
        <v>0</v>
      </c>
      <c r="R569" s="49">
        <v>0</v>
      </c>
      <c r="S569" s="48">
        <v>0</v>
      </c>
      <c r="T569" s="49">
        <v>0</v>
      </c>
      <c r="U569" s="48">
        <v>0</v>
      </c>
      <c r="V569" s="49">
        <v>0</v>
      </c>
      <c r="W569" s="48">
        <v>0</v>
      </c>
      <c r="X569" s="49">
        <v>1.6443333333333332</v>
      </c>
      <c r="Y569" s="48">
        <v>0</v>
      </c>
      <c r="Z569" s="49">
        <v>0</v>
      </c>
      <c r="AA569" s="48">
        <v>0</v>
      </c>
      <c r="AB569" s="49">
        <v>0</v>
      </c>
      <c r="AC569" s="64"/>
      <c r="AD569" s="65">
        <f t="shared" si="148"/>
        <v>1.6443333333333332</v>
      </c>
      <c r="AE569" s="64"/>
    </row>
    <row r="570" spans="2:31" x14ac:dyDescent="0.3">
      <c r="B570" s="4" t="s">
        <v>54</v>
      </c>
      <c r="C570" s="4"/>
      <c r="D570" s="4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</v>
      </c>
      <c r="M570" s="48">
        <v>0</v>
      </c>
      <c r="N570" s="49">
        <v>7.7375000000000016</v>
      </c>
      <c r="O570" s="48">
        <v>29.310333333333343</v>
      </c>
      <c r="P570" s="49">
        <v>11.536499999999997</v>
      </c>
      <c r="Q570" s="48">
        <v>11.148666666666665</v>
      </c>
      <c r="R570" s="49">
        <v>14.306499999999996</v>
      </c>
      <c r="S570" s="48">
        <v>18.240166666666664</v>
      </c>
      <c r="T570" s="49">
        <v>24.951166666666662</v>
      </c>
      <c r="U570" s="48">
        <v>38.304500000000004</v>
      </c>
      <c r="V570" s="49">
        <v>33.127666666666663</v>
      </c>
      <c r="W570" s="48">
        <v>42.100166666666688</v>
      </c>
      <c r="X570" s="49">
        <v>35.926833333333342</v>
      </c>
      <c r="Y570" s="48">
        <v>0</v>
      </c>
      <c r="Z570" s="49">
        <v>0</v>
      </c>
      <c r="AA570" s="48">
        <v>0</v>
      </c>
      <c r="AB570" s="49">
        <v>0</v>
      </c>
      <c r="AC570" s="64"/>
      <c r="AD570" s="65">
        <f t="shared" si="148"/>
        <v>266.69000000000005</v>
      </c>
      <c r="AE570" s="64"/>
    </row>
    <row r="571" spans="2:31" x14ac:dyDescent="0.3">
      <c r="B571" s="4" t="s">
        <v>55</v>
      </c>
      <c r="C571" s="4"/>
      <c r="D571" s="4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</v>
      </c>
      <c r="M571" s="48">
        <v>0</v>
      </c>
      <c r="N571" s="49">
        <v>0.36766666666666692</v>
      </c>
      <c r="O571" s="48">
        <v>3.5460000000000056</v>
      </c>
      <c r="P571" s="49">
        <v>4.8533333333333308</v>
      </c>
      <c r="Q571" s="48">
        <v>6.1486666666666681</v>
      </c>
      <c r="R571" s="49">
        <v>9.2268333333333281</v>
      </c>
      <c r="S571" s="48">
        <v>15.344500000000004</v>
      </c>
      <c r="T571" s="49">
        <v>19.095499999999998</v>
      </c>
      <c r="U571" s="48">
        <v>16.484166666666667</v>
      </c>
      <c r="V571" s="49">
        <v>29.218</v>
      </c>
      <c r="W571" s="48">
        <v>23.931166666666666</v>
      </c>
      <c r="X571" s="49">
        <v>1.1206666666666663</v>
      </c>
      <c r="Y571" s="48">
        <v>0</v>
      </c>
      <c r="Z571" s="49">
        <v>0</v>
      </c>
      <c r="AA571" s="48">
        <v>0</v>
      </c>
      <c r="AB571" s="49">
        <v>0</v>
      </c>
      <c r="AC571" s="64"/>
      <c r="AD571" s="65">
        <f t="shared" si="148"/>
        <v>129.3365</v>
      </c>
      <c r="AE571" s="64"/>
    </row>
    <row r="572" spans="2:31" x14ac:dyDescent="0.3">
      <c r="B572" s="4" t="s">
        <v>56</v>
      </c>
      <c r="C572" s="4"/>
      <c r="D572" s="4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</v>
      </c>
      <c r="M572" s="48">
        <v>0</v>
      </c>
      <c r="N572" s="49">
        <v>3.2038333333333373</v>
      </c>
      <c r="O572" s="48">
        <v>3.8285000000000022</v>
      </c>
      <c r="P572" s="49">
        <v>2.3283333333333318</v>
      </c>
      <c r="Q572" s="48">
        <v>1.7095000000000014</v>
      </c>
      <c r="R572" s="49">
        <v>3.3544999999999967</v>
      </c>
      <c r="S572" s="48">
        <v>5.0379999999999994</v>
      </c>
      <c r="T572" s="49">
        <v>8.2363333333333362</v>
      </c>
      <c r="U572" s="48">
        <v>7.9073333333333284</v>
      </c>
      <c r="V572" s="49">
        <v>9.5960000000000019</v>
      </c>
      <c r="W572" s="48">
        <v>7.3721666666666641</v>
      </c>
      <c r="X572" s="49">
        <v>0.12433333333333328</v>
      </c>
      <c r="Y572" s="48">
        <v>0</v>
      </c>
      <c r="Z572" s="49">
        <v>0</v>
      </c>
      <c r="AA572" s="48">
        <v>0</v>
      </c>
      <c r="AB572" s="49">
        <v>0</v>
      </c>
      <c r="AC572" s="64"/>
      <c r="AD572" s="65">
        <f t="shared" si="148"/>
        <v>52.698833333333333</v>
      </c>
      <c r="AE572" s="64"/>
    </row>
    <row r="573" spans="2:31" x14ac:dyDescent="0.3">
      <c r="B573" s="4" t="s">
        <v>118</v>
      </c>
      <c r="C573" s="4"/>
      <c r="D573" s="4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0</v>
      </c>
      <c r="M573" s="48">
        <v>20.534666666666674</v>
      </c>
      <c r="N573" s="49">
        <v>120.1570000000001</v>
      </c>
      <c r="O573" s="48">
        <v>148.29299999999986</v>
      </c>
      <c r="P573" s="49">
        <v>153.08699999999973</v>
      </c>
      <c r="Q573" s="48">
        <v>145.91949999999994</v>
      </c>
      <c r="R573" s="49">
        <v>104.18949999999998</v>
      </c>
      <c r="S573" s="48">
        <v>70.444833333333307</v>
      </c>
      <c r="T573" s="49">
        <v>76.509666666666661</v>
      </c>
      <c r="U573" s="48">
        <v>74.611999999999981</v>
      </c>
      <c r="V573" s="49">
        <v>85.944666666666691</v>
      </c>
      <c r="W573" s="48">
        <v>79.511499999999984</v>
      </c>
      <c r="X573" s="49">
        <v>16.659333333333333</v>
      </c>
      <c r="Y573" s="48">
        <v>0</v>
      </c>
      <c r="Z573" s="49">
        <v>0</v>
      </c>
      <c r="AA573" s="48">
        <v>0</v>
      </c>
      <c r="AB573" s="49">
        <v>0</v>
      </c>
      <c r="AC573" s="64"/>
      <c r="AD573" s="65">
        <f t="shared" si="148"/>
        <v>1095.8626666666662</v>
      </c>
      <c r="AE573" s="64"/>
    </row>
    <row r="574" spans="2:31" x14ac:dyDescent="0.3">
      <c r="B574" s="4" t="s">
        <v>57</v>
      </c>
      <c r="C574" s="4"/>
      <c r="D574" s="4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0</v>
      </c>
      <c r="M574" s="48">
        <v>0</v>
      </c>
      <c r="N574" s="49">
        <v>0</v>
      </c>
      <c r="O574" s="48">
        <v>0</v>
      </c>
      <c r="P574" s="49">
        <v>0</v>
      </c>
      <c r="Q574" s="48">
        <v>0</v>
      </c>
      <c r="R574" s="49">
        <v>0</v>
      </c>
      <c r="S574" s="48">
        <v>0</v>
      </c>
      <c r="T574" s="49">
        <v>0</v>
      </c>
      <c r="U574" s="48">
        <v>0</v>
      </c>
      <c r="V574" s="49">
        <v>0</v>
      </c>
      <c r="W574" s="48">
        <v>0</v>
      </c>
      <c r="X574" s="49">
        <v>0</v>
      </c>
      <c r="Y574" s="48">
        <v>0</v>
      </c>
      <c r="Z574" s="49">
        <v>0</v>
      </c>
      <c r="AA574" s="48">
        <v>0</v>
      </c>
      <c r="AB574" s="49">
        <v>0</v>
      </c>
      <c r="AC574" s="64"/>
      <c r="AD574" s="65">
        <f t="shared" si="148"/>
        <v>0</v>
      </c>
      <c r="AE574" s="64"/>
    </row>
    <row r="575" spans="2:31" x14ac:dyDescent="0.3">
      <c r="B575" s="4" t="s">
        <v>58</v>
      </c>
      <c r="C575" s="4"/>
      <c r="D575" s="4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</v>
      </c>
      <c r="M575" s="48">
        <v>0</v>
      </c>
      <c r="N575" s="49">
        <v>0</v>
      </c>
      <c r="O575" s="48">
        <v>0</v>
      </c>
      <c r="P575" s="49">
        <v>0</v>
      </c>
      <c r="Q575" s="48">
        <v>0</v>
      </c>
      <c r="R575" s="49">
        <v>0</v>
      </c>
      <c r="S575" s="48">
        <v>0</v>
      </c>
      <c r="T575" s="49">
        <v>0</v>
      </c>
      <c r="U575" s="48">
        <v>0</v>
      </c>
      <c r="V575" s="49">
        <v>0</v>
      </c>
      <c r="W575" s="48">
        <v>0</v>
      </c>
      <c r="X575" s="49">
        <v>0</v>
      </c>
      <c r="Y575" s="48">
        <v>0</v>
      </c>
      <c r="Z575" s="49">
        <v>0</v>
      </c>
      <c r="AA575" s="48">
        <v>0</v>
      </c>
      <c r="AB575" s="49">
        <v>0</v>
      </c>
      <c r="AC575" s="64"/>
      <c r="AD575" s="65">
        <f t="shared" si="148"/>
        <v>0</v>
      </c>
      <c r="AE575" s="64"/>
    </row>
    <row r="576" spans="2:31" x14ac:dyDescent="0.3">
      <c r="B576" s="4" t="s">
        <v>119</v>
      </c>
      <c r="C576" s="4"/>
      <c r="D576" s="4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</v>
      </c>
      <c r="M576" s="48">
        <v>0</v>
      </c>
      <c r="N576" s="49">
        <v>0</v>
      </c>
      <c r="O576" s="48">
        <v>0</v>
      </c>
      <c r="P576" s="49">
        <v>0</v>
      </c>
      <c r="Q576" s="48">
        <v>14.216166666666672</v>
      </c>
      <c r="R576" s="49">
        <v>2.0966666666666671</v>
      </c>
      <c r="S576" s="48">
        <v>20.687000000000008</v>
      </c>
      <c r="T576" s="49">
        <v>53.39233333333334</v>
      </c>
      <c r="U576" s="48">
        <v>60.550000000000018</v>
      </c>
      <c r="V576" s="49">
        <v>82.320333333333323</v>
      </c>
      <c r="W576" s="48">
        <v>77.651333333333326</v>
      </c>
      <c r="X576" s="49">
        <v>5.2793333333333328</v>
      </c>
      <c r="Y576" s="48">
        <v>0</v>
      </c>
      <c r="Z576" s="49">
        <v>0</v>
      </c>
      <c r="AA576" s="48">
        <v>0</v>
      </c>
      <c r="AB576" s="49">
        <v>0</v>
      </c>
      <c r="AC576" s="64"/>
      <c r="AD576" s="65">
        <f t="shared" si="148"/>
        <v>316.19316666666674</v>
      </c>
      <c r="AE576" s="64"/>
    </row>
    <row r="577" spans="2:31" x14ac:dyDescent="0.3">
      <c r="B577" s="4" t="s">
        <v>59</v>
      </c>
      <c r="C577" s="4"/>
      <c r="D577" s="4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</v>
      </c>
      <c r="M577" s="48">
        <v>0</v>
      </c>
      <c r="N577" s="49">
        <v>0</v>
      </c>
      <c r="O577" s="48">
        <v>0</v>
      </c>
      <c r="P577" s="49">
        <v>0</v>
      </c>
      <c r="Q577" s="48">
        <v>0</v>
      </c>
      <c r="R577" s="49">
        <v>0</v>
      </c>
      <c r="S577" s="48">
        <v>0</v>
      </c>
      <c r="T577" s="49">
        <v>0</v>
      </c>
      <c r="U577" s="48">
        <v>0</v>
      </c>
      <c r="V577" s="49">
        <v>3.6608333333333323</v>
      </c>
      <c r="W577" s="48">
        <v>1.1951666666666683</v>
      </c>
      <c r="X577" s="49">
        <v>0</v>
      </c>
      <c r="Y577" s="48">
        <v>0</v>
      </c>
      <c r="Z577" s="49">
        <v>0</v>
      </c>
      <c r="AA577" s="48">
        <v>0</v>
      </c>
      <c r="AB577" s="49">
        <v>0</v>
      </c>
      <c r="AC577" s="64"/>
      <c r="AD577" s="65">
        <f t="shared" si="148"/>
        <v>4.8560000000000008</v>
      </c>
      <c r="AE577" s="64"/>
    </row>
    <row r="578" spans="2:31" x14ac:dyDescent="0.3">
      <c r="B578" s="4" t="s">
        <v>60</v>
      </c>
      <c r="C578" s="4"/>
      <c r="D578" s="4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0</v>
      </c>
      <c r="M578" s="48">
        <v>0</v>
      </c>
      <c r="N578" s="49">
        <v>0.96000000000000085</v>
      </c>
      <c r="O578" s="48">
        <v>13.480000000000015</v>
      </c>
      <c r="P578" s="49">
        <v>15.019999999999989</v>
      </c>
      <c r="Q578" s="48">
        <v>14.879999999999997</v>
      </c>
      <c r="R578" s="49">
        <v>14.539999999999996</v>
      </c>
      <c r="S578" s="48">
        <v>14.009999999999994</v>
      </c>
      <c r="T578" s="49">
        <v>12.54</v>
      </c>
      <c r="U578" s="48">
        <v>11.990000000000007</v>
      </c>
      <c r="V578" s="49">
        <v>13.149999999999986</v>
      </c>
      <c r="W578" s="48">
        <v>8.019999999999996</v>
      </c>
      <c r="X578" s="49">
        <v>0</v>
      </c>
      <c r="Y578" s="48">
        <v>0</v>
      </c>
      <c r="Z578" s="49">
        <v>0</v>
      </c>
      <c r="AA578" s="48">
        <v>0</v>
      </c>
      <c r="AB578" s="49">
        <v>0</v>
      </c>
      <c r="AC578" s="64"/>
      <c r="AD578" s="65">
        <f t="shared" si="148"/>
        <v>118.58999999999997</v>
      </c>
      <c r="AE578" s="64"/>
    </row>
    <row r="579" spans="2:31" x14ac:dyDescent="0.3">
      <c r="B579" s="4" t="s">
        <v>61</v>
      </c>
      <c r="C579" s="4"/>
      <c r="D579" s="4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</v>
      </c>
      <c r="M579" s="48">
        <v>0</v>
      </c>
      <c r="N579" s="49">
        <v>17.5</v>
      </c>
      <c r="O579" s="48">
        <v>27.599999999999973</v>
      </c>
      <c r="P579" s="49">
        <v>0</v>
      </c>
      <c r="Q579" s="48">
        <v>0</v>
      </c>
      <c r="R579" s="49">
        <v>1.6000000000000085</v>
      </c>
      <c r="S579" s="48">
        <v>4.2099999999999937</v>
      </c>
      <c r="T579" s="49">
        <v>6.1299999999999955</v>
      </c>
      <c r="U579" s="48">
        <v>5.3400000000000034</v>
      </c>
      <c r="V579" s="49">
        <v>22.200000000000024</v>
      </c>
      <c r="W579" s="48">
        <v>17.5</v>
      </c>
      <c r="X579" s="49">
        <v>0</v>
      </c>
      <c r="Y579" s="48">
        <v>0</v>
      </c>
      <c r="Z579" s="49">
        <v>0</v>
      </c>
      <c r="AA579" s="48">
        <v>0</v>
      </c>
      <c r="AB579" s="49">
        <v>0</v>
      </c>
      <c r="AC579" s="64"/>
      <c r="AD579" s="65">
        <f t="shared" si="148"/>
        <v>102.08</v>
      </c>
      <c r="AE579" s="64"/>
    </row>
    <row r="580" spans="2:31" x14ac:dyDescent="0.3">
      <c r="B580" s="4" t="s">
        <v>62</v>
      </c>
      <c r="C580" s="4"/>
      <c r="D580" s="4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1.1210000000000022</v>
      </c>
      <c r="P580" s="49">
        <v>1.1210000000000022</v>
      </c>
      <c r="Q580" s="48">
        <v>1.1210000000000022</v>
      </c>
      <c r="R580" s="49">
        <v>1.1210000000000022</v>
      </c>
      <c r="S580" s="48">
        <v>1.1210000000000022</v>
      </c>
      <c r="T580" s="49">
        <v>1.1210000000000022</v>
      </c>
      <c r="U580" s="48">
        <v>0.73000000000000398</v>
      </c>
      <c r="V580" s="49">
        <v>1.1210000000000022</v>
      </c>
      <c r="W580" s="48">
        <v>0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4"/>
      <c r="AD580" s="65">
        <f t="shared" si="148"/>
        <v>8.5770000000000195</v>
      </c>
      <c r="AE580" s="64"/>
    </row>
    <row r="581" spans="2:31" x14ac:dyDescent="0.3">
      <c r="B581" s="4" t="s">
        <v>63</v>
      </c>
      <c r="C581" s="4"/>
      <c r="D581" s="4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0</v>
      </c>
      <c r="N581" s="49">
        <v>31.94916666666667</v>
      </c>
      <c r="O581" s="48">
        <v>10.454499999999992</v>
      </c>
      <c r="P581" s="49">
        <v>10.629999999999995</v>
      </c>
      <c r="Q581" s="48">
        <v>9.3300000000000285</v>
      </c>
      <c r="R581" s="49">
        <v>18.093166666666686</v>
      </c>
      <c r="S581" s="48">
        <v>22.910000000000004</v>
      </c>
      <c r="T581" s="49">
        <v>27.844833333333362</v>
      </c>
      <c r="U581" s="48">
        <v>45.71966666666664</v>
      </c>
      <c r="V581" s="49">
        <v>74.736166666666648</v>
      </c>
      <c r="W581" s="48">
        <v>122.85566666666669</v>
      </c>
      <c r="X581" s="49">
        <v>2.8703333333333338</v>
      </c>
      <c r="Y581" s="48">
        <v>0</v>
      </c>
      <c r="Z581" s="49">
        <v>0</v>
      </c>
      <c r="AA581" s="48">
        <v>0</v>
      </c>
      <c r="AB581" s="49">
        <v>0</v>
      </c>
      <c r="AC581" s="64"/>
      <c r="AD581" s="65">
        <f t="shared" si="148"/>
        <v>377.39350000000007</v>
      </c>
      <c r="AE581" s="64"/>
    </row>
    <row r="582" spans="2:31" x14ac:dyDescent="0.3">
      <c r="B582" s="4" t="s">
        <v>64</v>
      </c>
      <c r="C582" s="4"/>
      <c r="D582" s="4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0</v>
      </c>
      <c r="N582" s="49">
        <v>10.5555</v>
      </c>
      <c r="O582" s="48">
        <v>9.2816666666666769</v>
      </c>
      <c r="P582" s="49">
        <v>7.4934999999999956</v>
      </c>
      <c r="Q582" s="48">
        <v>7.9975000000000023</v>
      </c>
      <c r="R582" s="49">
        <v>7.8884999999999907</v>
      </c>
      <c r="S582" s="48">
        <v>5.8163333333333362</v>
      </c>
      <c r="T582" s="49">
        <v>11.914333333333326</v>
      </c>
      <c r="U582" s="48">
        <v>12.578833333333334</v>
      </c>
      <c r="V582" s="49">
        <v>16.640500000000014</v>
      </c>
      <c r="W582" s="48">
        <v>18.846666666666671</v>
      </c>
      <c r="X582" s="49">
        <v>1.5434999999999994</v>
      </c>
      <c r="Y582" s="48">
        <v>0</v>
      </c>
      <c r="Z582" s="49">
        <v>0</v>
      </c>
      <c r="AA582" s="48">
        <v>0</v>
      </c>
      <c r="AB582" s="49">
        <v>0</v>
      </c>
      <c r="AC582" s="64"/>
      <c r="AD582" s="65">
        <f t="shared" si="148"/>
        <v>110.55683333333334</v>
      </c>
      <c r="AE582" s="64"/>
    </row>
    <row r="583" spans="2:31" x14ac:dyDescent="0.3">
      <c r="B583" s="4" t="s">
        <v>120</v>
      </c>
      <c r="C583" s="4"/>
      <c r="D583" s="4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0</v>
      </c>
      <c r="N583" s="49">
        <v>25.375666666666675</v>
      </c>
      <c r="O583" s="48">
        <v>18.482833333333335</v>
      </c>
      <c r="P583" s="49">
        <v>0</v>
      </c>
      <c r="Q583" s="48">
        <v>0</v>
      </c>
      <c r="R583" s="49">
        <v>1.553166666666663</v>
      </c>
      <c r="S583" s="48">
        <v>3.4273333333333338</v>
      </c>
      <c r="T583" s="49">
        <v>8.192999999999989</v>
      </c>
      <c r="U583" s="48">
        <v>8.9996666666666574</v>
      </c>
      <c r="V583" s="49">
        <v>13.373666666666669</v>
      </c>
      <c r="W583" s="48">
        <v>2.2198333333333333</v>
      </c>
      <c r="X583" s="49">
        <v>0</v>
      </c>
      <c r="Y583" s="48">
        <v>0</v>
      </c>
      <c r="Z583" s="49">
        <v>0</v>
      </c>
      <c r="AA583" s="48">
        <v>0</v>
      </c>
      <c r="AB583" s="49">
        <v>0</v>
      </c>
      <c r="AC583" s="64"/>
      <c r="AD583" s="65">
        <f t="shared" si="148"/>
        <v>81.625166666666644</v>
      </c>
      <c r="AE583" s="64"/>
    </row>
    <row r="584" spans="2:31" x14ac:dyDescent="0.3">
      <c r="B584" s="4" t="s">
        <v>65</v>
      </c>
      <c r="C584" s="4"/>
      <c r="D584" s="4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</v>
      </c>
      <c r="M584" s="48">
        <v>0</v>
      </c>
      <c r="N584" s="49">
        <v>0</v>
      </c>
      <c r="O584" s="48">
        <v>0</v>
      </c>
      <c r="P584" s="49">
        <v>0</v>
      </c>
      <c r="Q584" s="48">
        <v>0.51999999999999957</v>
      </c>
      <c r="R584" s="49">
        <v>0.67999999999999972</v>
      </c>
      <c r="S584" s="48">
        <v>0.41999999999999815</v>
      </c>
      <c r="T584" s="49">
        <v>0.11999999999999744</v>
      </c>
      <c r="U584" s="48">
        <v>0</v>
      </c>
      <c r="V584" s="49">
        <v>0</v>
      </c>
      <c r="W584" s="48">
        <v>0</v>
      </c>
      <c r="X584" s="49">
        <v>0</v>
      </c>
      <c r="Y584" s="48">
        <v>0</v>
      </c>
      <c r="Z584" s="49">
        <v>0</v>
      </c>
      <c r="AA584" s="48">
        <v>0</v>
      </c>
      <c r="AB584" s="49">
        <v>0</v>
      </c>
      <c r="AC584" s="64"/>
      <c r="AD584" s="65">
        <f t="shared" si="148"/>
        <v>1.7399999999999949</v>
      </c>
      <c r="AE584" s="64"/>
    </row>
    <row r="585" spans="2:31" x14ac:dyDescent="0.3">
      <c r="B585" s="4" t="s">
        <v>66</v>
      </c>
      <c r="C585" s="4"/>
      <c r="D585" s="4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0</v>
      </c>
      <c r="N585" s="49">
        <v>20.292166666666667</v>
      </c>
      <c r="O585" s="48">
        <v>9.0389999999999979</v>
      </c>
      <c r="P585" s="49">
        <v>11.757166666666661</v>
      </c>
      <c r="Q585" s="48">
        <v>27.596499999999985</v>
      </c>
      <c r="R585" s="49">
        <v>22.075166666666643</v>
      </c>
      <c r="S585" s="48">
        <v>21.727666666666682</v>
      </c>
      <c r="T585" s="49">
        <v>9.8876666666666679</v>
      </c>
      <c r="U585" s="48">
        <v>33.681833333333344</v>
      </c>
      <c r="V585" s="49">
        <v>16.509333333333334</v>
      </c>
      <c r="W585" s="48">
        <v>21.976499999999998</v>
      </c>
      <c r="X585" s="49">
        <v>14.027333333333337</v>
      </c>
      <c r="Y585" s="48">
        <v>0</v>
      </c>
      <c r="Z585" s="49">
        <v>0</v>
      </c>
      <c r="AA585" s="48">
        <v>0</v>
      </c>
      <c r="AB585" s="49">
        <v>0</v>
      </c>
      <c r="AC585" s="64"/>
      <c r="AD585" s="65">
        <f t="shared" si="148"/>
        <v>208.57033333333328</v>
      </c>
      <c r="AE585" s="64"/>
    </row>
    <row r="586" spans="2:31" x14ac:dyDescent="0.3">
      <c r="B586" s="4" t="s">
        <v>67</v>
      </c>
      <c r="C586" s="4"/>
      <c r="D586" s="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0</v>
      </c>
      <c r="N586" s="49">
        <v>0</v>
      </c>
      <c r="O586" s="48">
        <v>2.73</v>
      </c>
      <c r="P586" s="49">
        <v>7.5099999999999945</v>
      </c>
      <c r="Q586" s="48">
        <v>10.13999999999999</v>
      </c>
      <c r="R586" s="49">
        <v>11.370000000000003</v>
      </c>
      <c r="S586" s="48">
        <v>11.38999999999999</v>
      </c>
      <c r="T586" s="49">
        <v>10.410000000000004</v>
      </c>
      <c r="U586" s="48">
        <v>8.1200000000000028</v>
      </c>
      <c r="V586" s="49">
        <v>4.1599999999999975</v>
      </c>
      <c r="W586" s="48">
        <v>0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4"/>
      <c r="AD586" s="65">
        <f t="shared" si="148"/>
        <v>65.829999999999984</v>
      </c>
      <c r="AE586" s="64"/>
    </row>
    <row r="587" spans="2:31" x14ac:dyDescent="0.3">
      <c r="B587" s="4" t="s">
        <v>68</v>
      </c>
      <c r="C587" s="4"/>
      <c r="D587" s="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0</v>
      </c>
      <c r="O587" s="48">
        <v>34.300666666666714</v>
      </c>
      <c r="P587" s="49">
        <v>52.879833333333359</v>
      </c>
      <c r="Q587" s="48">
        <v>52.704166666666666</v>
      </c>
      <c r="R587" s="49">
        <v>31.549833333333314</v>
      </c>
      <c r="S587" s="48">
        <v>1.852566666666642</v>
      </c>
      <c r="T587" s="49">
        <v>14.225233333333332</v>
      </c>
      <c r="U587" s="48">
        <v>5.6218333333333232</v>
      </c>
      <c r="V587" s="49">
        <v>18.223083333333346</v>
      </c>
      <c r="W587" s="48">
        <v>3.8561666666666605</v>
      </c>
      <c r="X587" s="49">
        <v>0</v>
      </c>
      <c r="Y587" s="48">
        <v>0</v>
      </c>
      <c r="Z587" s="49">
        <v>0</v>
      </c>
      <c r="AA587" s="48">
        <v>0</v>
      </c>
      <c r="AB587" s="49">
        <v>0</v>
      </c>
      <c r="AC587" s="64"/>
      <c r="AD587" s="65">
        <f t="shared" si="148"/>
        <v>215.21338333333335</v>
      </c>
      <c r="AE587" s="64"/>
    </row>
    <row r="588" spans="2:31" x14ac:dyDescent="0.3">
      <c r="B588" s="4" t="s">
        <v>69</v>
      </c>
      <c r="C588" s="4"/>
      <c r="D588" s="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9.6099999999999977E-2</v>
      </c>
      <c r="N588" s="49">
        <v>10.415333333333336</v>
      </c>
      <c r="O588" s="48">
        <v>9.658666666666667</v>
      </c>
      <c r="P588" s="49">
        <v>8.4245000000000037</v>
      </c>
      <c r="Q588" s="48">
        <v>5.5224999999999964</v>
      </c>
      <c r="R588" s="49">
        <v>6.24</v>
      </c>
      <c r="S588" s="48">
        <v>9.6689999999999916</v>
      </c>
      <c r="T588" s="49">
        <v>16.701499999999996</v>
      </c>
      <c r="U588" s="48">
        <v>16.510333333333335</v>
      </c>
      <c r="V588" s="49">
        <v>21.143166666666662</v>
      </c>
      <c r="W588" s="48">
        <v>12.900833333333338</v>
      </c>
      <c r="X588" s="49">
        <v>0.78963333333333341</v>
      </c>
      <c r="Y588" s="48">
        <v>0</v>
      </c>
      <c r="Z588" s="49">
        <v>0</v>
      </c>
      <c r="AA588" s="48">
        <v>0</v>
      </c>
      <c r="AB588" s="49">
        <v>0</v>
      </c>
      <c r="AC588" s="64"/>
      <c r="AD588" s="65">
        <f t="shared" si="148"/>
        <v>118.07156666666666</v>
      </c>
      <c r="AE588" s="64"/>
    </row>
    <row r="589" spans="2:31" x14ac:dyDescent="0.3">
      <c r="B589" s="4" t="s">
        <v>70</v>
      </c>
      <c r="C589" s="4"/>
      <c r="D589" s="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</v>
      </c>
      <c r="M589" s="48">
        <v>0</v>
      </c>
      <c r="N589" s="49">
        <v>0.37783333333333335</v>
      </c>
      <c r="O589" s="48">
        <v>32.410000000000025</v>
      </c>
      <c r="P589" s="49">
        <v>30.839999999999979</v>
      </c>
      <c r="Q589" s="48">
        <v>34.200000000000031</v>
      </c>
      <c r="R589" s="49">
        <v>29.630000000000042</v>
      </c>
      <c r="S589" s="48">
        <v>29.63999999999994</v>
      </c>
      <c r="T589" s="49">
        <v>31.700000000000031</v>
      </c>
      <c r="U589" s="48">
        <v>27.089999999999982</v>
      </c>
      <c r="V589" s="49">
        <v>29.380000000000042</v>
      </c>
      <c r="W589" s="48">
        <v>29.168166666666707</v>
      </c>
      <c r="X589" s="49">
        <v>0</v>
      </c>
      <c r="Y589" s="48">
        <v>0</v>
      </c>
      <c r="Z589" s="49">
        <v>0</v>
      </c>
      <c r="AA589" s="48">
        <v>0</v>
      </c>
      <c r="AB589" s="49">
        <v>0</v>
      </c>
      <c r="AC589" s="64"/>
      <c r="AD589" s="65">
        <f t="shared" si="148"/>
        <v>274.43600000000009</v>
      </c>
      <c r="AE589" s="64"/>
    </row>
    <row r="590" spans="2:31" x14ac:dyDescent="0.3">
      <c r="B590" s="4" t="s">
        <v>71</v>
      </c>
      <c r="C590" s="4"/>
      <c r="D590" s="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</v>
      </c>
      <c r="N590" s="49">
        <v>0</v>
      </c>
      <c r="O590" s="48">
        <v>0</v>
      </c>
      <c r="P590" s="49">
        <v>0</v>
      </c>
      <c r="Q590" s="48">
        <v>0</v>
      </c>
      <c r="R590" s="49">
        <v>0</v>
      </c>
      <c r="S590" s="48">
        <v>0</v>
      </c>
      <c r="T590" s="49">
        <v>0</v>
      </c>
      <c r="U590" s="48">
        <v>0</v>
      </c>
      <c r="V590" s="49">
        <v>0</v>
      </c>
      <c r="W590" s="48">
        <v>0</v>
      </c>
      <c r="X590" s="49">
        <v>0</v>
      </c>
      <c r="Y590" s="48">
        <v>0</v>
      </c>
      <c r="Z590" s="49">
        <v>0</v>
      </c>
      <c r="AA590" s="48">
        <v>0</v>
      </c>
      <c r="AB590" s="49">
        <v>0</v>
      </c>
      <c r="AC590" s="64"/>
      <c r="AD590" s="65">
        <f t="shared" si="148"/>
        <v>0</v>
      </c>
      <c r="AE590" s="64"/>
    </row>
    <row r="591" spans="2:31" x14ac:dyDescent="0.3">
      <c r="B591" s="4" t="s">
        <v>72</v>
      </c>
      <c r="C591" s="4"/>
      <c r="D591" s="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0</v>
      </c>
      <c r="N591" s="49">
        <v>0</v>
      </c>
      <c r="O591" s="48">
        <v>2.73</v>
      </c>
      <c r="P591" s="49">
        <v>12.759999999999994</v>
      </c>
      <c r="Q591" s="48">
        <v>2.0599999999999952</v>
      </c>
      <c r="R591" s="49">
        <v>3.9200000000000017</v>
      </c>
      <c r="S591" s="48">
        <v>17.499833333333335</v>
      </c>
      <c r="T591" s="49">
        <v>17.070000000000025</v>
      </c>
      <c r="U591" s="48">
        <v>16.480000000000011</v>
      </c>
      <c r="V591" s="49">
        <v>15.519999999999987</v>
      </c>
      <c r="W591" s="48">
        <v>14.980000000000011</v>
      </c>
      <c r="X591" s="49">
        <v>9.8771666666666729</v>
      </c>
      <c r="Y591" s="48">
        <v>0</v>
      </c>
      <c r="Z591" s="49">
        <v>0</v>
      </c>
      <c r="AA591" s="48">
        <v>0</v>
      </c>
      <c r="AB591" s="49">
        <v>0</v>
      </c>
      <c r="AC591" s="64"/>
      <c r="AD591" s="65">
        <f t="shared" si="148"/>
        <v>112.89700000000003</v>
      </c>
      <c r="AE591" s="64"/>
    </row>
    <row r="592" spans="2:31" x14ac:dyDescent="0.3">
      <c r="B592" s="4" t="s">
        <v>73</v>
      </c>
      <c r="C592" s="4"/>
      <c r="D592" s="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2.0428333333333328</v>
      </c>
      <c r="N592" s="49">
        <v>44.980666666666657</v>
      </c>
      <c r="O592" s="48">
        <v>31.390833333333319</v>
      </c>
      <c r="P592" s="49">
        <v>33.694833333333342</v>
      </c>
      <c r="Q592" s="48">
        <v>45.135833333333359</v>
      </c>
      <c r="R592" s="49">
        <v>38.424999999999969</v>
      </c>
      <c r="S592" s="48">
        <v>42.464666666666666</v>
      </c>
      <c r="T592" s="49">
        <v>52.726833333333339</v>
      </c>
      <c r="U592" s="48">
        <v>57.088000000000036</v>
      </c>
      <c r="V592" s="49">
        <v>68.98</v>
      </c>
      <c r="W592" s="48">
        <v>50.264833333333378</v>
      </c>
      <c r="X592" s="49">
        <v>0</v>
      </c>
      <c r="Y592" s="48">
        <v>0</v>
      </c>
      <c r="Z592" s="49">
        <v>0</v>
      </c>
      <c r="AA592" s="48">
        <v>0</v>
      </c>
      <c r="AB592" s="49">
        <v>0</v>
      </c>
      <c r="AC592" s="64"/>
      <c r="AD592" s="65">
        <f t="shared" si="148"/>
        <v>467.19433333333342</v>
      </c>
      <c r="AE592" s="64"/>
    </row>
    <row r="593" spans="2:31" x14ac:dyDescent="0.3">
      <c r="B593" s="4" t="s">
        <v>74</v>
      </c>
      <c r="C593" s="4"/>
      <c r="D593" s="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0</v>
      </c>
      <c r="N593" s="49">
        <v>0</v>
      </c>
      <c r="O593" s="48">
        <v>0</v>
      </c>
      <c r="P593" s="49">
        <v>0</v>
      </c>
      <c r="Q593" s="48">
        <v>0</v>
      </c>
      <c r="R593" s="49">
        <v>0</v>
      </c>
      <c r="S593" s="48">
        <v>0</v>
      </c>
      <c r="T593" s="49">
        <v>0</v>
      </c>
      <c r="U593" s="48">
        <v>0</v>
      </c>
      <c r="V593" s="49">
        <v>0</v>
      </c>
      <c r="W593" s="48">
        <v>0</v>
      </c>
      <c r="X593" s="49">
        <v>0</v>
      </c>
      <c r="Y593" s="48">
        <v>0</v>
      </c>
      <c r="Z593" s="49">
        <v>0</v>
      </c>
      <c r="AA593" s="48">
        <v>0</v>
      </c>
      <c r="AB593" s="49">
        <v>0</v>
      </c>
      <c r="AC593" s="64"/>
      <c r="AD593" s="65">
        <f t="shared" si="148"/>
        <v>0</v>
      </c>
      <c r="AE593" s="64"/>
    </row>
    <row r="594" spans="2:31" x14ac:dyDescent="0.3">
      <c r="B594" s="4" t="s">
        <v>75</v>
      </c>
      <c r="C594" s="4"/>
      <c r="D594" s="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</v>
      </c>
      <c r="M594" s="48">
        <v>0</v>
      </c>
      <c r="N594" s="49">
        <v>0</v>
      </c>
      <c r="O594" s="48">
        <v>0</v>
      </c>
      <c r="P594" s="49">
        <v>0</v>
      </c>
      <c r="Q594" s="48">
        <v>0</v>
      </c>
      <c r="R594" s="49">
        <v>16.549999999999986</v>
      </c>
      <c r="S594" s="48">
        <v>15.649999999999984</v>
      </c>
      <c r="T594" s="49">
        <v>0</v>
      </c>
      <c r="U594" s="48">
        <v>0</v>
      </c>
      <c r="V594" s="49">
        <v>0</v>
      </c>
      <c r="W594" s="48">
        <v>0</v>
      </c>
      <c r="X594" s="49">
        <v>0</v>
      </c>
      <c r="Y594" s="48">
        <v>0</v>
      </c>
      <c r="Z594" s="49">
        <v>0</v>
      </c>
      <c r="AA594" s="48">
        <v>0</v>
      </c>
      <c r="AB594" s="49">
        <v>0</v>
      </c>
      <c r="AC594" s="64"/>
      <c r="AD594" s="65">
        <f t="shared" si="148"/>
        <v>32.199999999999974</v>
      </c>
      <c r="AE594" s="64"/>
    </row>
    <row r="595" spans="2:31" x14ac:dyDescent="0.3">
      <c r="B595" s="4" t="s">
        <v>76</v>
      </c>
      <c r="C595" s="4"/>
      <c r="D595" s="4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</v>
      </c>
      <c r="M595" s="48">
        <v>0</v>
      </c>
      <c r="N595" s="49">
        <v>3.25</v>
      </c>
      <c r="O595" s="48">
        <v>14.330000000000009</v>
      </c>
      <c r="P595" s="49">
        <v>10.739999999999995</v>
      </c>
      <c r="Q595" s="48">
        <v>11.459999999999994</v>
      </c>
      <c r="R595" s="49">
        <v>19.759999999999994</v>
      </c>
      <c r="S595" s="48">
        <v>18.330000000000005</v>
      </c>
      <c r="T595" s="49">
        <v>19.450000000000024</v>
      </c>
      <c r="U595" s="48">
        <v>19.830000000000002</v>
      </c>
      <c r="V595" s="49">
        <v>14.309999999999979</v>
      </c>
      <c r="W595" s="48">
        <v>0</v>
      </c>
      <c r="X595" s="49">
        <v>0</v>
      </c>
      <c r="Y595" s="48">
        <v>0</v>
      </c>
      <c r="Z595" s="49">
        <v>0</v>
      </c>
      <c r="AA595" s="48">
        <v>0</v>
      </c>
      <c r="AB595" s="49">
        <v>0</v>
      </c>
      <c r="AC595" s="64"/>
      <c r="AD595" s="65">
        <f t="shared" si="148"/>
        <v>131.46</v>
      </c>
      <c r="AE595" s="64"/>
    </row>
    <row r="596" spans="2:31" x14ac:dyDescent="0.3">
      <c r="B596" s="4" t="s">
        <v>77</v>
      </c>
      <c r="C596" s="4"/>
      <c r="D596" s="4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0</v>
      </c>
      <c r="M596" s="48">
        <v>0</v>
      </c>
      <c r="N596" s="49">
        <v>2.4300000000000037</v>
      </c>
      <c r="O596" s="48">
        <v>14.549999999999986</v>
      </c>
      <c r="P596" s="49">
        <v>15.269999999999984</v>
      </c>
      <c r="Q596" s="48">
        <v>15.559999999999976</v>
      </c>
      <c r="R596" s="49">
        <v>15.370000000000005</v>
      </c>
      <c r="S596" s="48">
        <v>0</v>
      </c>
      <c r="T596" s="49">
        <v>12.13999999999999</v>
      </c>
      <c r="U596" s="48">
        <v>11.269999999999985</v>
      </c>
      <c r="V596" s="49">
        <v>10.450000000000001</v>
      </c>
      <c r="W596" s="48">
        <v>0</v>
      </c>
      <c r="X596" s="49">
        <v>0</v>
      </c>
      <c r="Y596" s="48">
        <v>0</v>
      </c>
      <c r="Z596" s="49">
        <v>0</v>
      </c>
      <c r="AA596" s="48">
        <v>0</v>
      </c>
      <c r="AB596" s="49">
        <v>0</v>
      </c>
      <c r="AC596" s="64"/>
      <c r="AD596" s="65">
        <f t="shared" si="148"/>
        <v>97.039999999999921</v>
      </c>
      <c r="AE596" s="64"/>
    </row>
    <row r="597" spans="2:31" x14ac:dyDescent="0.3">
      <c r="B597" s="4" t="s">
        <v>78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</v>
      </c>
      <c r="O597" s="48">
        <v>0</v>
      </c>
      <c r="P597" s="49">
        <v>0</v>
      </c>
      <c r="Q597" s="48">
        <v>0</v>
      </c>
      <c r="R597" s="49">
        <v>0</v>
      </c>
      <c r="S597" s="48">
        <v>0</v>
      </c>
      <c r="T597" s="49">
        <v>0</v>
      </c>
      <c r="U597" s="48">
        <v>0</v>
      </c>
      <c r="V597" s="49">
        <v>0</v>
      </c>
      <c r="W597" s="48">
        <v>0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4"/>
      <c r="AD597" s="65">
        <f t="shared" si="148"/>
        <v>0</v>
      </c>
      <c r="AE597" s="64"/>
    </row>
    <row r="598" spans="2:31" x14ac:dyDescent="0.3">
      <c r="B598" s="4" t="s">
        <v>79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0</v>
      </c>
      <c r="O598" s="48">
        <v>0</v>
      </c>
      <c r="P598" s="49">
        <v>0</v>
      </c>
      <c r="Q598" s="48">
        <v>0</v>
      </c>
      <c r="R598" s="49">
        <v>0</v>
      </c>
      <c r="S598" s="48">
        <v>0</v>
      </c>
      <c r="T598" s="49">
        <v>0</v>
      </c>
      <c r="U598" s="48">
        <v>0</v>
      </c>
      <c r="V598" s="49">
        <v>0</v>
      </c>
      <c r="W598" s="48">
        <v>0</v>
      </c>
      <c r="X598" s="49">
        <v>0</v>
      </c>
      <c r="Y598" s="48">
        <v>0</v>
      </c>
      <c r="Z598" s="49">
        <v>0</v>
      </c>
      <c r="AA598" s="48">
        <v>0</v>
      </c>
      <c r="AB598" s="49">
        <v>0</v>
      </c>
      <c r="AC598" s="64"/>
      <c r="AD598" s="65">
        <f t="shared" si="148"/>
        <v>0</v>
      </c>
      <c r="AE598" s="64"/>
    </row>
    <row r="599" spans="2:31" x14ac:dyDescent="0.3">
      <c r="B599" s="4" t="s">
        <v>80</v>
      </c>
      <c r="C599" s="4"/>
      <c r="D599" s="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0</v>
      </c>
      <c r="M599" s="48">
        <v>3.3331666666666666</v>
      </c>
      <c r="N599" s="49">
        <v>49.35049999999999</v>
      </c>
      <c r="O599" s="48">
        <v>36.186500000000002</v>
      </c>
      <c r="P599" s="49">
        <v>32.853999999999999</v>
      </c>
      <c r="Q599" s="48">
        <v>32.959666666666656</v>
      </c>
      <c r="R599" s="49">
        <v>32.590666666666685</v>
      </c>
      <c r="S599" s="48">
        <v>31.496833333333328</v>
      </c>
      <c r="T599" s="49">
        <v>29.799999999999969</v>
      </c>
      <c r="U599" s="48">
        <v>28.299666666666674</v>
      </c>
      <c r="V599" s="49">
        <v>26.64916666666667</v>
      </c>
      <c r="W599" s="48">
        <v>23.703999999999986</v>
      </c>
      <c r="X599" s="49">
        <v>1.6976666666666669</v>
      </c>
      <c r="Y599" s="48">
        <v>0</v>
      </c>
      <c r="Z599" s="49">
        <v>0</v>
      </c>
      <c r="AA599" s="48">
        <v>0</v>
      </c>
      <c r="AB599" s="49">
        <v>0</v>
      </c>
      <c r="AC599" s="64"/>
      <c r="AD599" s="65">
        <f t="shared" si="148"/>
        <v>328.92183333333327</v>
      </c>
      <c r="AE599" s="64"/>
    </row>
    <row r="600" spans="2:31" x14ac:dyDescent="0.3">
      <c r="B600" s="4" t="s">
        <v>88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0</v>
      </c>
      <c r="M600" s="48">
        <v>0</v>
      </c>
      <c r="N600" s="49">
        <v>0</v>
      </c>
      <c r="O600" s="48">
        <v>0</v>
      </c>
      <c r="P600" s="49">
        <v>0</v>
      </c>
      <c r="Q600" s="48">
        <v>0</v>
      </c>
      <c r="R600" s="49">
        <v>0</v>
      </c>
      <c r="S600" s="48">
        <v>0</v>
      </c>
      <c r="T600" s="49">
        <v>0</v>
      </c>
      <c r="U600" s="48">
        <v>0</v>
      </c>
      <c r="V600" s="49">
        <v>0</v>
      </c>
      <c r="W600" s="48">
        <v>0</v>
      </c>
      <c r="X600" s="49">
        <v>0</v>
      </c>
      <c r="Y600" s="48">
        <v>0</v>
      </c>
      <c r="Z600" s="49">
        <v>0</v>
      </c>
      <c r="AA600" s="48">
        <v>0</v>
      </c>
      <c r="AB600" s="49">
        <v>0</v>
      </c>
      <c r="AC600" s="64"/>
      <c r="AD600" s="65">
        <f t="shared" si="148"/>
        <v>0</v>
      </c>
      <c r="AE600" s="64"/>
    </row>
    <row r="601" spans="2:31" x14ac:dyDescent="0.3">
      <c r="B601" s="4" t="s">
        <v>99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0</v>
      </c>
      <c r="M601" s="48">
        <v>0</v>
      </c>
      <c r="N601" s="49">
        <v>0</v>
      </c>
      <c r="O601" s="48">
        <v>0</v>
      </c>
      <c r="P601" s="49">
        <v>24.538666666666664</v>
      </c>
      <c r="Q601" s="48">
        <v>28.203499999999988</v>
      </c>
      <c r="R601" s="49">
        <v>8.3931666666666676</v>
      </c>
      <c r="S601" s="48">
        <v>5.728666666666669</v>
      </c>
      <c r="T601" s="49">
        <v>12.695000000000009</v>
      </c>
      <c r="U601" s="48">
        <v>7.6684999999999999</v>
      </c>
      <c r="V601" s="49">
        <v>0</v>
      </c>
      <c r="W601" s="48">
        <v>0</v>
      </c>
      <c r="X601" s="49">
        <v>0</v>
      </c>
      <c r="Y601" s="48">
        <v>0</v>
      </c>
      <c r="Z601" s="49">
        <v>0</v>
      </c>
      <c r="AA601" s="48">
        <v>0</v>
      </c>
      <c r="AB601" s="49">
        <v>0</v>
      </c>
      <c r="AC601" s="64"/>
      <c r="AD601" s="65">
        <f t="shared" si="148"/>
        <v>87.227499999999978</v>
      </c>
      <c r="AE601" s="64"/>
    </row>
    <row r="602" spans="2:31" x14ac:dyDescent="0.3">
      <c r="B602" s="4" t="s">
        <v>96</v>
      </c>
      <c r="C602" s="4"/>
      <c r="D602" s="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</v>
      </c>
      <c r="M602" s="48">
        <v>0</v>
      </c>
      <c r="N602" s="49">
        <v>0</v>
      </c>
      <c r="O602" s="48">
        <v>0</v>
      </c>
      <c r="P602" s="49">
        <v>0</v>
      </c>
      <c r="Q602" s="48">
        <v>0</v>
      </c>
      <c r="R602" s="49">
        <v>0</v>
      </c>
      <c r="S602" s="48">
        <v>9.767333333333335</v>
      </c>
      <c r="T602" s="49">
        <v>23.492166666666655</v>
      </c>
      <c r="U602" s="48">
        <v>33.220666666666666</v>
      </c>
      <c r="V602" s="49">
        <v>6.6346666666666669</v>
      </c>
      <c r="W602" s="48">
        <v>0</v>
      </c>
      <c r="X602" s="49">
        <v>0</v>
      </c>
      <c r="Y602" s="48">
        <v>0</v>
      </c>
      <c r="Z602" s="49">
        <v>0</v>
      </c>
      <c r="AA602" s="48">
        <v>0</v>
      </c>
      <c r="AB602" s="49">
        <v>0</v>
      </c>
      <c r="AC602" s="64"/>
      <c r="AD602" s="65">
        <f t="shared" si="148"/>
        <v>73.114833333333323</v>
      </c>
      <c r="AE602" s="64"/>
    </row>
    <row r="603" spans="2:31" x14ac:dyDescent="0.3">
      <c r="B603" s="4" t="s">
        <v>97</v>
      </c>
      <c r="C603" s="4"/>
      <c r="D603" s="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0</v>
      </c>
      <c r="M603" s="48">
        <v>0</v>
      </c>
      <c r="N603" s="49">
        <v>0.43149999999999999</v>
      </c>
      <c r="O603" s="48">
        <v>15.769999999999996</v>
      </c>
      <c r="P603" s="49">
        <v>4.8499999999999943</v>
      </c>
      <c r="Q603" s="48">
        <v>4.8700000000000045</v>
      </c>
      <c r="R603" s="49">
        <v>8.2000000000000028</v>
      </c>
      <c r="S603" s="48">
        <v>11.920000000000002</v>
      </c>
      <c r="T603" s="49">
        <v>17.870000000000005</v>
      </c>
      <c r="U603" s="48">
        <v>18.939999999999998</v>
      </c>
      <c r="V603" s="49">
        <v>28.589999999999982</v>
      </c>
      <c r="W603" s="48">
        <v>4.7900000000000142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4"/>
      <c r="AD603" s="65">
        <f t="shared" si="148"/>
        <v>116.23150000000001</v>
      </c>
      <c r="AE603" s="64"/>
    </row>
    <row r="604" spans="2:31" x14ac:dyDescent="0.3">
      <c r="B604" s="4" t="s">
        <v>98</v>
      </c>
      <c r="C604" s="4"/>
      <c r="D604" s="4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0</v>
      </c>
      <c r="M604" s="48">
        <v>1.2511666666666674</v>
      </c>
      <c r="N604" s="49">
        <v>43.694666666666663</v>
      </c>
      <c r="O604" s="48">
        <v>41.119999999999983</v>
      </c>
      <c r="P604" s="49">
        <v>8.8003333333333327</v>
      </c>
      <c r="Q604" s="48">
        <v>25.225166666666674</v>
      </c>
      <c r="R604" s="49">
        <v>21.432333333333336</v>
      </c>
      <c r="S604" s="48">
        <v>6.7021666666666668</v>
      </c>
      <c r="T604" s="49">
        <v>11.706499999999998</v>
      </c>
      <c r="U604" s="48">
        <v>10.583833333333336</v>
      </c>
      <c r="V604" s="49">
        <v>21.228166666666663</v>
      </c>
      <c r="W604" s="48">
        <v>25.105166666666683</v>
      </c>
      <c r="X604" s="49">
        <v>7.4936666666666687</v>
      </c>
      <c r="Y604" s="48">
        <v>0</v>
      </c>
      <c r="Z604" s="49">
        <v>0</v>
      </c>
      <c r="AA604" s="48">
        <v>0</v>
      </c>
      <c r="AB604" s="49">
        <v>0</v>
      </c>
      <c r="AC604" s="64"/>
      <c r="AD604" s="65">
        <f t="shared" si="148"/>
        <v>224.34316666666666</v>
      </c>
      <c r="AE604" s="64"/>
    </row>
    <row r="605" spans="2:31" x14ac:dyDescent="0.3">
      <c r="B605" s="4" t="s">
        <v>110</v>
      </c>
      <c r="C605" s="4"/>
      <c r="D605" s="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0</v>
      </c>
      <c r="M605" s="48">
        <v>0</v>
      </c>
      <c r="N605" s="49">
        <v>2.854666666666668</v>
      </c>
      <c r="O605" s="48">
        <v>25.528666666666673</v>
      </c>
      <c r="P605" s="49">
        <v>32.430666666666674</v>
      </c>
      <c r="Q605" s="48">
        <v>35.399833333333312</v>
      </c>
      <c r="R605" s="49">
        <v>41.606000000000023</v>
      </c>
      <c r="S605" s="48">
        <v>45.831333333333326</v>
      </c>
      <c r="T605" s="49">
        <v>50.05533333333333</v>
      </c>
      <c r="U605" s="48">
        <v>42.169499999999999</v>
      </c>
      <c r="V605" s="49">
        <v>38.715833333333322</v>
      </c>
      <c r="W605" s="48">
        <v>37.11333333333333</v>
      </c>
      <c r="X605" s="49">
        <v>1.4911666666666661</v>
      </c>
      <c r="Y605" s="48">
        <v>0</v>
      </c>
      <c r="Z605" s="49">
        <v>0</v>
      </c>
      <c r="AA605" s="48">
        <v>0</v>
      </c>
      <c r="AB605" s="49">
        <v>0</v>
      </c>
      <c r="AC605" s="64"/>
      <c r="AD605" s="65">
        <f t="shared" si="148"/>
        <v>353.19633333333331</v>
      </c>
      <c r="AE605" s="64"/>
    </row>
    <row r="606" spans="2:31" x14ac:dyDescent="0.3">
      <c r="B606" s="4" t="s">
        <v>111</v>
      </c>
      <c r="C606" s="4"/>
      <c r="D606" s="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2.0713333333333339</v>
      </c>
      <c r="N606" s="49">
        <v>43.168666666666674</v>
      </c>
      <c r="O606" s="48">
        <v>129.72033333333329</v>
      </c>
      <c r="P606" s="49">
        <v>139.00116666666662</v>
      </c>
      <c r="Q606" s="48">
        <v>143.98166666666663</v>
      </c>
      <c r="R606" s="49">
        <v>147.46983333333336</v>
      </c>
      <c r="S606" s="48">
        <v>143.29383333333337</v>
      </c>
      <c r="T606" s="49">
        <v>144.84466666666668</v>
      </c>
      <c r="U606" s="48">
        <v>143.55750000000003</v>
      </c>
      <c r="V606" s="49">
        <v>133.03200000000004</v>
      </c>
      <c r="W606" s="48">
        <v>104.42433333333332</v>
      </c>
      <c r="X606" s="49">
        <v>16.987166666666663</v>
      </c>
      <c r="Y606" s="48">
        <v>0</v>
      </c>
      <c r="Z606" s="49">
        <v>0</v>
      </c>
      <c r="AA606" s="48">
        <v>0</v>
      </c>
      <c r="AB606" s="49">
        <v>0</v>
      </c>
      <c r="AC606" s="64"/>
      <c r="AD606" s="65">
        <f t="shared" si="148"/>
        <v>1291.5525</v>
      </c>
      <c r="AE606" s="64"/>
    </row>
    <row r="607" spans="2:31" x14ac:dyDescent="0.3">
      <c r="B607" s="4" t="s">
        <v>112</v>
      </c>
      <c r="C607" s="4"/>
      <c r="D607" s="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</v>
      </c>
      <c r="M607" s="48">
        <v>0</v>
      </c>
      <c r="N607" s="49">
        <v>0</v>
      </c>
      <c r="O607" s="48">
        <v>0</v>
      </c>
      <c r="P607" s="49">
        <v>0</v>
      </c>
      <c r="Q607" s="48">
        <v>0</v>
      </c>
      <c r="R607" s="49">
        <v>0.92796666666666139</v>
      </c>
      <c r="S607" s="48">
        <v>0</v>
      </c>
      <c r="T607" s="49">
        <v>7.8916000000000084</v>
      </c>
      <c r="U607" s="48">
        <v>1.7730666666666675</v>
      </c>
      <c r="V607" s="49">
        <v>23.138166666666685</v>
      </c>
      <c r="W607" s="48">
        <v>24.809666666666676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4"/>
      <c r="AD607" s="65">
        <f t="shared" si="148"/>
        <v>58.540466666666703</v>
      </c>
      <c r="AE607" s="64"/>
    </row>
    <row r="608" spans="2:31" x14ac:dyDescent="0.3">
      <c r="B608" s="4" t="s">
        <v>121</v>
      </c>
      <c r="C608" s="4"/>
      <c r="D608" s="4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23.070000000000004</v>
      </c>
      <c r="N608" s="49">
        <v>74.719944760000004</v>
      </c>
      <c r="O608" s="48">
        <v>32.233595699999995</v>
      </c>
      <c r="P608" s="49">
        <v>39.357393999999985</v>
      </c>
      <c r="Q608" s="48">
        <v>115.94967219999999</v>
      </c>
      <c r="R608" s="49">
        <v>64.319240379999997</v>
      </c>
      <c r="S608" s="48">
        <v>86.853960459999996</v>
      </c>
      <c r="T608" s="49">
        <v>122.705463307</v>
      </c>
      <c r="U608" s="48">
        <v>118.389865918</v>
      </c>
      <c r="V608" s="49">
        <v>70.645019999999988</v>
      </c>
      <c r="W608" s="48">
        <v>54.748166666666656</v>
      </c>
      <c r="X608" s="49">
        <v>3.4086666666666683</v>
      </c>
      <c r="Y608" s="48">
        <v>0</v>
      </c>
      <c r="Z608" s="49">
        <v>0</v>
      </c>
      <c r="AA608" s="48">
        <v>0</v>
      </c>
      <c r="AB608" s="49">
        <v>0</v>
      </c>
      <c r="AC608" s="64"/>
      <c r="AD608" s="65">
        <f t="shared" si="148"/>
        <v>806.40099005833315</v>
      </c>
      <c r="AE608" s="64"/>
    </row>
    <row r="609" spans="2:31" x14ac:dyDescent="0.3">
      <c r="B609" s="4" t="s">
        <v>123</v>
      </c>
      <c r="C609" s="4"/>
      <c r="D609" s="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1.2416666666666663</v>
      </c>
      <c r="N609" s="49">
        <v>58.60683333333337</v>
      </c>
      <c r="O609" s="48">
        <v>48.817833333333347</v>
      </c>
      <c r="P609" s="49">
        <v>44.386999999999993</v>
      </c>
      <c r="Q609" s="48">
        <v>44.458166666666678</v>
      </c>
      <c r="R609" s="49">
        <v>43.5</v>
      </c>
      <c r="S609" s="48">
        <v>43.105499999999978</v>
      </c>
      <c r="T609" s="49">
        <v>42.618333333333325</v>
      </c>
      <c r="U609" s="48">
        <v>41.457000000000022</v>
      </c>
      <c r="V609" s="49">
        <v>41.906666666666673</v>
      </c>
      <c r="W609" s="48">
        <v>67.818833333333274</v>
      </c>
      <c r="X609" s="49">
        <v>16.777666666666672</v>
      </c>
      <c r="Y609" s="48">
        <v>0</v>
      </c>
      <c r="Z609" s="49">
        <v>0</v>
      </c>
      <c r="AA609" s="48">
        <v>0</v>
      </c>
      <c r="AB609" s="49">
        <v>0</v>
      </c>
      <c r="AC609" s="64"/>
      <c r="AD609" s="65">
        <f t="shared" si="148"/>
        <v>494.69550000000004</v>
      </c>
      <c r="AE609" s="64"/>
    </row>
    <row r="610" spans="2:31" x14ac:dyDescent="0.3">
      <c r="B610" s="4" t="s">
        <v>124</v>
      </c>
      <c r="C610" s="4"/>
      <c r="D610" s="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3.686666666666667</v>
      </c>
      <c r="N610" s="49">
        <v>28.880000000000045</v>
      </c>
      <c r="O610" s="48">
        <v>47.630000000000074</v>
      </c>
      <c r="P610" s="49">
        <v>62.960000000000029</v>
      </c>
      <c r="Q610" s="48">
        <v>72.969999999999942</v>
      </c>
      <c r="R610" s="49">
        <v>77.329999999999956</v>
      </c>
      <c r="S610" s="48">
        <v>26.831000000000007</v>
      </c>
      <c r="T610" s="49">
        <v>24.517499999999991</v>
      </c>
      <c r="U610" s="48">
        <v>58.530000000000072</v>
      </c>
      <c r="V610" s="49">
        <v>42.769999999999989</v>
      </c>
      <c r="W610" s="48">
        <v>23.940000000000037</v>
      </c>
      <c r="X610" s="49">
        <v>5.2000000000000037</v>
      </c>
      <c r="Y610" s="48">
        <v>0</v>
      </c>
      <c r="Z610" s="49">
        <v>0</v>
      </c>
      <c r="AA610" s="48">
        <v>0</v>
      </c>
      <c r="AB610" s="49">
        <v>0</v>
      </c>
      <c r="AC610" s="64"/>
      <c r="AD610" s="65">
        <f t="shared" si="148"/>
        <v>475.24516666666682</v>
      </c>
      <c r="AE610" s="64"/>
    </row>
    <row r="611" spans="2:31" x14ac:dyDescent="0.3">
      <c r="B611" s="4" t="s">
        <v>125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0</v>
      </c>
      <c r="M611" s="48">
        <v>2.4008333333333334</v>
      </c>
      <c r="N611" s="49">
        <v>17.763499999999997</v>
      </c>
      <c r="O611" s="48">
        <v>19.620333333333335</v>
      </c>
      <c r="P611" s="49">
        <v>17.140499999999992</v>
      </c>
      <c r="Q611" s="48">
        <v>17.143333333333331</v>
      </c>
      <c r="R611" s="49">
        <v>16.265666666666668</v>
      </c>
      <c r="S611" s="48">
        <v>15.360500000000005</v>
      </c>
      <c r="T611" s="49">
        <v>18.68116666666667</v>
      </c>
      <c r="U611" s="48">
        <v>18.032166666666669</v>
      </c>
      <c r="V611" s="49">
        <v>21.859500000000004</v>
      </c>
      <c r="W611" s="48">
        <v>24.609833333333345</v>
      </c>
      <c r="X611" s="49">
        <v>6.1904999999999992</v>
      </c>
      <c r="Y611" s="48">
        <v>0</v>
      </c>
      <c r="Z611" s="49">
        <v>0</v>
      </c>
      <c r="AA611" s="48">
        <v>0</v>
      </c>
      <c r="AB611" s="49">
        <v>0</v>
      </c>
      <c r="AC611" s="64"/>
      <c r="AD611" s="65">
        <f t="shared" si="148"/>
        <v>195.06783333333331</v>
      </c>
      <c r="AE611" s="64"/>
    </row>
    <row r="612" spans="2:31" x14ac:dyDescent="0.3">
      <c r="B612" s="4" t="s">
        <v>131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</v>
      </c>
      <c r="R612" s="49">
        <v>0</v>
      </c>
      <c r="S612" s="48">
        <v>0</v>
      </c>
      <c r="T612" s="49">
        <v>0</v>
      </c>
      <c r="U612" s="48">
        <v>0</v>
      </c>
      <c r="V612" s="49">
        <v>0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4"/>
      <c r="AD612" s="65">
        <f t="shared" si="148"/>
        <v>0</v>
      </c>
      <c r="AE612" s="64"/>
    </row>
    <row r="613" spans="2:31" x14ac:dyDescent="0.3">
      <c r="B613" s="4" t="s">
        <v>132</v>
      </c>
      <c r="C613" s="4"/>
      <c r="D613" s="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4"/>
      <c r="AD613" s="65">
        <f>SUM(E613:AB613)</f>
        <v>0</v>
      </c>
      <c r="AE613" s="64"/>
    </row>
    <row r="614" spans="2:31" x14ac:dyDescent="0.3">
      <c r="B614" s="13" t="s">
        <v>2</v>
      </c>
      <c r="C614" s="13"/>
      <c r="D614" s="13"/>
      <c r="E614" s="14">
        <f>SUM(E552:E613)</f>
        <v>0</v>
      </c>
      <c r="F614" s="14">
        <f t="shared" ref="F614" si="149">SUM(F552:F613)</f>
        <v>0</v>
      </c>
      <c r="G614" s="14">
        <f t="shared" ref="G614" si="150">SUM(G552:G613)</f>
        <v>0</v>
      </c>
      <c r="H614" s="14">
        <f t="shared" ref="H614" si="151">SUM(H552:H613)</f>
        <v>0</v>
      </c>
      <c r="I614" s="14">
        <f t="shared" ref="I614" si="152">SUM(I552:I613)</f>
        <v>0</v>
      </c>
      <c r="J614" s="14">
        <f t="shared" ref="J614" si="153">SUM(J552:J613)</f>
        <v>0</v>
      </c>
      <c r="K614" s="14">
        <f t="shared" ref="K614" si="154">SUM(K552:K613)</f>
        <v>0</v>
      </c>
      <c r="L614" s="14">
        <f t="shared" ref="L614" si="155">SUM(L552:L613)</f>
        <v>0</v>
      </c>
      <c r="M614" s="14">
        <f t="shared" ref="M614" si="156">SUM(M552:M613)</f>
        <v>75.561600000000013</v>
      </c>
      <c r="N614" s="14">
        <f t="shared" ref="N614" si="157">SUM(N552:N613)</f>
        <v>830.96631142666683</v>
      </c>
      <c r="O614" s="14">
        <f t="shared" ref="O614" si="158">SUM(O552:O613)</f>
        <v>1029.4832957000003</v>
      </c>
      <c r="P614" s="14">
        <f t="shared" ref="P614" si="159">SUM(P552:P613)</f>
        <v>959.30027733333293</v>
      </c>
      <c r="Q614" s="14">
        <f t="shared" ref="Q614" si="160">SUM(Q552:Q613)</f>
        <v>1104.5567055333333</v>
      </c>
      <c r="R614" s="14">
        <f t="shared" ref="R614" si="161">SUM(R552:R613)</f>
        <v>1029.1143737133332</v>
      </c>
      <c r="S614" s="14">
        <f t="shared" ref="S614" si="162">SUM(S552:S613)</f>
        <v>987.81119379333313</v>
      </c>
      <c r="T614" s="14">
        <f t="shared" ref="T614" si="163">SUM(T552:T613)</f>
        <v>1235.8772966403333</v>
      </c>
      <c r="U614" s="14">
        <f t="shared" ref="U614" si="164">SUM(U552:U613)</f>
        <v>1292.7249325846669</v>
      </c>
      <c r="V614" s="14">
        <f t="shared" ref="V614" si="165">SUM(V552:V613)</f>
        <v>1400.1666366666668</v>
      </c>
      <c r="W614" s="14">
        <f t="shared" ref="W614" si="166">SUM(W552:W613)</f>
        <v>1194.907666666667</v>
      </c>
      <c r="X614" s="14">
        <f t="shared" ref="X614" si="167">SUM(X552:X613)</f>
        <v>177.03653333333335</v>
      </c>
      <c r="Y614" s="14">
        <f t="shared" ref="Y614" si="168">SUM(Y552:Y613)</f>
        <v>0</v>
      </c>
      <c r="Z614" s="14">
        <f t="shared" ref="Z614" si="169">SUM(Z552:Z613)</f>
        <v>0</v>
      </c>
      <c r="AA614" s="14">
        <f t="shared" ref="AA614" si="170">SUM(AA552:AA613)</f>
        <v>0</v>
      </c>
      <c r="AB614" s="14">
        <f t="shared" ref="AB614" si="171">SUM(AB552:AB613)</f>
        <v>0</v>
      </c>
      <c r="AC614" s="94">
        <f>SUM(AC552:AE613)</f>
        <v>11317.506823391666</v>
      </c>
      <c r="AD614" s="94"/>
      <c r="AE614" s="94"/>
    </row>
    <row r="615" spans="2:31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2:31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2:31" x14ac:dyDescent="0.3">
      <c r="B617" s="8">
        <f>'Resumen-Mensual'!$N$22</f>
        <v>45332</v>
      </c>
    </row>
    <row r="618" spans="2:31" x14ac:dyDescent="0.3">
      <c r="B618" s="8"/>
    </row>
    <row r="619" spans="2:31" x14ac:dyDescent="0.3">
      <c r="B619" s="9" t="s">
        <v>81</v>
      </c>
      <c r="C619" s="10"/>
      <c r="D619" s="10"/>
      <c r="E619" s="11">
        <v>1</v>
      </c>
      <c r="F619" s="11">
        <v>2</v>
      </c>
      <c r="G619" s="11">
        <v>3</v>
      </c>
      <c r="H619" s="11">
        <v>4</v>
      </c>
      <c r="I619" s="11">
        <v>5</v>
      </c>
      <c r="J619" s="11">
        <v>6</v>
      </c>
      <c r="K619" s="11">
        <v>7</v>
      </c>
      <c r="L619" s="11">
        <v>8</v>
      </c>
      <c r="M619" s="11">
        <v>9</v>
      </c>
      <c r="N619" s="11">
        <v>10</v>
      </c>
      <c r="O619" s="11">
        <v>11</v>
      </c>
      <c r="P619" s="11">
        <v>12</v>
      </c>
      <c r="Q619" s="11">
        <v>13</v>
      </c>
      <c r="R619" s="11">
        <v>14</v>
      </c>
      <c r="S619" s="11">
        <v>15</v>
      </c>
      <c r="T619" s="11">
        <v>16</v>
      </c>
      <c r="U619" s="11">
        <v>17</v>
      </c>
      <c r="V619" s="11">
        <v>18</v>
      </c>
      <c r="W619" s="11">
        <v>19</v>
      </c>
      <c r="X619" s="11">
        <v>20</v>
      </c>
      <c r="Y619" s="11">
        <v>21</v>
      </c>
      <c r="Z619" s="11">
        <v>22</v>
      </c>
      <c r="AA619" s="11">
        <v>23</v>
      </c>
      <c r="AB619" s="11">
        <v>24</v>
      </c>
      <c r="AC619" s="83" t="s">
        <v>2</v>
      </c>
      <c r="AD619" s="83"/>
      <c r="AE619" s="83"/>
    </row>
    <row r="620" spans="2:31" x14ac:dyDescent="0.3">
      <c r="B620" s="4" t="s">
        <v>37</v>
      </c>
      <c r="C620" s="4"/>
      <c r="D620" s="4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0</v>
      </c>
      <c r="P620" s="49">
        <v>0</v>
      </c>
      <c r="Q620" s="48">
        <v>0</v>
      </c>
      <c r="R620" s="49">
        <v>0</v>
      </c>
      <c r="S620" s="48">
        <v>0</v>
      </c>
      <c r="T620" s="49">
        <v>0</v>
      </c>
      <c r="U620" s="48">
        <v>0</v>
      </c>
      <c r="V620" s="49">
        <v>0</v>
      </c>
      <c r="W620" s="48">
        <v>0</v>
      </c>
      <c r="X620" s="49">
        <v>0</v>
      </c>
      <c r="Y620" s="48">
        <v>0</v>
      </c>
      <c r="Z620" s="49">
        <v>0</v>
      </c>
      <c r="AA620" s="48">
        <v>0</v>
      </c>
      <c r="AB620" s="49">
        <v>0</v>
      </c>
      <c r="AC620" s="66"/>
      <c r="AD620" s="67">
        <f>SUM(E620:AB620)</f>
        <v>0</v>
      </c>
      <c r="AE620" s="66"/>
    </row>
    <row r="621" spans="2:31" x14ac:dyDescent="0.3">
      <c r="B621" s="4" t="s">
        <v>38</v>
      </c>
      <c r="C621" s="4"/>
      <c r="D621" s="4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0</v>
      </c>
      <c r="O621" s="48">
        <v>0</v>
      </c>
      <c r="P621" s="49">
        <v>0</v>
      </c>
      <c r="Q621" s="48">
        <v>0</v>
      </c>
      <c r="R621" s="49">
        <v>0</v>
      </c>
      <c r="S621" s="48">
        <v>0</v>
      </c>
      <c r="T621" s="49">
        <v>0</v>
      </c>
      <c r="U621" s="48">
        <v>0</v>
      </c>
      <c r="V621" s="49">
        <v>0</v>
      </c>
      <c r="W621" s="48">
        <v>0</v>
      </c>
      <c r="X621" s="49">
        <v>0</v>
      </c>
      <c r="Y621" s="48">
        <v>0</v>
      </c>
      <c r="Z621" s="49">
        <v>0</v>
      </c>
      <c r="AA621" s="48">
        <v>0</v>
      </c>
      <c r="AB621" s="49">
        <v>0</v>
      </c>
      <c r="AC621" s="64"/>
      <c r="AD621" s="65">
        <f>SUM(E621:AB621)</f>
        <v>0</v>
      </c>
      <c r="AE621" s="64"/>
    </row>
    <row r="622" spans="2:31" x14ac:dyDescent="0.3">
      <c r="B622" s="4" t="s">
        <v>39</v>
      </c>
      <c r="C622" s="4"/>
      <c r="D622" s="4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0</v>
      </c>
      <c r="N622" s="49">
        <v>0</v>
      </c>
      <c r="O622" s="48">
        <v>0</v>
      </c>
      <c r="P622" s="49">
        <v>0</v>
      </c>
      <c r="Q622" s="48">
        <v>0</v>
      </c>
      <c r="R622" s="49">
        <v>0</v>
      </c>
      <c r="S622" s="48">
        <v>0</v>
      </c>
      <c r="T622" s="49">
        <v>0</v>
      </c>
      <c r="U622" s="48">
        <v>0</v>
      </c>
      <c r="V622" s="49">
        <v>0</v>
      </c>
      <c r="W622" s="48">
        <v>0</v>
      </c>
      <c r="X622" s="49">
        <v>0</v>
      </c>
      <c r="Y622" s="48">
        <v>0</v>
      </c>
      <c r="Z622" s="49">
        <v>0</v>
      </c>
      <c r="AA622" s="48">
        <v>0</v>
      </c>
      <c r="AB622" s="49">
        <v>0</v>
      </c>
      <c r="AC622" s="64"/>
      <c r="AD622" s="65">
        <f t="shared" ref="AD622:AD680" si="172">SUM(E622:AB622)</f>
        <v>0</v>
      </c>
      <c r="AE622" s="64"/>
    </row>
    <row r="623" spans="2:31" x14ac:dyDescent="0.3">
      <c r="B623" s="4" t="s">
        <v>40</v>
      </c>
      <c r="C623" s="4"/>
      <c r="D623" s="4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0</v>
      </c>
      <c r="M623" s="48">
        <v>0</v>
      </c>
      <c r="N623" s="49">
        <v>0</v>
      </c>
      <c r="O623" s="48">
        <v>0</v>
      </c>
      <c r="P623" s="49">
        <v>0</v>
      </c>
      <c r="Q623" s="48">
        <v>0</v>
      </c>
      <c r="R623" s="49">
        <v>0</v>
      </c>
      <c r="S623" s="48">
        <v>0</v>
      </c>
      <c r="T623" s="49">
        <v>0</v>
      </c>
      <c r="U623" s="48">
        <v>0</v>
      </c>
      <c r="V623" s="49">
        <v>0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4"/>
      <c r="AD623" s="65">
        <f t="shared" si="172"/>
        <v>0</v>
      </c>
      <c r="AE623" s="64"/>
    </row>
    <row r="624" spans="2:31" x14ac:dyDescent="0.3">
      <c r="B624" s="4" t="s">
        <v>41</v>
      </c>
      <c r="C624" s="4"/>
      <c r="D624" s="4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</v>
      </c>
      <c r="R624" s="49">
        <v>0</v>
      </c>
      <c r="S624" s="48">
        <v>0</v>
      </c>
      <c r="T624" s="49">
        <v>0</v>
      </c>
      <c r="U624" s="48">
        <v>0</v>
      </c>
      <c r="V624" s="49">
        <v>0</v>
      </c>
      <c r="W624" s="48">
        <v>0</v>
      </c>
      <c r="X624" s="49">
        <v>0</v>
      </c>
      <c r="Y624" s="48">
        <v>0</v>
      </c>
      <c r="Z624" s="49">
        <v>0</v>
      </c>
      <c r="AA624" s="48">
        <v>0</v>
      </c>
      <c r="AB624" s="49">
        <v>0</v>
      </c>
      <c r="AC624" s="64"/>
      <c r="AD624" s="65">
        <f t="shared" si="172"/>
        <v>0</v>
      </c>
      <c r="AE624" s="64"/>
    </row>
    <row r="625" spans="2:31" x14ac:dyDescent="0.3">
      <c r="B625" s="4" t="s">
        <v>42</v>
      </c>
      <c r="C625" s="4"/>
      <c r="D625" s="4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</v>
      </c>
      <c r="N625" s="49">
        <v>0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</v>
      </c>
      <c r="V625" s="49">
        <v>0</v>
      </c>
      <c r="W625" s="48">
        <v>0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4"/>
      <c r="AD625" s="65">
        <f t="shared" si="172"/>
        <v>0</v>
      </c>
      <c r="AE625" s="64"/>
    </row>
    <row r="626" spans="2:31" x14ac:dyDescent="0.3">
      <c r="B626" s="4" t="s">
        <v>43</v>
      </c>
      <c r="C626" s="4"/>
      <c r="D626" s="4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0</v>
      </c>
      <c r="M626" s="48">
        <v>0</v>
      </c>
      <c r="N626" s="49">
        <v>0</v>
      </c>
      <c r="O626" s="48">
        <v>0</v>
      </c>
      <c r="P626" s="49">
        <v>0</v>
      </c>
      <c r="Q626" s="48">
        <v>0</v>
      </c>
      <c r="R626" s="49">
        <v>0</v>
      </c>
      <c r="S626" s="48">
        <v>0</v>
      </c>
      <c r="T626" s="49">
        <v>0</v>
      </c>
      <c r="U626" s="48">
        <v>0</v>
      </c>
      <c r="V626" s="49">
        <v>0</v>
      </c>
      <c r="W626" s="48">
        <v>0</v>
      </c>
      <c r="X626" s="49">
        <v>0</v>
      </c>
      <c r="Y626" s="48">
        <v>0</v>
      </c>
      <c r="Z626" s="49">
        <v>0</v>
      </c>
      <c r="AA626" s="48">
        <v>0</v>
      </c>
      <c r="AB626" s="49">
        <v>0</v>
      </c>
      <c r="AC626" s="64"/>
      <c r="AD626" s="65">
        <f t="shared" si="172"/>
        <v>0</v>
      </c>
      <c r="AE626" s="64"/>
    </row>
    <row r="627" spans="2:31" x14ac:dyDescent="0.3">
      <c r="B627" s="4" t="s">
        <v>44</v>
      </c>
      <c r="C627" s="4"/>
      <c r="D627" s="4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</v>
      </c>
      <c r="M627" s="48">
        <v>0</v>
      </c>
      <c r="N627" s="49">
        <v>0</v>
      </c>
      <c r="O627" s="48">
        <v>0</v>
      </c>
      <c r="P627" s="49">
        <v>0</v>
      </c>
      <c r="Q627" s="48">
        <v>0</v>
      </c>
      <c r="R627" s="49">
        <v>0</v>
      </c>
      <c r="S627" s="48">
        <v>0</v>
      </c>
      <c r="T627" s="49">
        <v>0</v>
      </c>
      <c r="U627" s="48">
        <v>0</v>
      </c>
      <c r="V627" s="49">
        <v>0</v>
      </c>
      <c r="W627" s="48">
        <v>0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4"/>
      <c r="AD627" s="65">
        <f t="shared" si="172"/>
        <v>0</v>
      </c>
      <c r="AE627" s="64"/>
    </row>
    <row r="628" spans="2:31" x14ac:dyDescent="0.3">
      <c r="B628" s="4" t="s">
        <v>45</v>
      </c>
      <c r="C628" s="4"/>
      <c r="D628" s="4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0</v>
      </c>
      <c r="M628" s="48">
        <v>0</v>
      </c>
      <c r="N628" s="49">
        <v>0</v>
      </c>
      <c r="O628" s="48">
        <v>0</v>
      </c>
      <c r="P628" s="49">
        <v>0</v>
      </c>
      <c r="Q628" s="48">
        <v>0</v>
      </c>
      <c r="R628" s="49">
        <v>0</v>
      </c>
      <c r="S628" s="48">
        <v>0</v>
      </c>
      <c r="T628" s="49">
        <v>0</v>
      </c>
      <c r="U628" s="48">
        <v>0</v>
      </c>
      <c r="V628" s="49">
        <v>0</v>
      </c>
      <c r="W628" s="48">
        <v>0</v>
      </c>
      <c r="X628" s="49">
        <v>0</v>
      </c>
      <c r="Y628" s="48">
        <v>0</v>
      </c>
      <c r="Z628" s="49">
        <v>0</v>
      </c>
      <c r="AA628" s="48">
        <v>0</v>
      </c>
      <c r="AB628" s="49">
        <v>0</v>
      </c>
      <c r="AC628" s="64"/>
      <c r="AD628" s="65">
        <f t="shared" si="172"/>
        <v>0</v>
      </c>
      <c r="AE628" s="64"/>
    </row>
    <row r="629" spans="2:31" x14ac:dyDescent="0.3">
      <c r="B629" s="4" t="s">
        <v>46</v>
      </c>
      <c r="C629" s="4"/>
      <c r="D629" s="4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0</v>
      </c>
      <c r="M629" s="48">
        <v>4.5129166666666682</v>
      </c>
      <c r="N629" s="49">
        <v>40.249166666666675</v>
      </c>
      <c r="O629" s="48">
        <v>32.883999999999986</v>
      </c>
      <c r="P629" s="49">
        <v>27.231666666666676</v>
      </c>
      <c r="Q629" s="48">
        <v>25.290833333333321</v>
      </c>
      <c r="R629" s="49">
        <v>23.140833333333354</v>
      </c>
      <c r="S629" s="48">
        <v>21.287999999999997</v>
      </c>
      <c r="T629" s="49">
        <v>21.118500000000001</v>
      </c>
      <c r="U629" s="48">
        <v>31.442500000000035</v>
      </c>
      <c r="V629" s="49">
        <v>36.018666666666654</v>
      </c>
      <c r="W629" s="48">
        <v>26.483833333333358</v>
      </c>
      <c r="X629" s="49">
        <v>6.5841666666666665</v>
      </c>
      <c r="Y629" s="48">
        <v>0</v>
      </c>
      <c r="Z629" s="49">
        <v>0</v>
      </c>
      <c r="AA629" s="48">
        <v>0</v>
      </c>
      <c r="AB629" s="49">
        <v>0</v>
      </c>
      <c r="AC629" s="64"/>
      <c r="AD629" s="65">
        <f t="shared" si="172"/>
        <v>296.24508333333335</v>
      </c>
      <c r="AE629" s="64"/>
    </row>
    <row r="630" spans="2:31" x14ac:dyDescent="0.3">
      <c r="B630" s="4" t="s">
        <v>47</v>
      </c>
      <c r="C630" s="4"/>
      <c r="D630" s="4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2.6100000000000016E-2</v>
      </c>
      <c r="N630" s="49">
        <v>22.736000000000022</v>
      </c>
      <c r="O630" s="48">
        <v>23.547999999999998</v>
      </c>
      <c r="P630" s="49">
        <v>23.374000000000017</v>
      </c>
      <c r="Q630" s="48">
        <v>22.736000000000022</v>
      </c>
      <c r="R630" s="49">
        <v>23.200000000000024</v>
      </c>
      <c r="S630" s="48">
        <v>22.503999999999984</v>
      </c>
      <c r="T630" s="49">
        <v>20.067999999999991</v>
      </c>
      <c r="U630" s="48">
        <v>20.357999999999969</v>
      </c>
      <c r="V630" s="49">
        <v>22.039999999999981</v>
      </c>
      <c r="W630" s="48">
        <v>16.124000000000017</v>
      </c>
      <c r="X630" s="49">
        <v>0</v>
      </c>
      <c r="Y630" s="48">
        <v>0</v>
      </c>
      <c r="Z630" s="49">
        <v>0</v>
      </c>
      <c r="AA630" s="48">
        <v>0</v>
      </c>
      <c r="AB630" s="49">
        <v>0</v>
      </c>
      <c r="AC630" s="64"/>
      <c r="AD630" s="65">
        <f t="shared" si="172"/>
        <v>216.71410000000003</v>
      </c>
      <c r="AE630" s="64"/>
    </row>
    <row r="631" spans="2:31" x14ac:dyDescent="0.3">
      <c r="B631" s="4" t="s">
        <v>48</v>
      </c>
      <c r="C631" s="4"/>
      <c r="D631" s="4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1.8900000000000007E-2</v>
      </c>
      <c r="N631" s="49">
        <v>16.463999999999974</v>
      </c>
      <c r="O631" s="48">
        <v>17.052000000000014</v>
      </c>
      <c r="P631" s="49">
        <v>16.92600000000002</v>
      </c>
      <c r="Q631" s="48">
        <v>16.463999999999974</v>
      </c>
      <c r="R631" s="49">
        <v>16.799999999999979</v>
      </c>
      <c r="S631" s="48">
        <v>16.296000000000021</v>
      </c>
      <c r="T631" s="49">
        <v>14.532000000000012</v>
      </c>
      <c r="U631" s="48">
        <v>14.741999999999988</v>
      </c>
      <c r="V631" s="49">
        <v>15.960000000000013</v>
      </c>
      <c r="W631" s="48">
        <v>11.676000000000007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4"/>
      <c r="AD631" s="65">
        <f t="shared" si="172"/>
        <v>156.93090000000001</v>
      </c>
      <c r="AE631" s="64"/>
    </row>
    <row r="632" spans="2:31" x14ac:dyDescent="0.3">
      <c r="B632" s="4" t="s">
        <v>49</v>
      </c>
      <c r="C632" s="4"/>
      <c r="D632" s="4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0</v>
      </c>
      <c r="M632" s="48">
        <v>0</v>
      </c>
      <c r="N632" s="49">
        <v>69.921333333333322</v>
      </c>
      <c r="O632" s="48">
        <v>42.445999999999998</v>
      </c>
      <c r="P632" s="49">
        <v>58.565333333333321</v>
      </c>
      <c r="Q632" s="48">
        <v>74.361666666666679</v>
      </c>
      <c r="R632" s="49">
        <v>76.271666666666633</v>
      </c>
      <c r="S632" s="48">
        <v>76.511666666666684</v>
      </c>
      <c r="T632" s="49">
        <v>77.909666666666666</v>
      </c>
      <c r="U632" s="48">
        <v>108.4915</v>
      </c>
      <c r="V632" s="49">
        <v>119.22016666666664</v>
      </c>
      <c r="W632" s="48">
        <v>92.225666666666669</v>
      </c>
      <c r="X632" s="49">
        <v>16.811666666666667</v>
      </c>
      <c r="Y632" s="48">
        <v>0</v>
      </c>
      <c r="Z632" s="49">
        <v>0</v>
      </c>
      <c r="AA632" s="48">
        <v>0</v>
      </c>
      <c r="AB632" s="49">
        <v>0</v>
      </c>
      <c r="AC632" s="64"/>
      <c r="AD632" s="65">
        <f t="shared" si="172"/>
        <v>812.73633333333328</v>
      </c>
      <c r="AE632" s="64"/>
    </row>
    <row r="633" spans="2:31" x14ac:dyDescent="0.3">
      <c r="B633" s="4" t="s">
        <v>50</v>
      </c>
      <c r="C633" s="4"/>
      <c r="D633" s="4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0</v>
      </c>
      <c r="M633" s="48">
        <v>3.21666666666666E-2</v>
      </c>
      <c r="N633" s="49">
        <v>22.380999999999997</v>
      </c>
      <c r="O633" s="48">
        <v>19.291000000000007</v>
      </c>
      <c r="P633" s="49">
        <v>6.5281666666666682</v>
      </c>
      <c r="Q633" s="48">
        <v>5.885166666666664</v>
      </c>
      <c r="R633" s="49">
        <v>5.681</v>
      </c>
      <c r="S633" s="48">
        <v>5.6541666666666677</v>
      </c>
      <c r="T633" s="49">
        <v>6.1859999999999964</v>
      </c>
      <c r="U633" s="48">
        <v>15.146833333333337</v>
      </c>
      <c r="V633" s="49">
        <v>19.267833333333336</v>
      </c>
      <c r="W633" s="48">
        <v>12.523833333333334</v>
      </c>
      <c r="X633" s="49">
        <v>0.84816666666666685</v>
      </c>
      <c r="Y633" s="48">
        <v>0</v>
      </c>
      <c r="Z633" s="49">
        <v>0</v>
      </c>
      <c r="AA633" s="48">
        <v>0</v>
      </c>
      <c r="AB633" s="49">
        <v>0</v>
      </c>
      <c r="AC633" s="64"/>
      <c r="AD633" s="65">
        <f t="shared" si="172"/>
        <v>119.42533333333331</v>
      </c>
      <c r="AE633" s="64"/>
    </row>
    <row r="634" spans="2:31" x14ac:dyDescent="0.3">
      <c r="B634" s="4" t="s">
        <v>117</v>
      </c>
      <c r="C634" s="4"/>
      <c r="D634" s="4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0</v>
      </c>
      <c r="M634" s="48">
        <v>0.62116666666666709</v>
      </c>
      <c r="N634" s="49">
        <v>20.860999999999997</v>
      </c>
      <c r="O634" s="48">
        <v>17.767833333333332</v>
      </c>
      <c r="P634" s="49">
        <v>12.769166666666671</v>
      </c>
      <c r="Q634" s="48">
        <v>12.627833333333339</v>
      </c>
      <c r="R634" s="49">
        <v>12.692333333333345</v>
      </c>
      <c r="S634" s="48">
        <v>12.505666666666663</v>
      </c>
      <c r="T634" s="49">
        <v>12.829500000000007</v>
      </c>
      <c r="U634" s="48">
        <v>16.684166666666655</v>
      </c>
      <c r="V634" s="49">
        <v>19.189333333333323</v>
      </c>
      <c r="W634" s="48">
        <v>13.589333333333338</v>
      </c>
      <c r="X634" s="49">
        <v>0.59383333333333355</v>
      </c>
      <c r="Y634" s="48">
        <v>0</v>
      </c>
      <c r="Z634" s="49">
        <v>0</v>
      </c>
      <c r="AA634" s="48">
        <v>0</v>
      </c>
      <c r="AB634" s="49">
        <v>0</v>
      </c>
      <c r="AC634" s="64"/>
      <c r="AD634" s="65">
        <f t="shared" si="172"/>
        <v>152.73116666666667</v>
      </c>
      <c r="AE634" s="64"/>
    </row>
    <row r="635" spans="2:31" x14ac:dyDescent="0.3">
      <c r="B635" s="4" t="s">
        <v>51</v>
      </c>
      <c r="C635" s="4"/>
      <c r="D635" s="4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0</v>
      </c>
      <c r="M635" s="48">
        <v>0</v>
      </c>
      <c r="N635" s="49">
        <v>32.180666666666674</v>
      </c>
      <c r="O635" s="48">
        <v>79.940666666666672</v>
      </c>
      <c r="P635" s="49">
        <v>87.110000000000014</v>
      </c>
      <c r="Q635" s="48">
        <v>88.12</v>
      </c>
      <c r="R635" s="49">
        <v>86.760000000000019</v>
      </c>
      <c r="S635" s="48">
        <v>86.980000000000018</v>
      </c>
      <c r="T635" s="49">
        <v>87.12</v>
      </c>
      <c r="U635" s="48">
        <v>91.87</v>
      </c>
      <c r="V635" s="49">
        <v>140.38</v>
      </c>
      <c r="W635" s="48">
        <v>108.08316666666668</v>
      </c>
      <c r="X635" s="49">
        <v>31.732166666666668</v>
      </c>
      <c r="Y635" s="48">
        <v>0</v>
      </c>
      <c r="Z635" s="49">
        <v>0</v>
      </c>
      <c r="AA635" s="48">
        <v>0</v>
      </c>
      <c r="AB635" s="49">
        <v>0</v>
      </c>
      <c r="AC635" s="64"/>
      <c r="AD635" s="65">
        <f t="shared" si="172"/>
        <v>920.27666666666676</v>
      </c>
      <c r="AE635" s="64"/>
    </row>
    <row r="636" spans="2:31" x14ac:dyDescent="0.3">
      <c r="B636" s="4" t="s">
        <v>52</v>
      </c>
      <c r="C636" s="4"/>
      <c r="D636" s="4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</v>
      </c>
      <c r="M636" s="48">
        <v>0</v>
      </c>
      <c r="N636" s="49">
        <v>0.70783333333333232</v>
      </c>
      <c r="O636" s="48">
        <v>5.2528333333333279</v>
      </c>
      <c r="P636" s="49">
        <v>5.4091666666666693</v>
      </c>
      <c r="Q636" s="48">
        <v>5.9541666666666604</v>
      </c>
      <c r="R636" s="49">
        <v>6.6200000000000028</v>
      </c>
      <c r="S636" s="48">
        <v>6.4263333333333357</v>
      </c>
      <c r="T636" s="49">
        <v>7.5139999999999993</v>
      </c>
      <c r="U636" s="48">
        <v>6.8073333333333288</v>
      </c>
      <c r="V636" s="49">
        <v>11.969666666666667</v>
      </c>
      <c r="W636" s="48">
        <v>11.753500000000003</v>
      </c>
      <c r="X636" s="49">
        <v>6.4426666666666668</v>
      </c>
      <c r="Y636" s="48">
        <v>0</v>
      </c>
      <c r="Z636" s="49">
        <v>0</v>
      </c>
      <c r="AA636" s="48">
        <v>0</v>
      </c>
      <c r="AB636" s="49">
        <v>0</v>
      </c>
      <c r="AC636" s="64"/>
      <c r="AD636" s="65">
        <f t="shared" si="172"/>
        <v>74.857500000000002</v>
      </c>
      <c r="AE636" s="64"/>
    </row>
    <row r="637" spans="2:31" x14ac:dyDescent="0.3">
      <c r="B637" s="4" t="s">
        <v>53</v>
      </c>
      <c r="C637" s="4"/>
      <c r="D637" s="4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0</v>
      </c>
      <c r="M637" s="48">
        <v>0</v>
      </c>
      <c r="N637" s="49">
        <v>0</v>
      </c>
      <c r="O637" s="48">
        <v>0</v>
      </c>
      <c r="P637" s="49">
        <v>0</v>
      </c>
      <c r="Q637" s="48">
        <v>0</v>
      </c>
      <c r="R637" s="49">
        <v>0</v>
      </c>
      <c r="S637" s="48">
        <v>0</v>
      </c>
      <c r="T637" s="49">
        <v>0</v>
      </c>
      <c r="U637" s="48">
        <v>0</v>
      </c>
      <c r="V637" s="49">
        <v>0</v>
      </c>
      <c r="W637" s="48">
        <v>0</v>
      </c>
      <c r="X637" s="49">
        <v>1.2438333333333333</v>
      </c>
      <c r="Y637" s="48">
        <v>0</v>
      </c>
      <c r="Z637" s="49">
        <v>0</v>
      </c>
      <c r="AA637" s="48">
        <v>0</v>
      </c>
      <c r="AB637" s="49">
        <v>0</v>
      </c>
      <c r="AC637" s="64"/>
      <c r="AD637" s="65">
        <f t="shared" si="172"/>
        <v>1.2438333333333333</v>
      </c>
      <c r="AE637" s="64"/>
    </row>
    <row r="638" spans="2:31" x14ac:dyDescent="0.3">
      <c r="B638" s="4" t="s">
        <v>54</v>
      </c>
      <c r="C638" s="4"/>
      <c r="D638" s="4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14.498333333333326</v>
      </c>
      <c r="O638" s="48">
        <v>39.016333333333336</v>
      </c>
      <c r="P638" s="49">
        <v>33.268333333333345</v>
      </c>
      <c r="Q638" s="48">
        <v>33.27150000000001</v>
      </c>
      <c r="R638" s="49">
        <v>33.260500000000008</v>
      </c>
      <c r="S638" s="48">
        <v>33.265666666666668</v>
      </c>
      <c r="T638" s="49">
        <v>37.933666666666667</v>
      </c>
      <c r="U638" s="48">
        <v>46.302500000000002</v>
      </c>
      <c r="V638" s="49">
        <v>53.667833333333355</v>
      </c>
      <c r="W638" s="48">
        <v>58.238999999999983</v>
      </c>
      <c r="X638" s="49">
        <v>36.026666666666664</v>
      </c>
      <c r="Y638" s="48">
        <v>0</v>
      </c>
      <c r="Z638" s="49">
        <v>0</v>
      </c>
      <c r="AA638" s="48">
        <v>0</v>
      </c>
      <c r="AB638" s="49">
        <v>0</v>
      </c>
      <c r="AC638" s="64"/>
      <c r="AD638" s="65">
        <f t="shared" si="172"/>
        <v>418.75033333333334</v>
      </c>
      <c r="AE638" s="64"/>
    </row>
    <row r="639" spans="2:31" x14ac:dyDescent="0.3">
      <c r="B639" s="4" t="s">
        <v>55</v>
      </c>
      <c r="C639" s="4"/>
      <c r="D639" s="4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</v>
      </c>
      <c r="N639" s="49">
        <v>27.059333333333331</v>
      </c>
      <c r="O639" s="48">
        <v>25.952333333333293</v>
      </c>
      <c r="P639" s="49">
        <v>18.739666666666675</v>
      </c>
      <c r="Q639" s="48">
        <v>22.313666666666673</v>
      </c>
      <c r="R639" s="49">
        <v>21.512333333333302</v>
      </c>
      <c r="S639" s="48">
        <v>19.480333333333338</v>
      </c>
      <c r="T639" s="49">
        <v>20.798500000000001</v>
      </c>
      <c r="U639" s="48">
        <v>31.640166666666683</v>
      </c>
      <c r="V639" s="49">
        <v>43.438666666666677</v>
      </c>
      <c r="W639" s="48">
        <v>34.490666666666662</v>
      </c>
      <c r="X639" s="49">
        <v>4.8166666666666795E-2</v>
      </c>
      <c r="Y639" s="48">
        <v>0</v>
      </c>
      <c r="Z639" s="49">
        <v>0</v>
      </c>
      <c r="AA639" s="48">
        <v>0</v>
      </c>
      <c r="AB639" s="49">
        <v>0</v>
      </c>
      <c r="AC639" s="64"/>
      <c r="AD639" s="65">
        <f t="shared" si="172"/>
        <v>265.47383333333329</v>
      </c>
      <c r="AE639" s="64"/>
    </row>
    <row r="640" spans="2:31" x14ac:dyDescent="0.3">
      <c r="B640" s="4" t="s">
        <v>56</v>
      </c>
      <c r="C640" s="4"/>
      <c r="D640" s="4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0.48649999999999999</v>
      </c>
      <c r="N640" s="49">
        <v>13.929166666666671</v>
      </c>
      <c r="O640" s="48">
        <v>12.817666666666664</v>
      </c>
      <c r="P640" s="49">
        <v>11.268166666666666</v>
      </c>
      <c r="Q640" s="48">
        <v>11.167500000000002</v>
      </c>
      <c r="R640" s="49">
        <v>11.386833333333332</v>
      </c>
      <c r="S640" s="48">
        <v>11.578666666666674</v>
      </c>
      <c r="T640" s="49">
        <v>12.328666666666663</v>
      </c>
      <c r="U640" s="48">
        <v>18.128999999999998</v>
      </c>
      <c r="V640" s="49">
        <v>19.600500000000007</v>
      </c>
      <c r="W640" s="48">
        <v>18.982666666666656</v>
      </c>
      <c r="X640" s="49">
        <v>0</v>
      </c>
      <c r="Y640" s="48">
        <v>0</v>
      </c>
      <c r="Z640" s="49">
        <v>0</v>
      </c>
      <c r="AA640" s="48">
        <v>0</v>
      </c>
      <c r="AB640" s="49">
        <v>0</v>
      </c>
      <c r="AC640" s="64"/>
      <c r="AD640" s="65">
        <f t="shared" si="172"/>
        <v>141.67533333333336</v>
      </c>
      <c r="AE640" s="64"/>
    </row>
    <row r="641" spans="2:31" x14ac:dyDescent="0.3">
      <c r="B641" s="4" t="s">
        <v>118</v>
      </c>
      <c r="C641" s="4"/>
      <c r="D641" s="4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8.5716333333333328</v>
      </c>
      <c r="N641" s="49">
        <v>77.407833333333329</v>
      </c>
      <c r="O641" s="48">
        <v>80.721000000000018</v>
      </c>
      <c r="P641" s="49">
        <v>70.066666666666663</v>
      </c>
      <c r="Q641" s="48">
        <v>67.846666666666664</v>
      </c>
      <c r="R641" s="49">
        <v>69.950166666666661</v>
      </c>
      <c r="S641" s="48">
        <v>72.787499999999994</v>
      </c>
      <c r="T641" s="49">
        <v>72.498999999999995</v>
      </c>
      <c r="U641" s="48">
        <v>70.278666666666723</v>
      </c>
      <c r="V641" s="49">
        <v>72.00200000000001</v>
      </c>
      <c r="W641" s="48">
        <v>57.555500000000016</v>
      </c>
      <c r="X641" s="49">
        <v>13.6678</v>
      </c>
      <c r="Y641" s="48">
        <v>0</v>
      </c>
      <c r="Z641" s="49">
        <v>0</v>
      </c>
      <c r="AA641" s="48">
        <v>0</v>
      </c>
      <c r="AB641" s="49">
        <v>0</v>
      </c>
      <c r="AC641" s="64"/>
      <c r="AD641" s="65">
        <f t="shared" si="172"/>
        <v>733.35443333333342</v>
      </c>
      <c r="AE641" s="64"/>
    </row>
    <row r="642" spans="2:31" x14ac:dyDescent="0.3">
      <c r="B642" s="4" t="s">
        <v>57</v>
      </c>
      <c r="C642" s="4"/>
      <c r="D642" s="4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0</v>
      </c>
      <c r="N642" s="49">
        <v>0</v>
      </c>
      <c r="O642" s="48">
        <v>0</v>
      </c>
      <c r="P642" s="49">
        <v>0</v>
      </c>
      <c r="Q642" s="48">
        <v>0</v>
      </c>
      <c r="R642" s="49">
        <v>0</v>
      </c>
      <c r="S642" s="48">
        <v>0</v>
      </c>
      <c r="T642" s="49">
        <v>0</v>
      </c>
      <c r="U642" s="48">
        <v>0</v>
      </c>
      <c r="V642" s="49">
        <v>0</v>
      </c>
      <c r="W642" s="48">
        <v>0</v>
      </c>
      <c r="X642" s="49">
        <v>0</v>
      </c>
      <c r="Y642" s="48">
        <v>0</v>
      </c>
      <c r="Z642" s="49">
        <v>0</v>
      </c>
      <c r="AA642" s="48">
        <v>0</v>
      </c>
      <c r="AB642" s="49">
        <v>0</v>
      </c>
      <c r="AC642" s="64"/>
      <c r="AD642" s="65">
        <f t="shared" si="172"/>
        <v>0</v>
      </c>
      <c r="AE642" s="64"/>
    </row>
    <row r="643" spans="2:31" x14ac:dyDescent="0.3">
      <c r="B643" s="4" t="s">
        <v>58</v>
      </c>
      <c r="C643" s="4"/>
      <c r="D643" s="4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0</v>
      </c>
      <c r="N643" s="49">
        <v>0</v>
      </c>
      <c r="O643" s="48">
        <v>0</v>
      </c>
      <c r="P643" s="49">
        <v>0</v>
      </c>
      <c r="Q643" s="48">
        <v>0</v>
      </c>
      <c r="R643" s="49">
        <v>0</v>
      </c>
      <c r="S643" s="48">
        <v>0</v>
      </c>
      <c r="T643" s="49">
        <v>0</v>
      </c>
      <c r="U643" s="48">
        <v>0</v>
      </c>
      <c r="V643" s="49">
        <v>0</v>
      </c>
      <c r="W643" s="48">
        <v>0</v>
      </c>
      <c r="X643" s="49">
        <v>0</v>
      </c>
      <c r="Y643" s="48">
        <v>0</v>
      </c>
      <c r="Z643" s="49">
        <v>0</v>
      </c>
      <c r="AA643" s="48">
        <v>0</v>
      </c>
      <c r="AB643" s="49">
        <v>0</v>
      </c>
      <c r="AC643" s="64"/>
      <c r="AD643" s="65">
        <f t="shared" si="172"/>
        <v>0</v>
      </c>
      <c r="AE643" s="64"/>
    </row>
    <row r="644" spans="2:31" x14ac:dyDescent="0.3">
      <c r="B644" s="4" t="s">
        <v>119</v>
      </c>
      <c r="C644" s="4"/>
      <c r="D644" s="4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0</v>
      </c>
      <c r="N644" s="49">
        <v>18.221166666666672</v>
      </c>
      <c r="O644" s="48">
        <v>42.485166666666686</v>
      </c>
      <c r="P644" s="49">
        <v>45.76700000000001</v>
      </c>
      <c r="Q644" s="48">
        <v>45.765333333333352</v>
      </c>
      <c r="R644" s="49">
        <v>45.76516666666668</v>
      </c>
      <c r="S644" s="48">
        <v>45.752500000000005</v>
      </c>
      <c r="T644" s="49">
        <v>45.812166666666691</v>
      </c>
      <c r="U644" s="48">
        <v>48.593833333333357</v>
      </c>
      <c r="V644" s="49">
        <v>63.997999999999969</v>
      </c>
      <c r="W644" s="48">
        <v>40.458666666666666</v>
      </c>
      <c r="X644" s="49">
        <v>3.3356666666666661</v>
      </c>
      <c r="Y644" s="48">
        <v>0</v>
      </c>
      <c r="Z644" s="49">
        <v>0</v>
      </c>
      <c r="AA644" s="48">
        <v>0</v>
      </c>
      <c r="AB644" s="49">
        <v>0</v>
      </c>
      <c r="AC644" s="64"/>
      <c r="AD644" s="65">
        <f t="shared" si="172"/>
        <v>445.95466666666675</v>
      </c>
      <c r="AE644" s="64"/>
    </row>
    <row r="645" spans="2:31" x14ac:dyDescent="0.3">
      <c r="B645" s="4" t="s">
        <v>59</v>
      </c>
      <c r="C645" s="4"/>
      <c r="D645" s="4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0</v>
      </c>
      <c r="O645" s="48">
        <v>7.2713333333333194</v>
      </c>
      <c r="P645" s="49">
        <v>10.089999999999996</v>
      </c>
      <c r="Q645" s="48">
        <v>10.777666666666651</v>
      </c>
      <c r="R645" s="49">
        <v>10.690000000000008</v>
      </c>
      <c r="S645" s="48">
        <v>10.199999999999998</v>
      </c>
      <c r="T645" s="49">
        <v>10.317666666666659</v>
      </c>
      <c r="U645" s="48">
        <v>11.622166666666661</v>
      </c>
      <c r="V645" s="49">
        <v>18.030333333333328</v>
      </c>
      <c r="W645" s="48">
        <v>7.6001666666666665</v>
      </c>
      <c r="X645" s="49">
        <v>0</v>
      </c>
      <c r="Y645" s="48">
        <v>0</v>
      </c>
      <c r="Z645" s="49">
        <v>0</v>
      </c>
      <c r="AA645" s="48">
        <v>0</v>
      </c>
      <c r="AB645" s="49">
        <v>0</v>
      </c>
      <c r="AC645" s="64"/>
      <c r="AD645" s="65">
        <f t="shared" si="172"/>
        <v>96.599333333333291</v>
      </c>
      <c r="AE645" s="64"/>
    </row>
    <row r="646" spans="2:31" x14ac:dyDescent="0.3">
      <c r="B646" s="4" t="s">
        <v>60</v>
      </c>
      <c r="C646" s="4"/>
      <c r="D646" s="4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0</v>
      </c>
      <c r="N646" s="49">
        <v>1.4400000000000028</v>
      </c>
      <c r="O646" s="48">
        <v>14.419999999999991</v>
      </c>
      <c r="P646" s="49">
        <v>16.090000000000025</v>
      </c>
      <c r="Q646" s="48">
        <v>16.440000000000026</v>
      </c>
      <c r="R646" s="49">
        <v>16.740000000000006</v>
      </c>
      <c r="S646" s="48">
        <v>16.419999999999987</v>
      </c>
      <c r="T646" s="49">
        <v>15.139999999999988</v>
      </c>
      <c r="U646" s="48">
        <v>14.450000000000014</v>
      </c>
      <c r="V646" s="49">
        <v>15.029999999999982</v>
      </c>
      <c r="W646" s="48">
        <v>9.1100000000000101</v>
      </c>
      <c r="X646" s="49">
        <v>0</v>
      </c>
      <c r="Y646" s="48">
        <v>0</v>
      </c>
      <c r="Z646" s="49">
        <v>0</v>
      </c>
      <c r="AA646" s="48">
        <v>0</v>
      </c>
      <c r="AB646" s="49">
        <v>0</v>
      </c>
      <c r="AC646" s="64"/>
      <c r="AD646" s="65">
        <f t="shared" si="172"/>
        <v>135.28000000000003</v>
      </c>
      <c r="AE646" s="64"/>
    </row>
    <row r="647" spans="2:31" x14ac:dyDescent="0.3">
      <c r="B647" s="4" t="s">
        <v>61</v>
      </c>
      <c r="C647" s="4"/>
      <c r="D647" s="4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0</v>
      </c>
      <c r="N647" s="49">
        <v>18.299999999999979</v>
      </c>
      <c r="O647" s="48">
        <v>28.799999999999969</v>
      </c>
      <c r="P647" s="49">
        <v>32.700000000000031</v>
      </c>
      <c r="Q647" s="48">
        <v>33.5</v>
      </c>
      <c r="R647" s="49">
        <v>32.599999999999966</v>
      </c>
      <c r="S647" s="48">
        <v>31.700000000000031</v>
      </c>
      <c r="T647" s="49">
        <v>27.599999999999973</v>
      </c>
      <c r="U647" s="48">
        <v>25.700000000000028</v>
      </c>
      <c r="V647" s="49">
        <v>22.700000000000028</v>
      </c>
      <c r="W647" s="48">
        <v>17.700000000000021</v>
      </c>
      <c r="X647" s="49">
        <v>0</v>
      </c>
      <c r="Y647" s="48">
        <v>0</v>
      </c>
      <c r="Z647" s="49">
        <v>0</v>
      </c>
      <c r="AA647" s="48">
        <v>0</v>
      </c>
      <c r="AB647" s="49">
        <v>0</v>
      </c>
      <c r="AC647" s="64"/>
      <c r="AD647" s="65">
        <f t="shared" si="172"/>
        <v>271.3</v>
      </c>
      <c r="AE647" s="64"/>
    </row>
    <row r="648" spans="2:31" x14ac:dyDescent="0.3">
      <c r="B648" s="4" t="s">
        <v>62</v>
      </c>
      <c r="C648" s="4"/>
      <c r="D648" s="4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0</v>
      </c>
      <c r="N648" s="49">
        <v>0</v>
      </c>
      <c r="O648" s="48">
        <v>0</v>
      </c>
      <c r="P648" s="49">
        <v>0.63000000000000256</v>
      </c>
      <c r="Q648" s="48">
        <v>3.0000000000001137E-2</v>
      </c>
      <c r="R648" s="49">
        <v>0.53000000000000114</v>
      </c>
      <c r="S648" s="48">
        <v>0.53000000000000114</v>
      </c>
      <c r="T648" s="49">
        <v>1.1210000000000022</v>
      </c>
      <c r="U648" s="48">
        <v>1.1210000000000022</v>
      </c>
      <c r="V648" s="49">
        <v>1.1210000000000022</v>
      </c>
      <c r="W648" s="48">
        <v>0</v>
      </c>
      <c r="X648" s="49">
        <v>0</v>
      </c>
      <c r="Y648" s="48">
        <v>0</v>
      </c>
      <c r="Z648" s="49">
        <v>0</v>
      </c>
      <c r="AA648" s="48">
        <v>0</v>
      </c>
      <c r="AB648" s="49">
        <v>0</v>
      </c>
      <c r="AC648" s="64"/>
      <c r="AD648" s="65">
        <f t="shared" si="172"/>
        <v>5.0830000000000126</v>
      </c>
      <c r="AE648" s="64"/>
    </row>
    <row r="649" spans="2:31" x14ac:dyDescent="0.3">
      <c r="B649" s="4" t="s">
        <v>63</v>
      </c>
      <c r="C649" s="4"/>
      <c r="D649" s="4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5.8035000000000005</v>
      </c>
      <c r="N649" s="49">
        <v>31.434166666666666</v>
      </c>
      <c r="O649" s="48">
        <v>7.7994999999999983</v>
      </c>
      <c r="P649" s="49">
        <v>7.9900000000000091</v>
      </c>
      <c r="Q649" s="48">
        <v>6.5900000000000132</v>
      </c>
      <c r="R649" s="49">
        <v>5.9900000000000091</v>
      </c>
      <c r="S649" s="48">
        <v>5.8330000000000011</v>
      </c>
      <c r="T649" s="49">
        <v>5.7599999999999909</v>
      </c>
      <c r="U649" s="48">
        <v>5.9274999999999949</v>
      </c>
      <c r="V649" s="49">
        <v>73.214999999999975</v>
      </c>
      <c r="W649" s="48">
        <v>113.49750000000019</v>
      </c>
      <c r="X649" s="49">
        <v>1.1954999999999991</v>
      </c>
      <c r="Y649" s="48">
        <v>0</v>
      </c>
      <c r="Z649" s="49">
        <v>0</v>
      </c>
      <c r="AA649" s="48">
        <v>0</v>
      </c>
      <c r="AB649" s="49">
        <v>0</v>
      </c>
      <c r="AC649" s="64"/>
      <c r="AD649" s="65">
        <f t="shared" si="172"/>
        <v>271.03566666666683</v>
      </c>
      <c r="AE649" s="64"/>
    </row>
    <row r="650" spans="2:31" x14ac:dyDescent="0.3">
      <c r="B650" s="4" t="s">
        <v>64</v>
      </c>
      <c r="C650" s="4"/>
      <c r="D650" s="4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5.5253333333333332</v>
      </c>
      <c r="N650" s="49">
        <v>45.414999999999978</v>
      </c>
      <c r="O650" s="48">
        <v>22.797500000000046</v>
      </c>
      <c r="P650" s="49">
        <v>13.747333333333335</v>
      </c>
      <c r="Q650" s="48">
        <v>15.254166666666668</v>
      </c>
      <c r="R650" s="49">
        <v>14.979666666666684</v>
      </c>
      <c r="S650" s="48">
        <v>12.960000000000008</v>
      </c>
      <c r="T650" s="49">
        <v>15.715166666666681</v>
      </c>
      <c r="U650" s="48">
        <v>25.024500000000003</v>
      </c>
      <c r="V650" s="49">
        <v>27.629666666666697</v>
      </c>
      <c r="W650" s="48">
        <v>23.453166666666686</v>
      </c>
      <c r="X650" s="49">
        <v>1.1974999999999993</v>
      </c>
      <c r="Y650" s="48">
        <v>0</v>
      </c>
      <c r="Z650" s="49">
        <v>0</v>
      </c>
      <c r="AA650" s="48">
        <v>0</v>
      </c>
      <c r="AB650" s="49">
        <v>0</v>
      </c>
      <c r="AC650" s="64"/>
      <c r="AD650" s="65">
        <f t="shared" si="172"/>
        <v>223.69900000000007</v>
      </c>
      <c r="AE650" s="64"/>
    </row>
    <row r="651" spans="2:31" x14ac:dyDescent="0.3">
      <c r="B651" s="4" t="s">
        <v>120</v>
      </c>
      <c r="C651" s="4"/>
      <c r="D651" s="4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2.2051666666666656</v>
      </c>
      <c r="N651" s="49">
        <v>34.495833333333344</v>
      </c>
      <c r="O651" s="48">
        <v>30.000166666666711</v>
      </c>
      <c r="P651" s="49">
        <v>24.462333333333355</v>
      </c>
      <c r="Q651" s="48">
        <v>24.458000000000016</v>
      </c>
      <c r="R651" s="49">
        <v>24.464500000000022</v>
      </c>
      <c r="S651" s="48">
        <v>24.468000000000021</v>
      </c>
      <c r="T651" s="49">
        <v>25.172000000000018</v>
      </c>
      <c r="U651" s="48">
        <v>34.390166666666694</v>
      </c>
      <c r="V651" s="49">
        <v>36.452499999999972</v>
      </c>
      <c r="W651" s="48">
        <v>21.01166666666666</v>
      </c>
      <c r="X651" s="49">
        <v>0</v>
      </c>
      <c r="Y651" s="48">
        <v>0</v>
      </c>
      <c r="Z651" s="49">
        <v>0</v>
      </c>
      <c r="AA651" s="48">
        <v>0</v>
      </c>
      <c r="AB651" s="49">
        <v>0</v>
      </c>
      <c r="AC651" s="64"/>
      <c r="AD651" s="65">
        <f t="shared" si="172"/>
        <v>281.5803333333335</v>
      </c>
      <c r="AE651" s="64"/>
    </row>
    <row r="652" spans="2:31" x14ac:dyDescent="0.3">
      <c r="B652" s="4" t="s">
        <v>65</v>
      </c>
      <c r="C652" s="4"/>
      <c r="D652" s="4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0</v>
      </c>
      <c r="N652" s="49">
        <v>0</v>
      </c>
      <c r="O652" s="48">
        <v>0</v>
      </c>
      <c r="P652" s="49">
        <v>0</v>
      </c>
      <c r="Q652" s="48">
        <v>0.16999999999999815</v>
      </c>
      <c r="R652" s="49">
        <v>0.48999999999999844</v>
      </c>
      <c r="S652" s="48">
        <v>0.57000000000000028</v>
      </c>
      <c r="T652" s="49">
        <v>0.48999999999999844</v>
      </c>
      <c r="U652" s="48">
        <v>0</v>
      </c>
      <c r="V652" s="49">
        <v>0</v>
      </c>
      <c r="W652" s="48">
        <v>0</v>
      </c>
      <c r="X652" s="49">
        <v>0</v>
      </c>
      <c r="Y652" s="48">
        <v>0</v>
      </c>
      <c r="Z652" s="49">
        <v>0</v>
      </c>
      <c r="AA652" s="48">
        <v>0</v>
      </c>
      <c r="AB652" s="49">
        <v>0</v>
      </c>
      <c r="AC652" s="64"/>
      <c r="AD652" s="65">
        <f t="shared" si="172"/>
        <v>1.7199999999999953</v>
      </c>
      <c r="AE652" s="64"/>
    </row>
    <row r="653" spans="2:31" x14ac:dyDescent="0.3">
      <c r="B653" s="4" t="s">
        <v>66</v>
      </c>
      <c r="C653" s="4"/>
      <c r="D653" s="4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0</v>
      </c>
      <c r="M653" s="48">
        <v>0.399166666666667</v>
      </c>
      <c r="N653" s="49">
        <v>18.568833333333338</v>
      </c>
      <c r="O653" s="48">
        <v>10.102666666666666</v>
      </c>
      <c r="P653" s="49">
        <v>15.948166666666664</v>
      </c>
      <c r="Q653" s="48">
        <v>28.279833333333364</v>
      </c>
      <c r="R653" s="49">
        <v>22.123833333333337</v>
      </c>
      <c r="S653" s="48">
        <v>21.814666666666668</v>
      </c>
      <c r="T653" s="49">
        <v>10.031500000000003</v>
      </c>
      <c r="U653" s="48">
        <v>33.492833333333344</v>
      </c>
      <c r="V653" s="49">
        <v>12.625666666666669</v>
      </c>
      <c r="W653" s="48">
        <v>20.752833333333328</v>
      </c>
      <c r="X653" s="49">
        <v>12.087166666666663</v>
      </c>
      <c r="Y653" s="48">
        <v>0</v>
      </c>
      <c r="Z653" s="49">
        <v>0</v>
      </c>
      <c r="AA653" s="48">
        <v>0</v>
      </c>
      <c r="AB653" s="49">
        <v>0</v>
      </c>
      <c r="AC653" s="64"/>
      <c r="AD653" s="65">
        <f t="shared" si="172"/>
        <v>206.2271666666667</v>
      </c>
      <c r="AE653" s="64"/>
    </row>
    <row r="654" spans="2:31" x14ac:dyDescent="0.3">
      <c r="B654" s="4" t="s">
        <v>67</v>
      </c>
      <c r="C654" s="4"/>
      <c r="D654" s="4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0</v>
      </c>
      <c r="N654" s="49">
        <v>0</v>
      </c>
      <c r="O654" s="48">
        <v>3.2400000000000007</v>
      </c>
      <c r="P654" s="49">
        <v>7.9900000000000055</v>
      </c>
      <c r="Q654" s="48">
        <v>10.509999999999994</v>
      </c>
      <c r="R654" s="49">
        <v>11.59</v>
      </c>
      <c r="S654" s="48">
        <v>11.59</v>
      </c>
      <c r="T654" s="49">
        <v>10.679999999999994</v>
      </c>
      <c r="U654" s="48">
        <v>8.44</v>
      </c>
      <c r="V654" s="49">
        <v>4.5</v>
      </c>
      <c r="W654" s="48">
        <v>0</v>
      </c>
      <c r="X654" s="49">
        <v>0</v>
      </c>
      <c r="Y654" s="48">
        <v>0</v>
      </c>
      <c r="Z654" s="49">
        <v>0</v>
      </c>
      <c r="AA654" s="48">
        <v>0</v>
      </c>
      <c r="AB654" s="49">
        <v>0</v>
      </c>
      <c r="AC654" s="64"/>
      <c r="AD654" s="65">
        <f t="shared" si="172"/>
        <v>68.539999999999992</v>
      </c>
      <c r="AE654" s="64"/>
    </row>
    <row r="655" spans="2:31" x14ac:dyDescent="0.3">
      <c r="B655" s="4" t="s">
        <v>68</v>
      </c>
      <c r="C655" s="4"/>
      <c r="D655" s="4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6.2963333333333589</v>
      </c>
      <c r="O655" s="48">
        <v>61.91283333333331</v>
      </c>
      <c r="P655" s="49">
        <v>81.559666666666686</v>
      </c>
      <c r="Q655" s="48">
        <v>88.169666666666643</v>
      </c>
      <c r="R655" s="49">
        <v>93.899999999999963</v>
      </c>
      <c r="S655" s="48">
        <v>90.836166666666671</v>
      </c>
      <c r="T655" s="49">
        <v>78.175999999999959</v>
      </c>
      <c r="U655" s="48">
        <v>67.886000000000024</v>
      </c>
      <c r="V655" s="49">
        <v>96.821833333333345</v>
      </c>
      <c r="W655" s="48">
        <v>64.938500000000019</v>
      </c>
      <c r="X655" s="49">
        <v>0</v>
      </c>
      <c r="Y655" s="48">
        <v>0</v>
      </c>
      <c r="Z655" s="49">
        <v>0</v>
      </c>
      <c r="AA655" s="48">
        <v>0</v>
      </c>
      <c r="AB655" s="49">
        <v>0</v>
      </c>
      <c r="AC655" s="64"/>
      <c r="AD655" s="65">
        <f t="shared" si="172"/>
        <v>730.49699999999996</v>
      </c>
      <c r="AE655" s="64"/>
    </row>
    <row r="656" spans="2:31" x14ac:dyDescent="0.3">
      <c r="B656" s="4" t="s">
        <v>69</v>
      </c>
      <c r="C656" s="4"/>
      <c r="D656" s="4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4.2216666666667221E-2</v>
      </c>
      <c r="N656" s="49">
        <v>32.419000000000025</v>
      </c>
      <c r="O656" s="48">
        <v>26.653833333333342</v>
      </c>
      <c r="P656" s="49">
        <v>22.417666666666676</v>
      </c>
      <c r="Q656" s="48">
        <v>24.067000000000004</v>
      </c>
      <c r="R656" s="49">
        <v>24.368333333333325</v>
      </c>
      <c r="S656" s="48">
        <v>24.190166666666663</v>
      </c>
      <c r="T656" s="49">
        <v>25.052999999999987</v>
      </c>
      <c r="U656" s="48">
        <v>35.433166666666658</v>
      </c>
      <c r="V656" s="49">
        <v>35.829666666666661</v>
      </c>
      <c r="W656" s="48">
        <v>21.767333333333323</v>
      </c>
      <c r="X656" s="49">
        <v>0.35273333333333334</v>
      </c>
      <c r="Y656" s="48">
        <v>0</v>
      </c>
      <c r="Z656" s="49">
        <v>0</v>
      </c>
      <c r="AA656" s="48">
        <v>0</v>
      </c>
      <c r="AB656" s="49">
        <v>0</v>
      </c>
      <c r="AC656" s="64"/>
      <c r="AD656" s="65">
        <f t="shared" si="172"/>
        <v>272.59411666666671</v>
      </c>
      <c r="AE656" s="64"/>
    </row>
    <row r="657" spans="2:31" x14ac:dyDescent="0.3">
      <c r="B657" s="4" t="s">
        <v>70</v>
      </c>
      <c r="C657" s="4"/>
      <c r="D657" s="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0.40416666666666667</v>
      </c>
      <c r="O657" s="48">
        <v>35.819999999999958</v>
      </c>
      <c r="P657" s="49">
        <v>38.28</v>
      </c>
      <c r="Q657" s="48">
        <v>38.28</v>
      </c>
      <c r="R657" s="49">
        <v>38.28</v>
      </c>
      <c r="S657" s="48">
        <v>38.28</v>
      </c>
      <c r="T657" s="49">
        <v>36.950000000000017</v>
      </c>
      <c r="U657" s="48">
        <v>31.589999999999975</v>
      </c>
      <c r="V657" s="49">
        <v>34.19000000000004</v>
      </c>
      <c r="W657" s="48">
        <v>33.945666666666703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4"/>
      <c r="AD657" s="65">
        <f t="shared" si="172"/>
        <v>326.01983333333334</v>
      </c>
      <c r="AE657" s="64"/>
    </row>
    <row r="658" spans="2:31" x14ac:dyDescent="0.3">
      <c r="B658" s="4" t="s">
        <v>71</v>
      </c>
      <c r="C658" s="4"/>
      <c r="D658" s="4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0</v>
      </c>
      <c r="N658" s="49">
        <v>0</v>
      </c>
      <c r="O658" s="48">
        <v>0</v>
      </c>
      <c r="P658" s="49">
        <v>0</v>
      </c>
      <c r="Q658" s="48">
        <v>0</v>
      </c>
      <c r="R658" s="49">
        <v>0</v>
      </c>
      <c r="S658" s="48">
        <v>0</v>
      </c>
      <c r="T658" s="49">
        <v>0</v>
      </c>
      <c r="U658" s="48">
        <v>0</v>
      </c>
      <c r="V658" s="49">
        <v>0</v>
      </c>
      <c r="W658" s="48">
        <v>0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4"/>
      <c r="AD658" s="65">
        <f t="shared" si="172"/>
        <v>0</v>
      </c>
      <c r="AE658" s="64"/>
    </row>
    <row r="659" spans="2:31" x14ac:dyDescent="0.3">
      <c r="B659" s="4" t="s">
        <v>72</v>
      </c>
      <c r="C659" s="4"/>
      <c r="D659" s="4"/>
      <c r="E659" s="48">
        <v>0</v>
      </c>
      <c r="F659" s="49">
        <v>0</v>
      </c>
      <c r="G659" s="48">
        <v>0</v>
      </c>
      <c r="H659" s="49">
        <v>0</v>
      </c>
      <c r="I659" s="48">
        <v>0</v>
      </c>
      <c r="J659" s="49">
        <v>0</v>
      </c>
      <c r="K659" s="48">
        <v>0</v>
      </c>
      <c r="L659" s="49">
        <v>0</v>
      </c>
      <c r="M659" s="48">
        <v>0</v>
      </c>
      <c r="N659" s="49">
        <v>0</v>
      </c>
      <c r="O659" s="48">
        <v>5.3799999999999963</v>
      </c>
      <c r="P659" s="49">
        <v>14.389999999999988</v>
      </c>
      <c r="Q659" s="48">
        <v>16.750000000000004</v>
      </c>
      <c r="R659" s="49">
        <v>17.409999999999989</v>
      </c>
      <c r="S659" s="48">
        <v>17.407499999999992</v>
      </c>
      <c r="T659" s="49">
        <v>16.899999999999984</v>
      </c>
      <c r="U659" s="48">
        <v>16.799999999999979</v>
      </c>
      <c r="V659" s="49">
        <v>15.97000000000002</v>
      </c>
      <c r="W659" s="48">
        <v>14.82000000000002</v>
      </c>
      <c r="X659" s="49">
        <v>8.7853333333333339</v>
      </c>
      <c r="Y659" s="48">
        <v>0</v>
      </c>
      <c r="Z659" s="49">
        <v>0</v>
      </c>
      <c r="AA659" s="48">
        <v>0</v>
      </c>
      <c r="AB659" s="49">
        <v>0</v>
      </c>
      <c r="AC659" s="64"/>
      <c r="AD659" s="65">
        <f t="shared" si="172"/>
        <v>144.61283333333333</v>
      </c>
      <c r="AE659" s="64"/>
    </row>
    <row r="660" spans="2:31" x14ac:dyDescent="0.3">
      <c r="B660" s="4" t="s">
        <v>73</v>
      </c>
      <c r="C660" s="4"/>
      <c r="D660" s="4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5.6914999999999987</v>
      </c>
      <c r="N660" s="49">
        <v>67.782666666666685</v>
      </c>
      <c r="O660" s="48">
        <v>40.544666666666664</v>
      </c>
      <c r="P660" s="49">
        <v>32.228333333333332</v>
      </c>
      <c r="Q660" s="48">
        <v>32.264666666666663</v>
      </c>
      <c r="R660" s="49">
        <v>32.279833333333308</v>
      </c>
      <c r="S660" s="48">
        <v>32.236166666666669</v>
      </c>
      <c r="T660" s="49">
        <v>34.358000000000011</v>
      </c>
      <c r="U660" s="48">
        <v>58.705666666666652</v>
      </c>
      <c r="V660" s="49">
        <v>73.773499999999927</v>
      </c>
      <c r="W660" s="48">
        <v>40.269000000000005</v>
      </c>
      <c r="X660" s="49">
        <v>0</v>
      </c>
      <c r="Y660" s="48">
        <v>0</v>
      </c>
      <c r="Z660" s="49">
        <v>0</v>
      </c>
      <c r="AA660" s="48">
        <v>0</v>
      </c>
      <c r="AB660" s="49">
        <v>0</v>
      </c>
      <c r="AC660" s="64"/>
      <c r="AD660" s="65">
        <f t="shared" si="172"/>
        <v>450.1339999999999</v>
      </c>
      <c r="AE660" s="64"/>
    </row>
    <row r="661" spans="2:31" x14ac:dyDescent="0.3">
      <c r="B661" s="4" t="s">
        <v>74</v>
      </c>
      <c r="C661" s="4"/>
      <c r="D661" s="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0</v>
      </c>
      <c r="N661" s="49">
        <v>0</v>
      </c>
      <c r="O661" s="48">
        <v>0</v>
      </c>
      <c r="P661" s="49">
        <v>0</v>
      </c>
      <c r="Q661" s="48">
        <v>0</v>
      </c>
      <c r="R661" s="49">
        <v>0</v>
      </c>
      <c r="S661" s="48">
        <v>0</v>
      </c>
      <c r="T661" s="49">
        <v>0</v>
      </c>
      <c r="U661" s="48">
        <v>0</v>
      </c>
      <c r="V661" s="49">
        <v>0</v>
      </c>
      <c r="W661" s="48">
        <v>0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4"/>
      <c r="AD661" s="65">
        <f t="shared" si="172"/>
        <v>0</v>
      </c>
      <c r="AE661" s="64"/>
    </row>
    <row r="662" spans="2:31" x14ac:dyDescent="0.3">
      <c r="B662" s="4" t="s">
        <v>75</v>
      </c>
      <c r="C662" s="4"/>
      <c r="D662" s="4"/>
      <c r="E662" s="48">
        <v>0</v>
      </c>
      <c r="F662" s="49">
        <v>0</v>
      </c>
      <c r="G662" s="48">
        <v>0</v>
      </c>
      <c r="H662" s="49">
        <v>0</v>
      </c>
      <c r="I662" s="48">
        <v>0</v>
      </c>
      <c r="J662" s="49">
        <v>0</v>
      </c>
      <c r="K662" s="48">
        <v>0</v>
      </c>
      <c r="L662" s="49">
        <v>0</v>
      </c>
      <c r="M662" s="48">
        <v>0</v>
      </c>
      <c r="N662" s="49">
        <v>0</v>
      </c>
      <c r="O662" s="48">
        <v>0</v>
      </c>
      <c r="P662" s="49">
        <v>0</v>
      </c>
      <c r="Q662" s="48">
        <v>0</v>
      </c>
      <c r="R662" s="49">
        <v>0</v>
      </c>
      <c r="S662" s="48">
        <v>7.8500000000000076</v>
      </c>
      <c r="T662" s="49">
        <v>0</v>
      </c>
      <c r="U662" s="48">
        <v>0</v>
      </c>
      <c r="V662" s="49">
        <v>0</v>
      </c>
      <c r="W662" s="48">
        <v>0</v>
      </c>
      <c r="X662" s="49">
        <v>0</v>
      </c>
      <c r="Y662" s="48">
        <v>0</v>
      </c>
      <c r="Z662" s="49">
        <v>0</v>
      </c>
      <c r="AA662" s="48">
        <v>0</v>
      </c>
      <c r="AB662" s="49">
        <v>0</v>
      </c>
      <c r="AC662" s="64"/>
      <c r="AD662" s="65">
        <f t="shared" si="172"/>
        <v>7.8500000000000076</v>
      </c>
      <c r="AE662" s="64"/>
    </row>
    <row r="663" spans="2:31" x14ac:dyDescent="0.3">
      <c r="B663" s="4" t="s">
        <v>76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</v>
      </c>
      <c r="N663" s="49">
        <v>3.710000000000008</v>
      </c>
      <c r="O663" s="48">
        <v>14.950000000000015</v>
      </c>
      <c r="P663" s="49">
        <v>19.299999999999976</v>
      </c>
      <c r="Q663" s="48">
        <v>19.740000000000009</v>
      </c>
      <c r="R663" s="49">
        <v>19.680000000000039</v>
      </c>
      <c r="S663" s="48">
        <v>18.52999999999998</v>
      </c>
      <c r="T663" s="49">
        <v>19.659999999999989</v>
      </c>
      <c r="U663" s="48">
        <v>20.409999999999989</v>
      </c>
      <c r="V663" s="49">
        <v>16.039999999999992</v>
      </c>
      <c r="W663" s="48">
        <v>0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4"/>
      <c r="AD663" s="65">
        <f t="shared" si="172"/>
        <v>152.02000000000001</v>
      </c>
      <c r="AE663" s="64"/>
    </row>
    <row r="664" spans="2:31" x14ac:dyDescent="0.3">
      <c r="B664" s="4" t="s">
        <v>77</v>
      </c>
      <c r="C664" s="4"/>
      <c r="D664" s="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0</v>
      </c>
      <c r="O664" s="48">
        <v>11.159999999999979</v>
      </c>
      <c r="P664" s="49">
        <v>13.470000000000018</v>
      </c>
      <c r="Q664" s="48">
        <v>13.460000000000003</v>
      </c>
      <c r="R664" s="49">
        <v>12.779999999999982</v>
      </c>
      <c r="S664" s="48">
        <v>11.200000000000006</v>
      </c>
      <c r="T664" s="49">
        <v>9.9900000000000055</v>
      </c>
      <c r="U664" s="48">
        <v>9.2799999999999851</v>
      </c>
      <c r="V664" s="49">
        <v>8.5400000000000169</v>
      </c>
      <c r="W664" s="48">
        <v>0</v>
      </c>
      <c r="X664" s="49">
        <v>0</v>
      </c>
      <c r="Y664" s="48">
        <v>0</v>
      </c>
      <c r="Z664" s="49">
        <v>0</v>
      </c>
      <c r="AA664" s="48">
        <v>0</v>
      </c>
      <c r="AB664" s="49">
        <v>0</v>
      </c>
      <c r="AC664" s="64"/>
      <c r="AD664" s="65">
        <f t="shared" si="172"/>
        <v>89.88</v>
      </c>
      <c r="AE664" s="64"/>
    </row>
    <row r="665" spans="2:31" x14ac:dyDescent="0.3">
      <c r="B665" s="4" t="s">
        <v>78</v>
      </c>
      <c r="C665" s="4"/>
      <c r="D665" s="4"/>
      <c r="E665" s="48">
        <v>0</v>
      </c>
      <c r="F665" s="49">
        <v>0</v>
      </c>
      <c r="G665" s="48">
        <v>0</v>
      </c>
      <c r="H665" s="49">
        <v>0</v>
      </c>
      <c r="I665" s="48">
        <v>0</v>
      </c>
      <c r="J665" s="49">
        <v>0</v>
      </c>
      <c r="K665" s="48">
        <v>0</v>
      </c>
      <c r="L665" s="49">
        <v>0</v>
      </c>
      <c r="M665" s="48">
        <v>0</v>
      </c>
      <c r="N665" s="49">
        <v>0</v>
      </c>
      <c r="O665" s="48">
        <v>0</v>
      </c>
      <c r="P665" s="49">
        <v>0</v>
      </c>
      <c r="Q665" s="48">
        <v>0</v>
      </c>
      <c r="R665" s="49">
        <v>0</v>
      </c>
      <c r="S665" s="48">
        <v>0</v>
      </c>
      <c r="T665" s="49">
        <v>0</v>
      </c>
      <c r="U665" s="48">
        <v>0</v>
      </c>
      <c r="V665" s="49">
        <v>0</v>
      </c>
      <c r="W665" s="48">
        <v>0</v>
      </c>
      <c r="X665" s="49">
        <v>0</v>
      </c>
      <c r="Y665" s="48">
        <v>0</v>
      </c>
      <c r="Z665" s="49">
        <v>0</v>
      </c>
      <c r="AA665" s="48">
        <v>0</v>
      </c>
      <c r="AB665" s="49">
        <v>0</v>
      </c>
      <c r="AC665" s="64"/>
      <c r="AD665" s="65">
        <f t="shared" si="172"/>
        <v>0</v>
      </c>
      <c r="AE665" s="64"/>
    </row>
    <row r="666" spans="2:31" x14ac:dyDescent="0.3">
      <c r="B666" s="4" t="s">
        <v>79</v>
      </c>
      <c r="C666" s="4"/>
      <c r="D666" s="4"/>
      <c r="E666" s="48">
        <v>0</v>
      </c>
      <c r="F666" s="49">
        <v>0</v>
      </c>
      <c r="G666" s="48">
        <v>0</v>
      </c>
      <c r="H666" s="49">
        <v>0</v>
      </c>
      <c r="I666" s="48">
        <v>0</v>
      </c>
      <c r="J666" s="49">
        <v>0</v>
      </c>
      <c r="K666" s="48">
        <v>0</v>
      </c>
      <c r="L666" s="49">
        <v>0</v>
      </c>
      <c r="M666" s="48">
        <v>0</v>
      </c>
      <c r="N666" s="49">
        <v>0</v>
      </c>
      <c r="O666" s="48">
        <v>0</v>
      </c>
      <c r="P666" s="49">
        <v>0</v>
      </c>
      <c r="Q666" s="48">
        <v>0</v>
      </c>
      <c r="R666" s="49">
        <v>0</v>
      </c>
      <c r="S666" s="48">
        <v>0</v>
      </c>
      <c r="T666" s="49">
        <v>0</v>
      </c>
      <c r="U666" s="48">
        <v>0</v>
      </c>
      <c r="V666" s="49">
        <v>0</v>
      </c>
      <c r="W666" s="48">
        <v>0</v>
      </c>
      <c r="X666" s="49">
        <v>0</v>
      </c>
      <c r="Y666" s="48">
        <v>0</v>
      </c>
      <c r="Z666" s="49">
        <v>0</v>
      </c>
      <c r="AA666" s="48">
        <v>0</v>
      </c>
      <c r="AB666" s="49">
        <v>0</v>
      </c>
      <c r="AC666" s="64"/>
      <c r="AD666" s="65">
        <f t="shared" si="172"/>
        <v>0</v>
      </c>
      <c r="AE666" s="64"/>
    </row>
    <row r="667" spans="2:31" x14ac:dyDescent="0.3">
      <c r="B667" s="4" t="s">
        <v>80</v>
      </c>
      <c r="C667" s="4"/>
      <c r="D667" s="4"/>
      <c r="E667" s="48">
        <v>0</v>
      </c>
      <c r="F667" s="49">
        <v>0</v>
      </c>
      <c r="G667" s="48">
        <v>0</v>
      </c>
      <c r="H667" s="49">
        <v>0</v>
      </c>
      <c r="I667" s="48">
        <v>0</v>
      </c>
      <c r="J667" s="49">
        <v>0</v>
      </c>
      <c r="K667" s="48">
        <v>0</v>
      </c>
      <c r="L667" s="49">
        <v>0</v>
      </c>
      <c r="M667" s="48">
        <v>0</v>
      </c>
      <c r="N667" s="49">
        <v>35.018166666666666</v>
      </c>
      <c r="O667" s="48">
        <v>27.632833333333359</v>
      </c>
      <c r="P667" s="49">
        <v>45.126833333333266</v>
      </c>
      <c r="Q667" s="48">
        <v>45.75</v>
      </c>
      <c r="R667" s="49">
        <v>44.69000000000004</v>
      </c>
      <c r="S667" s="48">
        <v>43.380000000000067</v>
      </c>
      <c r="T667" s="49">
        <v>39.849999999999952</v>
      </c>
      <c r="U667" s="48">
        <v>35.859500000000025</v>
      </c>
      <c r="V667" s="49">
        <v>34.260333333333342</v>
      </c>
      <c r="W667" s="48">
        <v>26.038000000000004</v>
      </c>
      <c r="X667" s="49">
        <v>2.4015</v>
      </c>
      <c r="Y667" s="48">
        <v>0</v>
      </c>
      <c r="Z667" s="49">
        <v>0</v>
      </c>
      <c r="AA667" s="48">
        <v>0</v>
      </c>
      <c r="AB667" s="49">
        <v>0</v>
      </c>
      <c r="AC667" s="64"/>
      <c r="AD667" s="65">
        <f t="shared" si="172"/>
        <v>380.00716666666671</v>
      </c>
      <c r="AE667" s="64"/>
    </row>
    <row r="668" spans="2:31" x14ac:dyDescent="0.3">
      <c r="B668" s="4" t="s">
        <v>88</v>
      </c>
      <c r="C668" s="4"/>
      <c r="D668" s="4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0</v>
      </c>
      <c r="N668" s="49">
        <v>0</v>
      </c>
      <c r="O668" s="48">
        <v>0</v>
      </c>
      <c r="P668" s="49">
        <v>0</v>
      </c>
      <c r="Q668" s="48">
        <v>0</v>
      </c>
      <c r="R668" s="49">
        <v>0</v>
      </c>
      <c r="S668" s="48">
        <v>0</v>
      </c>
      <c r="T668" s="49">
        <v>0</v>
      </c>
      <c r="U668" s="48">
        <v>0</v>
      </c>
      <c r="V668" s="49">
        <v>0</v>
      </c>
      <c r="W668" s="48">
        <v>0</v>
      </c>
      <c r="X668" s="49">
        <v>0</v>
      </c>
      <c r="Y668" s="48">
        <v>0</v>
      </c>
      <c r="Z668" s="49">
        <v>0</v>
      </c>
      <c r="AA668" s="48">
        <v>0</v>
      </c>
      <c r="AB668" s="49">
        <v>0</v>
      </c>
      <c r="AC668" s="64"/>
      <c r="AD668" s="65">
        <f t="shared" si="172"/>
        <v>0</v>
      </c>
      <c r="AE668" s="64"/>
    </row>
    <row r="669" spans="2:31" x14ac:dyDescent="0.3">
      <c r="B669" s="4" t="s">
        <v>99</v>
      </c>
      <c r="C669" s="4"/>
      <c r="D669" s="4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0</v>
      </c>
      <c r="N669" s="49">
        <v>0</v>
      </c>
      <c r="O669" s="48">
        <v>0</v>
      </c>
      <c r="P669" s="49">
        <v>0</v>
      </c>
      <c r="Q669" s="48">
        <v>0</v>
      </c>
      <c r="R669" s="49">
        <v>0</v>
      </c>
      <c r="S669" s="48">
        <v>0</v>
      </c>
      <c r="T669" s="49">
        <v>0</v>
      </c>
      <c r="U669" s="48">
        <v>0</v>
      </c>
      <c r="V669" s="49">
        <v>0</v>
      </c>
      <c r="W669" s="48">
        <v>0</v>
      </c>
      <c r="X669" s="49">
        <v>0</v>
      </c>
      <c r="Y669" s="48">
        <v>0</v>
      </c>
      <c r="Z669" s="49">
        <v>0</v>
      </c>
      <c r="AA669" s="48">
        <v>0</v>
      </c>
      <c r="AB669" s="49">
        <v>0</v>
      </c>
      <c r="AC669" s="64"/>
      <c r="AD669" s="65">
        <f t="shared" si="172"/>
        <v>0</v>
      </c>
      <c r="AE669" s="64"/>
    </row>
    <row r="670" spans="2:31" x14ac:dyDescent="0.3">
      <c r="B670" s="4" t="s">
        <v>96</v>
      </c>
      <c r="C670" s="4"/>
      <c r="D670" s="4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0</v>
      </c>
      <c r="N670" s="49">
        <v>0</v>
      </c>
      <c r="O670" s="48">
        <v>0</v>
      </c>
      <c r="P670" s="49">
        <v>0</v>
      </c>
      <c r="Q670" s="48">
        <v>0</v>
      </c>
      <c r="R670" s="49">
        <v>0</v>
      </c>
      <c r="S670" s="48">
        <v>0</v>
      </c>
      <c r="T670" s="49">
        <v>0</v>
      </c>
      <c r="U670" s="48">
        <v>0</v>
      </c>
      <c r="V670" s="49">
        <v>0</v>
      </c>
      <c r="W670" s="48">
        <v>0</v>
      </c>
      <c r="X670" s="49">
        <v>0</v>
      </c>
      <c r="Y670" s="48">
        <v>0</v>
      </c>
      <c r="Z670" s="49">
        <v>0</v>
      </c>
      <c r="AA670" s="48">
        <v>0</v>
      </c>
      <c r="AB670" s="49">
        <v>0</v>
      </c>
      <c r="AC670" s="64"/>
      <c r="AD670" s="65">
        <f t="shared" si="172"/>
        <v>0</v>
      </c>
      <c r="AE670" s="64"/>
    </row>
    <row r="671" spans="2:31" x14ac:dyDescent="0.3">
      <c r="B671" s="4" t="s">
        <v>97</v>
      </c>
      <c r="C671" s="4"/>
      <c r="D671" s="4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0</v>
      </c>
      <c r="N671" s="49">
        <v>0.42816666666666686</v>
      </c>
      <c r="O671" s="48">
        <v>30.19000000000004</v>
      </c>
      <c r="P671" s="49">
        <v>30.19000000000004</v>
      </c>
      <c r="Q671" s="48">
        <v>29.589999999999979</v>
      </c>
      <c r="R671" s="49">
        <v>29.089999999999982</v>
      </c>
      <c r="S671" s="48">
        <v>28.390000000000033</v>
      </c>
      <c r="T671" s="49">
        <v>19.090000000000014</v>
      </c>
      <c r="U671" s="48">
        <v>15.590000000000025</v>
      </c>
      <c r="V671" s="49">
        <v>16.490000000000009</v>
      </c>
      <c r="W671" s="48">
        <v>0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4"/>
      <c r="AD671" s="65">
        <f t="shared" si="172"/>
        <v>199.04816666666679</v>
      </c>
      <c r="AE671" s="64"/>
    </row>
    <row r="672" spans="2:31" x14ac:dyDescent="0.3">
      <c r="B672" s="4" t="s">
        <v>98</v>
      </c>
      <c r="C672" s="4"/>
      <c r="D672" s="4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1.0663333333333347</v>
      </c>
      <c r="N672" s="49">
        <v>48.10083333333332</v>
      </c>
      <c r="O672" s="48">
        <v>47.217833333333303</v>
      </c>
      <c r="P672" s="49">
        <v>32.15783333333335</v>
      </c>
      <c r="Q672" s="48">
        <v>29.956833333333357</v>
      </c>
      <c r="R672" s="49">
        <v>29.7425</v>
      </c>
      <c r="S672" s="48">
        <v>26.557166666666649</v>
      </c>
      <c r="T672" s="49">
        <v>26.864333333333352</v>
      </c>
      <c r="U672" s="48">
        <v>37.923833333333356</v>
      </c>
      <c r="V672" s="49">
        <v>42.391166666666663</v>
      </c>
      <c r="W672" s="48">
        <v>38.013666666666673</v>
      </c>
      <c r="X672" s="49">
        <v>0.77549999999999997</v>
      </c>
      <c r="Y672" s="48">
        <v>0</v>
      </c>
      <c r="Z672" s="49">
        <v>0</v>
      </c>
      <c r="AA672" s="48">
        <v>0</v>
      </c>
      <c r="AB672" s="49">
        <v>0</v>
      </c>
      <c r="AC672" s="64"/>
      <c r="AD672" s="65">
        <f t="shared" si="172"/>
        <v>360.76783333333339</v>
      </c>
      <c r="AE672" s="64"/>
    </row>
    <row r="673" spans="2:31" x14ac:dyDescent="0.3">
      <c r="B673" s="4" t="s">
        <v>110</v>
      </c>
      <c r="C673" s="4"/>
      <c r="D673" s="4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0</v>
      </c>
      <c r="N673" s="49">
        <v>12.80233333333333</v>
      </c>
      <c r="O673" s="48">
        <v>34.751166666666663</v>
      </c>
      <c r="P673" s="49">
        <v>39.86333333333333</v>
      </c>
      <c r="Q673" s="48">
        <v>41.528999999999989</v>
      </c>
      <c r="R673" s="49">
        <v>43.3125</v>
      </c>
      <c r="S673" s="48">
        <v>42.616500000000002</v>
      </c>
      <c r="T673" s="49">
        <v>38.981000000000009</v>
      </c>
      <c r="U673" s="48">
        <v>33.270499999999984</v>
      </c>
      <c r="V673" s="49">
        <v>42.580999999999996</v>
      </c>
      <c r="W673" s="48">
        <v>37.687833333333337</v>
      </c>
      <c r="X673" s="49">
        <v>9.4118333333333268</v>
      </c>
      <c r="Y673" s="48">
        <v>0</v>
      </c>
      <c r="Z673" s="49">
        <v>0</v>
      </c>
      <c r="AA673" s="48">
        <v>0</v>
      </c>
      <c r="AB673" s="49">
        <v>0</v>
      </c>
      <c r="AC673" s="64"/>
      <c r="AD673" s="65">
        <f t="shared" si="172"/>
        <v>376.80700000000002</v>
      </c>
      <c r="AE673" s="64"/>
    </row>
    <row r="674" spans="2:31" x14ac:dyDescent="0.3">
      <c r="B674" s="4" t="s">
        <v>111</v>
      </c>
      <c r="C674" s="4"/>
      <c r="D674" s="4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9.8808333333333351</v>
      </c>
      <c r="N674" s="49">
        <v>102.96850000000002</v>
      </c>
      <c r="O674" s="48">
        <v>129.07</v>
      </c>
      <c r="P674" s="49">
        <v>138.78583333333339</v>
      </c>
      <c r="Q674" s="48">
        <v>145.60483333333337</v>
      </c>
      <c r="R674" s="49">
        <v>147.65549999999996</v>
      </c>
      <c r="S674" s="48">
        <v>145.50783333333337</v>
      </c>
      <c r="T674" s="49">
        <v>146.72633333333334</v>
      </c>
      <c r="U674" s="48">
        <v>145.2593333333333</v>
      </c>
      <c r="V674" s="49">
        <v>133.88283333333328</v>
      </c>
      <c r="W674" s="48">
        <v>106.06016666666665</v>
      </c>
      <c r="X674" s="49">
        <v>24.218166666666669</v>
      </c>
      <c r="Y674" s="48">
        <v>0</v>
      </c>
      <c r="Z674" s="49">
        <v>0</v>
      </c>
      <c r="AA674" s="48">
        <v>0</v>
      </c>
      <c r="AB674" s="49">
        <v>0</v>
      </c>
      <c r="AC674" s="64"/>
      <c r="AD674" s="65">
        <f t="shared" si="172"/>
        <v>1375.620166666667</v>
      </c>
      <c r="AE674" s="64"/>
    </row>
    <row r="675" spans="2:31" x14ac:dyDescent="0.3">
      <c r="B675" s="4" t="s">
        <v>112</v>
      </c>
      <c r="C675" s="4"/>
      <c r="D675" s="4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0</v>
      </c>
      <c r="Q675" s="48">
        <v>4.7783333333333369</v>
      </c>
      <c r="R675" s="49">
        <v>6.4868333333333146</v>
      </c>
      <c r="S675" s="48">
        <v>9.1398333333333159</v>
      </c>
      <c r="T675" s="49">
        <v>8.3995000000000122</v>
      </c>
      <c r="U675" s="48">
        <v>2.9044999999999983</v>
      </c>
      <c r="V675" s="49">
        <v>32.169999999999995</v>
      </c>
      <c r="W675" s="48">
        <v>26.316966666666669</v>
      </c>
      <c r="X675" s="49">
        <v>0</v>
      </c>
      <c r="Y675" s="48">
        <v>0</v>
      </c>
      <c r="Z675" s="49">
        <v>0</v>
      </c>
      <c r="AA675" s="48">
        <v>0</v>
      </c>
      <c r="AB675" s="49">
        <v>0</v>
      </c>
      <c r="AC675" s="64"/>
      <c r="AD675" s="65">
        <f t="shared" si="172"/>
        <v>90.195966666666635</v>
      </c>
      <c r="AE675" s="64"/>
    </row>
    <row r="676" spans="2:31" x14ac:dyDescent="0.3">
      <c r="B676" s="4" t="s">
        <v>121</v>
      </c>
      <c r="C676" s="4"/>
      <c r="D676" s="4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31.833000000000002</v>
      </c>
      <c r="N676" s="49">
        <v>129.72081648999998</v>
      </c>
      <c r="O676" s="48">
        <v>125.96281447999999</v>
      </c>
      <c r="P676" s="49">
        <v>101.855118</v>
      </c>
      <c r="Q676" s="48">
        <v>96.105724000000009</v>
      </c>
      <c r="R676" s="49">
        <v>92.55837600000001</v>
      </c>
      <c r="S676" s="48">
        <v>91.862402000000003</v>
      </c>
      <c r="T676" s="49">
        <v>93.084706250000011</v>
      </c>
      <c r="U676" s="48">
        <v>97.016699999999986</v>
      </c>
      <c r="V676" s="49">
        <v>91.569467000000003</v>
      </c>
      <c r="W676" s="48">
        <v>66.726166666666686</v>
      </c>
      <c r="X676" s="49">
        <v>9.5268333333333324</v>
      </c>
      <c r="Y676" s="48">
        <v>0</v>
      </c>
      <c r="Z676" s="49">
        <v>0</v>
      </c>
      <c r="AA676" s="48">
        <v>0</v>
      </c>
      <c r="AB676" s="49">
        <v>0</v>
      </c>
      <c r="AC676" s="64"/>
      <c r="AD676" s="65">
        <f t="shared" si="172"/>
        <v>1027.82212422</v>
      </c>
      <c r="AE676" s="64"/>
    </row>
    <row r="677" spans="2:31" x14ac:dyDescent="0.3">
      <c r="B677" s="4" t="s">
        <v>123</v>
      </c>
      <c r="C677" s="4"/>
      <c r="D677" s="4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2.8920000000000003</v>
      </c>
      <c r="N677" s="49">
        <v>61.741500000000087</v>
      </c>
      <c r="O677" s="48">
        <v>72.061833333333269</v>
      </c>
      <c r="P677" s="49">
        <v>69.042333333333318</v>
      </c>
      <c r="Q677" s="48">
        <v>67.848666666666631</v>
      </c>
      <c r="R677" s="49">
        <v>65.719999999999942</v>
      </c>
      <c r="S677" s="48">
        <v>64.956166666666618</v>
      </c>
      <c r="T677" s="49">
        <v>64.031499999999994</v>
      </c>
      <c r="U677" s="48">
        <v>62.637666666666611</v>
      </c>
      <c r="V677" s="49">
        <v>56.68249999999999</v>
      </c>
      <c r="W677" s="48">
        <v>33.475499999999997</v>
      </c>
      <c r="X677" s="49">
        <v>0.52549999999999975</v>
      </c>
      <c r="Y677" s="48">
        <v>0</v>
      </c>
      <c r="Z677" s="49">
        <v>0</v>
      </c>
      <c r="AA677" s="48">
        <v>0</v>
      </c>
      <c r="AB677" s="49">
        <v>0</v>
      </c>
      <c r="AC677" s="64"/>
      <c r="AD677" s="65">
        <f t="shared" si="172"/>
        <v>621.61516666666637</v>
      </c>
      <c r="AE677" s="64"/>
    </row>
    <row r="678" spans="2:31" x14ac:dyDescent="0.3">
      <c r="B678" s="4" t="s">
        <v>124</v>
      </c>
      <c r="C678" s="4"/>
      <c r="D678" s="4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6.6333333333333452E-2</v>
      </c>
      <c r="N678" s="49">
        <v>5.8418333333333328</v>
      </c>
      <c r="O678" s="48">
        <v>11.937666666666669</v>
      </c>
      <c r="P678" s="49">
        <v>14.462833333333331</v>
      </c>
      <c r="Q678" s="48">
        <v>15.125666666666673</v>
      </c>
      <c r="R678" s="49">
        <v>13.37766666666667</v>
      </c>
      <c r="S678" s="48">
        <v>12.973499999999996</v>
      </c>
      <c r="T678" s="49">
        <v>10.273999999999997</v>
      </c>
      <c r="U678" s="48">
        <v>28.010500000000018</v>
      </c>
      <c r="V678" s="49">
        <v>12.533833333333339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4"/>
      <c r="AD678" s="65">
        <f t="shared" si="172"/>
        <v>124.60383333333337</v>
      </c>
      <c r="AE678" s="64"/>
    </row>
    <row r="679" spans="2:31" x14ac:dyDescent="0.3">
      <c r="B679" s="4" t="s">
        <v>125</v>
      </c>
      <c r="C679" s="4"/>
      <c r="D679" s="4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7.4013333333333327</v>
      </c>
      <c r="N679" s="49">
        <v>26.488500000000002</v>
      </c>
      <c r="O679" s="48">
        <v>20.09833333333334</v>
      </c>
      <c r="P679" s="49">
        <v>11.966666666666672</v>
      </c>
      <c r="Q679" s="48">
        <v>9.6611666666666629</v>
      </c>
      <c r="R679" s="49">
        <v>9.1675000000000004</v>
      </c>
      <c r="S679" s="48">
        <v>8.8498333333333346</v>
      </c>
      <c r="T679" s="49">
        <v>9.1418333333333415</v>
      </c>
      <c r="U679" s="48">
        <v>18.750500000000002</v>
      </c>
      <c r="V679" s="49">
        <v>26.191833333333324</v>
      </c>
      <c r="W679" s="48">
        <v>21.5</v>
      </c>
      <c r="X679" s="49">
        <v>6.799666666666667</v>
      </c>
      <c r="Y679" s="48">
        <v>0</v>
      </c>
      <c r="Z679" s="49">
        <v>0</v>
      </c>
      <c r="AA679" s="48">
        <v>0</v>
      </c>
      <c r="AB679" s="49">
        <v>0</v>
      </c>
      <c r="AC679" s="64"/>
      <c r="AD679" s="65">
        <f t="shared" si="172"/>
        <v>176.01716666666667</v>
      </c>
      <c r="AE679" s="64"/>
    </row>
    <row r="680" spans="2:31" x14ac:dyDescent="0.3">
      <c r="B680" s="4" t="s">
        <v>131</v>
      </c>
      <c r="C680" s="4"/>
      <c r="D680" s="4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0</v>
      </c>
      <c r="N680" s="49">
        <v>0</v>
      </c>
      <c r="O680" s="48">
        <v>0</v>
      </c>
      <c r="P680" s="49">
        <v>0</v>
      </c>
      <c r="Q680" s="48">
        <v>0</v>
      </c>
      <c r="R680" s="49">
        <v>0</v>
      </c>
      <c r="S680" s="48">
        <v>0</v>
      </c>
      <c r="T680" s="49">
        <v>0</v>
      </c>
      <c r="U680" s="48">
        <v>0</v>
      </c>
      <c r="V680" s="49">
        <v>0</v>
      </c>
      <c r="W680" s="48">
        <v>0</v>
      </c>
      <c r="X680" s="49">
        <v>0</v>
      </c>
      <c r="Y680" s="48">
        <v>0</v>
      </c>
      <c r="Z680" s="49">
        <v>0</v>
      </c>
      <c r="AA680" s="48">
        <v>0</v>
      </c>
      <c r="AB680" s="49">
        <v>0</v>
      </c>
      <c r="AC680" s="64"/>
      <c r="AD680" s="65">
        <f t="shared" si="172"/>
        <v>0</v>
      </c>
      <c r="AE680" s="64"/>
    </row>
    <row r="681" spans="2:31" x14ac:dyDescent="0.3">
      <c r="B681" s="4" t="s">
        <v>132</v>
      </c>
      <c r="C681" s="4"/>
      <c r="D681" s="4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0</v>
      </c>
      <c r="O681" s="48">
        <v>0</v>
      </c>
      <c r="P681" s="49">
        <v>0</v>
      </c>
      <c r="Q681" s="48">
        <v>0</v>
      </c>
      <c r="R681" s="49">
        <v>0</v>
      </c>
      <c r="S681" s="48">
        <v>0</v>
      </c>
      <c r="T681" s="49">
        <v>0</v>
      </c>
      <c r="U681" s="48">
        <v>0</v>
      </c>
      <c r="V681" s="49">
        <v>0</v>
      </c>
      <c r="W681" s="48">
        <v>0</v>
      </c>
      <c r="X681" s="49">
        <v>0</v>
      </c>
      <c r="Y681" s="48">
        <v>0</v>
      </c>
      <c r="Z681" s="49">
        <v>0</v>
      </c>
      <c r="AA681" s="48">
        <v>0</v>
      </c>
      <c r="AB681" s="49">
        <v>0</v>
      </c>
      <c r="AC681" s="64"/>
      <c r="AD681" s="65">
        <f>SUM(E681:AB681)</f>
        <v>0</v>
      </c>
      <c r="AE681" s="64"/>
    </row>
    <row r="682" spans="2:31" x14ac:dyDescent="0.3">
      <c r="B682" s="13" t="s">
        <v>2</v>
      </c>
      <c r="C682" s="13"/>
      <c r="D682" s="13"/>
      <c r="E682" s="14">
        <f>SUM(E620:E681)</f>
        <v>0</v>
      </c>
      <c r="F682" s="14">
        <f t="shared" ref="F682" si="173">SUM(F620:F681)</f>
        <v>0</v>
      </c>
      <c r="G682" s="14">
        <f t="shared" ref="G682" si="174">SUM(G620:G681)</f>
        <v>0</v>
      </c>
      <c r="H682" s="14">
        <f t="shared" ref="H682" si="175">SUM(H620:H681)</f>
        <v>0</v>
      </c>
      <c r="I682" s="14">
        <f t="shared" ref="I682" si="176">SUM(I620:I681)</f>
        <v>0</v>
      </c>
      <c r="J682" s="14">
        <f t="shared" ref="J682" si="177">SUM(J620:J681)</f>
        <v>0</v>
      </c>
      <c r="K682" s="14">
        <f t="shared" ref="K682" si="178">SUM(K620:K681)</f>
        <v>0</v>
      </c>
      <c r="L682" s="14">
        <f t="shared" ref="L682" si="179">SUM(L620:L681)</f>
        <v>0</v>
      </c>
      <c r="M682" s="14">
        <f t="shared" ref="M682" si="180">SUM(M620:M681)</f>
        <v>87.076099999999997</v>
      </c>
      <c r="N682" s="14">
        <f t="shared" ref="N682" si="181">SUM(N620:N681)</f>
        <v>1059.9934831566666</v>
      </c>
      <c r="O682" s="14">
        <f t="shared" ref="O682" si="182">SUM(O620:O681)</f>
        <v>1258.9498144799998</v>
      </c>
      <c r="P682" s="14">
        <f t="shared" ref="P682" si="183">SUM(P620:P681)</f>
        <v>1251.7676180000001</v>
      </c>
      <c r="Q682" s="14">
        <f t="shared" ref="Q682" si="184">SUM(Q620:Q681)</f>
        <v>1296.4955573333336</v>
      </c>
      <c r="R682" s="14">
        <f t="shared" ref="R682" si="185">SUM(R620:R681)</f>
        <v>1293.7378760000001</v>
      </c>
      <c r="S682" s="14">
        <f t="shared" ref="S682" si="186">SUM(S620:S681)</f>
        <v>1281.8794020000005</v>
      </c>
      <c r="T682" s="14">
        <f t="shared" ref="T682" si="187">SUM(T620:T681)</f>
        <v>1236.2072062499999</v>
      </c>
      <c r="U682" s="14">
        <f t="shared" ref="U682" si="188">SUM(U620:U681)</f>
        <v>1397.9825333333338</v>
      </c>
      <c r="V682" s="14">
        <f t="shared" ref="V682" si="189">SUM(V620:V681)</f>
        <v>1617.9748003333332</v>
      </c>
      <c r="W682" s="14">
        <f t="shared" ref="W682" si="190">SUM(W620:W681)</f>
        <v>1246.8699666666671</v>
      </c>
      <c r="X682" s="14">
        <f t="shared" ref="X682" si="191">SUM(X620:X681)</f>
        <v>194.61203333333333</v>
      </c>
      <c r="Y682" s="14">
        <f t="shared" ref="Y682" si="192">SUM(Y620:Y681)</f>
        <v>0</v>
      </c>
      <c r="Z682" s="14">
        <f t="shared" ref="Z682" si="193">SUM(Z620:Z681)</f>
        <v>0</v>
      </c>
      <c r="AA682" s="14">
        <f t="shared" ref="AA682" si="194">SUM(AA620:AA681)</f>
        <v>0</v>
      </c>
      <c r="AB682" s="14">
        <f t="shared" ref="AB682" si="195">SUM(AB620:AB681)</f>
        <v>0</v>
      </c>
      <c r="AC682" s="94">
        <f>SUM(AC620:AE681)</f>
        <v>13223.546390886668</v>
      </c>
      <c r="AD682" s="94"/>
      <c r="AE682" s="94"/>
    </row>
    <row r="683" spans="2:31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2:31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2:31" x14ac:dyDescent="0.3">
      <c r="B685" s="8">
        <f>'Resumen-Mensual'!$O$22</f>
        <v>45333</v>
      </c>
    </row>
    <row r="686" spans="2:31" x14ac:dyDescent="0.3">
      <c r="B686" s="8"/>
    </row>
    <row r="687" spans="2:31" x14ac:dyDescent="0.3">
      <c r="B687" s="9" t="s">
        <v>81</v>
      </c>
      <c r="C687" s="10"/>
      <c r="D687" s="10"/>
      <c r="E687" s="11">
        <v>1</v>
      </c>
      <c r="F687" s="11">
        <v>2</v>
      </c>
      <c r="G687" s="11">
        <v>3</v>
      </c>
      <c r="H687" s="11">
        <v>4</v>
      </c>
      <c r="I687" s="11">
        <v>5</v>
      </c>
      <c r="J687" s="11">
        <v>6</v>
      </c>
      <c r="K687" s="11">
        <v>7</v>
      </c>
      <c r="L687" s="11">
        <v>8</v>
      </c>
      <c r="M687" s="11">
        <v>9</v>
      </c>
      <c r="N687" s="11">
        <v>10</v>
      </c>
      <c r="O687" s="11">
        <v>11</v>
      </c>
      <c r="P687" s="11">
        <v>12</v>
      </c>
      <c r="Q687" s="11">
        <v>13</v>
      </c>
      <c r="R687" s="11">
        <v>14</v>
      </c>
      <c r="S687" s="11">
        <v>15</v>
      </c>
      <c r="T687" s="11">
        <v>16</v>
      </c>
      <c r="U687" s="11">
        <v>17</v>
      </c>
      <c r="V687" s="11">
        <v>18</v>
      </c>
      <c r="W687" s="11">
        <v>19</v>
      </c>
      <c r="X687" s="11">
        <v>20</v>
      </c>
      <c r="Y687" s="11">
        <v>21</v>
      </c>
      <c r="Z687" s="11">
        <v>22</v>
      </c>
      <c r="AA687" s="11">
        <v>23</v>
      </c>
      <c r="AB687" s="11">
        <v>24</v>
      </c>
      <c r="AC687" s="83" t="s">
        <v>2</v>
      </c>
      <c r="AD687" s="83"/>
      <c r="AE687" s="83"/>
    </row>
    <row r="688" spans="2:31" x14ac:dyDescent="0.3">
      <c r="B688" s="4" t="s">
        <v>37</v>
      </c>
      <c r="C688" s="4"/>
      <c r="D688" s="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9.9999999999997868E-3</v>
      </c>
      <c r="Q688" s="48">
        <v>0</v>
      </c>
      <c r="R688" s="49">
        <v>0</v>
      </c>
      <c r="S688" s="48">
        <v>9.9999999999997868E-3</v>
      </c>
      <c r="T688" s="49">
        <v>9.9999999999997868E-3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6"/>
      <c r="AD688" s="67">
        <f>SUM(E688:AB688)</f>
        <v>2.9999999999999361E-2</v>
      </c>
      <c r="AE688" s="66"/>
    </row>
    <row r="689" spans="2:31" x14ac:dyDescent="0.3">
      <c r="B689" s="4" t="s">
        <v>38</v>
      </c>
      <c r="C689" s="4"/>
      <c r="D689" s="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0</v>
      </c>
      <c r="N689" s="49">
        <v>0</v>
      </c>
      <c r="O689" s="48">
        <v>0.3490000000000002</v>
      </c>
      <c r="P689" s="49">
        <v>0.23499999999999943</v>
      </c>
      <c r="Q689" s="48">
        <v>0.29100000000000037</v>
      </c>
      <c r="R689" s="49">
        <v>0.46600000000000003</v>
      </c>
      <c r="S689" s="48">
        <v>0.51699999999999946</v>
      </c>
      <c r="T689" s="49">
        <v>0.73799999999999955</v>
      </c>
      <c r="U689" s="48">
        <v>0.31000000000000072</v>
      </c>
      <c r="V689" s="49">
        <v>0</v>
      </c>
      <c r="W689" s="48">
        <v>0</v>
      </c>
      <c r="X689" s="49">
        <v>0</v>
      </c>
      <c r="Y689" s="48">
        <v>0</v>
      </c>
      <c r="Z689" s="49">
        <v>0</v>
      </c>
      <c r="AA689" s="48">
        <v>0</v>
      </c>
      <c r="AB689" s="49">
        <v>0</v>
      </c>
      <c r="AC689" s="64"/>
      <c r="AD689" s="65">
        <f>SUM(E689:AB689)</f>
        <v>2.9059999999999997</v>
      </c>
      <c r="AE689" s="64"/>
    </row>
    <row r="690" spans="2:31" x14ac:dyDescent="0.3">
      <c r="B690" s="4" t="s">
        <v>39</v>
      </c>
      <c r="C690" s="4"/>
      <c r="D690" s="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8.3333333333333037E-2</v>
      </c>
      <c r="N690" s="49">
        <v>6.4999999999999991</v>
      </c>
      <c r="O690" s="48">
        <v>12</v>
      </c>
      <c r="P690" s="49">
        <v>2.9800000000000004</v>
      </c>
      <c r="Q690" s="48">
        <v>8.58</v>
      </c>
      <c r="R690" s="49">
        <v>9.3699999999999992</v>
      </c>
      <c r="S690" s="48">
        <v>9.15</v>
      </c>
      <c r="T690" s="49">
        <v>8.2500000000000018</v>
      </c>
      <c r="U690" s="48">
        <v>13.899999999999986</v>
      </c>
      <c r="V690" s="49">
        <v>8.800000000000006</v>
      </c>
      <c r="W690" s="48">
        <v>2.8000000000000016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4"/>
      <c r="AD690" s="65">
        <f t="shared" ref="AD690:AD748" si="196">SUM(E690:AB690)</f>
        <v>82.413333333333327</v>
      </c>
      <c r="AE690" s="64"/>
    </row>
    <row r="691" spans="2:31" x14ac:dyDescent="0.3">
      <c r="B691" s="4" t="s">
        <v>40</v>
      </c>
      <c r="C691" s="4"/>
      <c r="D691" s="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36.416000000000011</v>
      </c>
      <c r="N691" s="49">
        <v>56.115666666666669</v>
      </c>
      <c r="O691" s="48">
        <v>62.136833333333314</v>
      </c>
      <c r="P691" s="49">
        <v>59.738666666666653</v>
      </c>
      <c r="Q691" s="48">
        <v>59.668500000000002</v>
      </c>
      <c r="R691" s="49">
        <v>57.869000000000021</v>
      </c>
      <c r="S691" s="48">
        <v>62.570999999999977</v>
      </c>
      <c r="T691" s="49">
        <v>65.481333333333339</v>
      </c>
      <c r="U691" s="48">
        <v>66.82950000000001</v>
      </c>
      <c r="V691" s="49">
        <v>69.235499999999988</v>
      </c>
      <c r="W691" s="48">
        <v>52.706833333333329</v>
      </c>
      <c r="X691" s="49">
        <v>22.955833333333338</v>
      </c>
      <c r="Y691" s="48">
        <v>0.41366666666666663</v>
      </c>
      <c r="Z691" s="49">
        <v>0</v>
      </c>
      <c r="AA691" s="48">
        <v>0</v>
      </c>
      <c r="AB691" s="49">
        <v>0</v>
      </c>
      <c r="AC691" s="64"/>
      <c r="AD691" s="65">
        <f t="shared" si="196"/>
        <v>672.13833333333332</v>
      </c>
      <c r="AE691" s="64"/>
    </row>
    <row r="692" spans="2:31" x14ac:dyDescent="0.3">
      <c r="B692" s="4" t="s">
        <v>41</v>
      </c>
      <c r="C692" s="4"/>
      <c r="D692" s="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5.4794999999999998</v>
      </c>
      <c r="N692" s="49">
        <v>7.6931666666666665</v>
      </c>
      <c r="O692" s="48">
        <v>9.7111666666666583</v>
      </c>
      <c r="P692" s="49">
        <v>3.447333333333332</v>
      </c>
      <c r="Q692" s="48">
        <v>5.8008333333333377</v>
      </c>
      <c r="R692" s="49">
        <v>12.182666666666668</v>
      </c>
      <c r="S692" s="48">
        <v>8.6941666666666677</v>
      </c>
      <c r="T692" s="49">
        <v>15.677</v>
      </c>
      <c r="U692" s="48">
        <v>22.89383333333333</v>
      </c>
      <c r="V692" s="49">
        <v>16.497166666666665</v>
      </c>
      <c r="W692" s="48">
        <v>5.6196666666666681</v>
      </c>
      <c r="X692" s="49">
        <v>1.479166666666667</v>
      </c>
      <c r="Y692" s="48">
        <v>1.833333333333333E-2</v>
      </c>
      <c r="Z692" s="49">
        <v>0</v>
      </c>
      <c r="AA692" s="48">
        <v>0</v>
      </c>
      <c r="AB692" s="49">
        <v>0</v>
      </c>
      <c r="AC692" s="64"/>
      <c r="AD692" s="65">
        <f t="shared" si="196"/>
        <v>115.194</v>
      </c>
      <c r="AE692" s="64"/>
    </row>
    <row r="693" spans="2:31" x14ac:dyDescent="0.3">
      <c r="B693" s="4" t="s">
        <v>42</v>
      </c>
      <c r="C693" s="4"/>
      <c r="D693" s="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6.3590000000000009</v>
      </c>
      <c r="N693" s="49">
        <v>40.841499999999996</v>
      </c>
      <c r="O693" s="48">
        <v>50.640333333333345</v>
      </c>
      <c r="P693" s="49">
        <v>50.948333333333331</v>
      </c>
      <c r="Q693" s="48">
        <v>64.781833333333324</v>
      </c>
      <c r="R693" s="49">
        <v>64.21583333333335</v>
      </c>
      <c r="S693" s="48">
        <v>61.909666666666645</v>
      </c>
      <c r="T693" s="49">
        <v>59.100666666666662</v>
      </c>
      <c r="U693" s="48">
        <v>51.423000000000002</v>
      </c>
      <c r="V693" s="49">
        <v>36.650333333333315</v>
      </c>
      <c r="W693" s="48">
        <v>5.8968333333333298</v>
      </c>
      <c r="X693" s="49">
        <v>6.7160000000000002</v>
      </c>
      <c r="Y693" s="48">
        <v>0</v>
      </c>
      <c r="Z693" s="49">
        <v>0</v>
      </c>
      <c r="AA693" s="48">
        <v>0</v>
      </c>
      <c r="AB693" s="49">
        <v>0</v>
      </c>
      <c r="AC693" s="64"/>
      <c r="AD693" s="65">
        <f t="shared" si="196"/>
        <v>499.48333333333329</v>
      </c>
      <c r="AE693" s="64"/>
    </row>
    <row r="694" spans="2:31" x14ac:dyDescent="0.3">
      <c r="B694" s="4" t="s">
        <v>43</v>
      </c>
      <c r="C694" s="4"/>
      <c r="D694" s="4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33.087166666666704</v>
      </c>
      <c r="N694" s="49">
        <v>59.232999999999976</v>
      </c>
      <c r="O694" s="48">
        <v>50.200833333333335</v>
      </c>
      <c r="P694" s="49">
        <v>45.982833333333339</v>
      </c>
      <c r="Q694" s="48">
        <v>43.294333333333356</v>
      </c>
      <c r="R694" s="49">
        <v>46.744499999999938</v>
      </c>
      <c r="S694" s="48">
        <v>51.625499999999974</v>
      </c>
      <c r="T694" s="49">
        <v>52.207333333333288</v>
      </c>
      <c r="U694" s="48">
        <v>50.789166666666702</v>
      </c>
      <c r="V694" s="49">
        <v>49.592499999999973</v>
      </c>
      <c r="W694" s="48">
        <v>27.976666666666642</v>
      </c>
      <c r="X694" s="49">
        <v>3.5085000000000002</v>
      </c>
      <c r="Y694" s="48">
        <v>0.10999999999999997</v>
      </c>
      <c r="Z694" s="49">
        <v>0</v>
      </c>
      <c r="AA694" s="48">
        <v>0</v>
      </c>
      <c r="AB694" s="49">
        <v>0</v>
      </c>
      <c r="AC694" s="64"/>
      <c r="AD694" s="65">
        <f t="shared" si="196"/>
        <v>514.35233333333326</v>
      </c>
      <c r="AE694" s="64"/>
    </row>
    <row r="695" spans="2:31" x14ac:dyDescent="0.3">
      <c r="B695" s="4" t="s">
        <v>44</v>
      </c>
      <c r="C695" s="4"/>
      <c r="D695" s="4"/>
      <c r="E695" s="48">
        <v>0</v>
      </c>
      <c r="F695" s="49">
        <v>0</v>
      </c>
      <c r="G695" s="48">
        <v>0</v>
      </c>
      <c r="H695" s="49">
        <v>0</v>
      </c>
      <c r="I695" s="48">
        <v>0</v>
      </c>
      <c r="J695" s="49">
        <v>0</v>
      </c>
      <c r="K695" s="48">
        <v>0</v>
      </c>
      <c r="L695" s="49">
        <v>0</v>
      </c>
      <c r="M695" s="48">
        <v>15.98833333333334</v>
      </c>
      <c r="N695" s="49">
        <v>25.009166666666655</v>
      </c>
      <c r="O695" s="48">
        <v>50.061166666666686</v>
      </c>
      <c r="P695" s="49">
        <v>27.425166666666641</v>
      </c>
      <c r="Q695" s="48">
        <v>42.55983333333333</v>
      </c>
      <c r="R695" s="49">
        <v>39.493500000000004</v>
      </c>
      <c r="S695" s="48">
        <v>40.285499999999985</v>
      </c>
      <c r="T695" s="49">
        <v>61.545166666666667</v>
      </c>
      <c r="U695" s="48">
        <v>61.217500000000001</v>
      </c>
      <c r="V695" s="49">
        <v>46.670333333333332</v>
      </c>
      <c r="W695" s="48">
        <v>36.742333333333313</v>
      </c>
      <c r="X695" s="49">
        <v>30.740833333333299</v>
      </c>
      <c r="Y695" s="48">
        <v>0.22366666666666671</v>
      </c>
      <c r="Z695" s="49">
        <v>0</v>
      </c>
      <c r="AA695" s="48">
        <v>0</v>
      </c>
      <c r="AB695" s="49">
        <v>0</v>
      </c>
      <c r="AC695" s="64"/>
      <c r="AD695" s="65">
        <f t="shared" si="196"/>
        <v>477.96249999999992</v>
      </c>
      <c r="AE695" s="64"/>
    </row>
    <row r="696" spans="2:31" x14ac:dyDescent="0.3">
      <c r="B696" s="4" t="s">
        <v>45</v>
      </c>
      <c r="C696" s="4"/>
      <c r="D696" s="4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0.19693333333333332</v>
      </c>
      <c r="N696" s="49">
        <v>0.79933333333333267</v>
      </c>
      <c r="O696" s="48">
        <v>3.7733333333333265E-2</v>
      </c>
      <c r="P696" s="49">
        <v>0.63176666666666537</v>
      </c>
      <c r="Q696" s="48">
        <v>0.62536666666666596</v>
      </c>
      <c r="R696" s="49">
        <v>0.98476666666666535</v>
      </c>
      <c r="S696" s="48">
        <v>0</v>
      </c>
      <c r="T696" s="49">
        <v>0</v>
      </c>
      <c r="U696" s="48">
        <v>3.2740000000000018</v>
      </c>
      <c r="V696" s="49">
        <v>0.6053333333333335</v>
      </c>
      <c r="W696" s="48">
        <v>0.2712666666666666</v>
      </c>
      <c r="X696" s="49">
        <v>1.337466666666667</v>
      </c>
      <c r="Y696" s="48">
        <v>8.745E-2</v>
      </c>
      <c r="Z696" s="49">
        <v>0</v>
      </c>
      <c r="AA696" s="48">
        <v>0</v>
      </c>
      <c r="AB696" s="49">
        <v>0</v>
      </c>
      <c r="AC696" s="64"/>
      <c r="AD696" s="65">
        <f t="shared" si="196"/>
        <v>8.8514166666666654</v>
      </c>
      <c r="AE696" s="64"/>
    </row>
    <row r="697" spans="2:31" x14ac:dyDescent="0.3">
      <c r="B697" s="4" t="s">
        <v>46</v>
      </c>
      <c r="C697" s="4"/>
      <c r="D697" s="4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15.40533333333333</v>
      </c>
      <c r="N697" s="49">
        <v>42.691166666666703</v>
      </c>
      <c r="O697" s="48">
        <v>49.149333333333317</v>
      </c>
      <c r="P697" s="49">
        <v>53.692333333333316</v>
      </c>
      <c r="Q697" s="48">
        <v>51.200999999999972</v>
      </c>
      <c r="R697" s="49">
        <v>48.160666666666685</v>
      </c>
      <c r="S697" s="48">
        <v>46.541833333333351</v>
      </c>
      <c r="T697" s="49">
        <v>24.858500000000024</v>
      </c>
      <c r="U697" s="48">
        <v>20.54150000000001</v>
      </c>
      <c r="V697" s="49">
        <v>12.741999999999997</v>
      </c>
      <c r="W697" s="48">
        <v>0.25873333333333381</v>
      </c>
      <c r="X697" s="49">
        <v>4.0368666666666657</v>
      </c>
      <c r="Y697" s="48">
        <v>7.1499999999999992E-3</v>
      </c>
      <c r="Z697" s="49">
        <v>0</v>
      </c>
      <c r="AA697" s="48">
        <v>0</v>
      </c>
      <c r="AB697" s="49">
        <v>0</v>
      </c>
      <c r="AC697" s="64"/>
      <c r="AD697" s="65">
        <f t="shared" si="196"/>
        <v>369.2864166666667</v>
      </c>
      <c r="AE697" s="64"/>
    </row>
    <row r="698" spans="2:31" x14ac:dyDescent="0.3">
      <c r="B698" s="4" t="s">
        <v>47</v>
      </c>
      <c r="C698" s="4"/>
      <c r="D698" s="4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4.8333333333333311E-2</v>
      </c>
      <c r="N698" s="49">
        <v>16.587999999999987</v>
      </c>
      <c r="O698" s="48">
        <v>17.399999999999988</v>
      </c>
      <c r="P698" s="49">
        <v>16.936000000000014</v>
      </c>
      <c r="Q698" s="48">
        <v>15.080000000000014</v>
      </c>
      <c r="R698" s="49">
        <v>15.138000000000009</v>
      </c>
      <c r="S698" s="48">
        <v>14.964000000000024</v>
      </c>
      <c r="T698" s="49">
        <v>17.283999999999995</v>
      </c>
      <c r="U698" s="48">
        <v>17.748000000000022</v>
      </c>
      <c r="V698" s="49">
        <v>14.326000000000015</v>
      </c>
      <c r="W698" s="48">
        <v>6.9019999999999913</v>
      </c>
      <c r="X698" s="49">
        <v>0</v>
      </c>
      <c r="Y698" s="48">
        <v>0</v>
      </c>
      <c r="Z698" s="49">
        <v>0</v>
      </c>
      <c r="AA698" s="48">
        <v>0</v>
      </c>
      <c r="AB698" s="49">
        <v>0</v>
      </c>
      <c r="AC698" s="64"/>
      <c r="AD698" s="65">
        <f t="shared" si="196"/>
        <v>152.41433333333339</v>
      </c>
      <c r="AE698" s="64"/>
    </row>
    <row r="699" spans="2:31" x14ac:dyDescent="0.3">
      <c r="B699" s="4" t="s">
        <v>48</v>
      </c>
      <c r="C699" s="4"/>
      <c r="D699" s="4"/>
      <c r="E699" s="48">
        <v>0</v>
      </c>
      <c r="F699" s="49">
        <v>0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3.500000000000001E-2</v>
      </c>
      <c r="N699" s="49">
        <v>12.011999999999984</v>
      </c>
      <c r="O699" s="48">
        <v>12.600000000000014</v>
      </c>
      <c r="P699" s="49">
        <v>12.264000000000006</v>
      </c>
      <c r="Q699" s="48">
        <v>10.919999999999995</v>
      </c>
      <c r="R699" s="49">
        <v>10.961999999999993</v>
      </c>
      <c r="S699" s="48">
        <v>10.836000000000009</v>
      </c>
      <c r="T699" s="49">
        <v>12.515999999999993</v>
      </c>
      <c r="U699" s="48">
        <v>12.851999999999984</v>
      </c>
      <c r="V699" s="49">
        <v>10.374000000000013</v>
      </c>
      <c r="W699" s="48">
        <v>4.9979999999999949</v>
      </c>
      <c r="X699" s="49">
        <v>0</v>
      </c>
      <c r="Y699" s="48">
        <v>0</v>
      </c>
      <c r="Z699" s="49">
        <v>0</v>
      </c>
      <c r="AA699" s="48">
        <v>0</v>
      </c>
      <c r="AB699" s="49">
        <v>0</v>
      </c>
      <c r="AC699" s="64"/>
      <c r="AD699" s="65">
        <f t="shared" si="196"/>
        <v>110.36899999999999</v>
      </c>
      <c r="AE699" s="64"/>
    </row>
    <row r="700" spans="2:31" x14ac:dyDescent="0.3">
      <c r="B700" s="4" t="s">
        <v>49</v>
      </c>
      <c r="C700" s="4"/>
      <c r="D700" s="4"/>
      <c r="E700" s="48">
        <v>0</v>
      </c>
      <c r="F700" s="49">
        <v>0</v>
      </c>
      <c r="G700" s="48">
        <v>0</v>
      </c>
      <c r="H700" s="49">
        <v>0</v>
      </c>
      <c r="I700" s="48">
        <v>0</v>
      </c>
      <c r="J700" s="49">
        <v>0</v>
      </c>
      <c r="K700" s="48">
        <v>0</v>
      </c>
      <c r="L700" s="49">
        <v>0</v>
      </c>
      <c r="M700" s="48">
        <v>2.5511666666666644</v>
      </c>
      <c r="N700" s="49">
        <v>81.893166666666644</v>
      </c>
      <c r="O700" s="48">
        <v>84.955166666666699</v>
      </c>
      <c r="P700" s="49">
        <v>54.298499999999976</v>
      </c>
      <c r="Q700" s="48">
        <v>87.462999999999994</v>
      </c>
      <c r="R700" s="49">
        <v>132.13183333333328</v>
      </c>
      <c r="S700" s="48">
        <v>114.72966666666665</v>
      </c>
      <c r="T700" s="49">
        <v>117.19300000000001</v>
      </c>
      <c r="U700" s="48">
        <v>112.15816666666666</v>
      </c>
      <c r="V700" s="49">
        <v>90.707000000000022</v>
      </c>
      <c r="W700" s="48">
        <v>48.353499999999983</v>
      </c>
      <c r="X700" s="49">
        <v>25.15066666666667</v>
      </c>
      <c r="Y700" s="48">
        <v>0</v>
      </c>
      <c r="Z700" s="49">
        <v>0</v>
      </c>
      <c r="AA700" s="48">
        <v>0</v>
      </c>
      <c r="AB700" s="49">
        <v>0</v>
      </c>
      <c r="AC700" s="64"/>
      <c r="AD700" s="65">
        <f t="shared" si="196"/>
        <v>951.58483333333299</v>
      </c>
      <c r="AE700" s="64"/>
    </row>
    <row r="701" spans="2:31" x14ac:dyDescent="0.3">
      <c r="B701" s="4" t="s">
        <v>50</v>
      </c>
      <c r="C701" s="4"/>
      <c r="D701" s="4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2.1506666666666661</v>
      </c>
      <c r="N701" s="49">
        <v>9.4528333333333343</v>
      </c>
      <c r="O701" s="48">
        <v>9.1166666666666535E-2</v>
      </c>
      <c r="P701" s="49">
        <v>5.1903333333333341</v>
      </c>
      <c r="Q701" s="48">
        <v>1.4969999999999997</v>
      </c>
      <c r="R701" s="49">
        <v>2.8073333333333337</v>
      </c>
      <c r="S701" s="48">
        <v>2.7984999999999993</v>
      </c>
      <c r="T701" s="49">
        <v>5.0374999999999996</v>
      </c>
      <c r="U701" s="48">
        <v>14.565666666666669</v>
      </c>
      <c r="V701" s="49">
        <v>16.618000000000006</v>
      </c>
      <c r="W701" s="48">
        <v>9.0751666666666644</v>
      </c>
      <c r="X701" s="49">
        <v>1.9366666666666665</v>
      </c>
      <c r="Y701" s="48">
        <v>0</v>
      </c>
      <c r="Z701" s="49">
        <v>0</v>
      </c>
      <c r="AA701" s="48">
        <v>0</v>
      </c>
      <c r="AB701" s="49">
        <v>0</v>
      </c>
      <c r="AC701" s="64"/>
      <c r="AD701" s="65">
        <f t="shared" si="196"/>
        <v>71.220833333333346</v>
      </c>
      <c r="AE701" s="64"/>
    </row>
    <row r="702" spans="2:31" x14ac:dyDescent="0.3">
      <c r="B702" s="4" t="s">
        <v>117</v>
      </c>
      <c r="C702" s="4"/>
      <c r="D702" s="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8.9671666666666638</v>
      </c>
      <c r="N702" s="49">
        <v>13.827000000000007</v>
      </c>
      <c r="O702" s="48">
        <v>11.767666666666655</v>
      </c>
      <c r="P702" s="49">
        <v>17.520666666666678</v>
      </c>
      <c r="Q702" s="48">
        <v>22.55966666666664</v>
      </c>
      <c r="R702" s="49">
        <v>24.957833333333358</v>
      </c>
      <c r="S702" s="48">
        <v>25.541166666666644</v>
      </c>
      <c r="T702" s="49">
        <v>25.951333333333359</v>
      </c>
      <c r="U702" s="48">
        <v>25.765833333333322</v>
      </c>
      <c r="V702" s="49">
        <v>23.623333333333353</v>
      </c>
      <c r="W702" s="48">
        <v>12.966666666666672</v>
      </c>
      <c r="X702" s="49">
        <v>2.2133333333333334</v>
      </c>
      <c r="Y702" s="48">
        <v>0.04</v>
      </c>
      <c r="Z702" s="49">
        <v>0</v>
      </c>
      <c r="AA702" s="48">
        <v>0</v>
      </c>
      <c r="AB702" s="49">
        <v>0</v>
      </c>
      <c r="AC702" s="64"/>
      <c r="AD702" s="65">
        <f t="shared" si="196"/>
        <v>215.70166666666668</v>
      </c>
      <c r="AE702" s="64"/>
    </row>
    <row r="703" spans="2:31" x14ac:dyDescent="0.3">
      <c r="B703" s="4" t="s">
        <v>51</v>
      </c>
      <c r="C703" s="4"/>
      <c r="D703" s="4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</v>
      </c>
      <c r="M703" s="48">
        <v>0.96149999999999969</v>
      </c>
      <c r="N703" s="49">
        <v>62.153166666666671</v>
      </c>
      <c r="O703" s="48">
        <v>84.835166666666652</v>
      </c>
      <c r="P703" s="49">
        <v>93.17283333333333</v>
      </c>
      <c r="Q703" s="48">
        <v>128.36066666666667</v>
      </c>
      <c r="R703" s="49">
        <v>136.2043333333333</v>
      </c>
      <c r="S703" s="48">
        <v>137.446</v>
      </c>
      <c r="T703" s="49">
        <v>135.51650000000004</v>
      </c>
      <c r="U703" s="48">
        <v>132.28383333333332</v>
      </c>
      <c r="V703" s="49">
        <v>132.1225</v>
      </c>
      <c r="W703" s="48">
        <v>94.967499999999987</v>
      </c>
      <c r="X703" s="49">
        <v>37.0625</v>
      </c>
      <c r="Y703" s="48">
        <v>0.26866666666666666</v>
      </c>
      <c r="Z703" s="49">
        <v>0</v>
      </c>
      <c r="AA703" s="48">
        <v>0</v>
      </c>
      <c r="AB703" s="49">
        <v>0</v>
      </c>
      <c r="AC703" s="64"/>
      <c r="AD703" s="65">
        <f t="shared" si="196"/>
        <v>1175.3551666666665</v>
      </c>
      <c r="AE703" s="64"/>
    </row>
    <row r="704" spans="2:31" x14ac:dyDescent="0.3">
      <c r="B704" s="4" t="s">
        <v>52</v>
      </c>
      <c r="C704" s="4"/>
      <c r="D704" s="4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</v>
      </c>
      <c r="M704" s="48">
        <v>1.7840000000000005</v>
      </c>
      <c r="N704" s="49">
        <v>14.616833333333339</v>
      </c>
      <c r="O704" s="48">
        <v>13.658333333333321</v>
      </c>
      <c r="P704" s="49">
        <v>14.576499999999999</v>
      </c>
      <c r="Q704" s="48">
        <v>19.520166666666665</v>
      </c>
      <c r="R704" s="49">
        <v>19.890999999999988</v>
      </c>
      <c r="S704" s="48">
        <v>19.804333333333325</v>
      </c>
      <c r="T704" s="49">
        <v>19.486499999999996</v>
      </c>
      <c r="U704" s="48">
        <v>18.328333333333333</v>
      </c>
      <c r="V704" s="49">
        <v>16.28949999999999</v>
      </c>
      <c r="W704" s="48">
        <v>8.3808333333333316</v>
      </c>
      <c r="X704" s="49">
        <v>4.8341666666666674</v>
      </c>
      <c r="Y704" s="48">
        <v>6.4166666666666677E-2</v>
      </c>
      <c r="Z704" s="49">
        <v>0</v>
      </c>
      <c r="AA704" s="48">
        <v>0</v>
      </c>
      <c r="AB704" s="49">
        <v>0</v>
      </c>
      <c r="AC704" s="64"/>
      <c r="AD704" s="65">
        <f t="shared" si="196"/>
        <v>171.23466666666664</v>
      </c>
      <c r="AE704" s="64"/>
    </row>
    <row r="705" spans="2:31" x14ac:dyDescent="0.3">
      <c r="B705" s="4" t="s">
        <v>53</v>
      </c>
      <c r="C705" s="4"/>
      <c r="D705" s="4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0</v>
      </c>
      <c r="N705" s="49">
        <v>0</v>
      </c>
      <c r="O705" s="48">
        <v>0</v>
      </c>
      <c r="P705" s="49">
        <v>0</v>
      </c>
      <c r="Q705" s="48">
        <v>0</v>
      </c>
      <c r="R705" s="49">
        <v>0</v>
      </c>
      <c r="S705" s="48">
        <v>0</v>
      </c>
      <c r="T705" s="49">
        <v>0</v>
      </c>
      <c r="U705" s="48">
        <v>0</v>
      </c>
      <c r="V705" s="49">
        <v>0</v>
      </c>
      <c r="W705" s="48">
        <v>0.28833333333333339</v>
      </c>
      <c r="X705" s="49">
        <v>21.423333333333336</v>
      </c>
      <c r="Y705" s="48">
        <v>7.2000000000000008E-2</v>
      </c>
      <c r="Z705" s="49">
        <v>0</v>
      </c>
      <c r="AA705" s="48">
        <v>0</v>
      </c>
      <c r="AB705" s="49">
        <v>0</v>
      </c>
      <c r="AC705" s="64"/>
      <c r="AD705" s="65">
        <f t="shared" si="196"/>
        <v>21.783666666666669</v>
      </c>
      <c r="AE705" s="64"/>
    </row>
    <row r="706" spans="2:31" x14ac:dyDescent="0.3">
      <c r="B706" s="4" t="s">
        <v>54</v>
      </c>
      <c r="C706" s="4"/>
      <c r="D706" s="4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</v>
      </c>
      <c r="M706" s="48">
        <v>0</v>
      </c>
      <c r="N706" s="49">
        <v>35.972499999999997</v>
      </c>
      <c r="O706" s="48">
        <v>60.887166666666673</v>
      </c>
      <c r="P706" s="49">
        <v>65.282499999999985</v>
      </c>
      <c r="Q706" s="48">
        <v>63.545499999999997</v>
      </c>
      <c r="R706" s="49">
        <v>63.275833333333338</v>
      </c>
      <c r="S706" s="48">
        <v>63.261166666666668</v>
      </c>
      <c r="T706" s="49">
        <v>63.271499999999989</v>
      </c>
      <c r="U706" s="48">
        <v>63.30466666666667</v>
      </c>
      <c r="V706" s="49">
        <v>63.313000000000002</v>
      </c>
      <c r="W706" s="48">
        <v>60.70466666666664</v>
      </c>
      <c r="X706" s="49">
        <v>73.097999999999999</v>
      </c>
      <c r="Y706" s="48">
        <v>5.7750000000000004</v>
      </c>
      <c r="Z706" s="49">
        <v>0</v>
      </c>
      <c r="AA706" s="48">
        <v>0</v>
      </c>
      <c r="AB706" s="49">
        <v>0</v>
      </c>
      <c r="AC706" s="64"/>
      <c r="AD706" s="65">
        <f t="shared" si="196"/>
        <v>681.69149999999991</v>
      </c>
      <c r="AE706" s="64"/>
    </row>
    <row r="707" spans="2:31" x14ac:dyDescent="0.3">
      <c r="B707" s="4" t="s">
        <v>55</v>
      </c>
      <c r="C707" s="4"/>
      <c r="D707" s="4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1.4003333333333288</v>
      </c>
      <c r="N707" s="49">
        <v>29.766333333333304</v>
      </c>
      <c r="O707" s="48">
        <v>38.047499999999999</v>
      </c>
      <c r="P707" s="49">
        <v>46.231333333333332</v>
      </c>
      <c r="Q707" s="48">
        <v>47.062500000000036</v>
      </c>
      <c r="R707" s="49">
        <v>46.895666666666678</v>
      </c>
      <c r="S707" s="48">
        <v>45.469166666666716</v>
      </c>
      <c r="T707" s="49">
        <v>43.18</v>
      </c>
      <c r="U707" s="48">
        <v>40.420000000000037</v>
      </c>
      <c r="V707" s="49">
        <v>40.098333333333336</v>
      </c>
      <c r="W707" s="48">
        <v>28.034500000000012</v>
      </c>
      <c r="X707" s="49">
        <v>16.696166666666667</v>
      </c>
      <c r="Y707" s="48">
        <v>6.6666666666666671E-3</v>
      </c>
      <c r="Z707" s="49">
        <v>0</v>
      </c>
      <c r="AA707" s="48">
        <v>0</v>
      </c>
      <c r="AB707" s="49">
        <v>0</v>
      </c>
      <c r="AC707" s="64"/>
      <c r="AD707" s="65">
        <f t="shared" si="196"/>
        <v>423.30850000000009</v>
      </c>
      <c r="AE707" s="64"/>
    </row>
    <row r="708" spans="2:31" x14ac:dyDescent="0.3">
      <c r="B708" s="4" t="s">
        <v>56</v>
      </c>
      <c r="C708" s="4"/>
      <c r="D708" s="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11.805333333333335</v>
      </c>
      <c r="N708" s="49">
        <v>25.783166666666656</v>
      </c>
      <c r="O708" s="48">
        <v>26.257833333333334</v>
      </c>
      <c r="P708" s="49">
        <v>26.147500000000001</v>
      </c>
      <c r="Q708" s="48">
        <v>22.926666666666652</v>
      </c>
      <c r="R708" s="49">
        <v>28.415333333333333</v>
      </c>
      <c r="S708" s="48">
        <v>23.322000000000003</v>
      </c>
      <c r="T708" s="49">
        <v>25.473666666666652</v>
      </c>
      <c r="U708" s="48">
        <v>25.189499999999978</v>
      </c>
      <c r="V708" s="49">
        <v>22.800666666666636</v>
      </c>
      <c r="W708" s="48">
        <v>13.821000000000002</v>
      </c>
      <c r="X708" s="49">
        <v>11.404500000000002</v>
      </c>
      <c r="Y708" s="48">
        <v>9.166666666666666E-2</v>
      </c>
      <c r="Z708" s="49">
        <v>0</v>
      </c>
      <c r="AA708" s="48">
        <v>0</v>
      </c>
      <c r="AB708" s="49">
        <v>0</v>
      </c>
      <c r="AC708" s="64"/>
      <c r="AD708" s="65">
        <f t="shared" si="196"/>
        <v>263.43883333333321</v>
      </c>
      <c r="AE708" s="64"/>
    </row>
    <row r="709" spans="2:31" x14ac:dyDescent="0.3">
      <c r="B709" s="4" t="s">
        <v>118</v>
      </c>
      <c r="C709" s="4"/>
      <c r="D709" s="4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33.152666666666669</v>
      </c>
      <c r="N709" s="49">
        <v>76.466166666666638</v>
      </c>
      <c r="O709" s="48">
        <v>83.359666666666655</v>
      </c>
      <c r="P709" s="49">
        <v>79.845833333333346</v>
      </c>
      <c r="Q709" s="48">
        <v>88.111000000000033</v>
      </c>
      <c r="R709" s="49">
        <v>91.223166666666643</v>
      </c>
      <c r="S709" s="48">
        <v>85.813833333333307</v>
      </c>
      <c r="T709" s="49">
        <v>87.122</v>
      </c>
      <c r="U709" s="48">
        <v>88.232833333333303</v>
      </c>
      <c r="V709" s="49">
        <v>73.605333333333334</v>
      </c>
      <c r="W709" s="48">
        <v>77.242666666666679</v>
      </c>
      <c r="X709" s="49">
        <v>46.519666666666666</v>
      </c>
      <c r="Y709" s="48">
        <v>0.43398333333333344</v>
      </c>
      <c r="Z709" s="49">
        <v>0</v>
      </c>
      <c r="AA709" s="48">
        <v>0</v>
      </c>
      <c r="AB709" s="49">
        <v>0</v>
      </c>
      <c r="AC709" s="64"/>
      <c r="AD709" s="65">
        <f t="shared" si="196"/>
        <v>911.12881666666647</v>
      </c>
      <c r="AE709" s="64"/>
    </row>
    <row r="710" spans="2:31" x14ac:dyDescent="0.3">
      <c r="B710" s="4" t="s">
        <v>57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</v>
      </c>
      <c r="N710" s="49">
        <v>0</v>
      </c>
      <c r="O710" s="48">
        <v>0</v>
      </c>
      <c r="P710" s="49">
        <v>0</v>
      </c>
      <c r="Q710" s="48">
        <v>0</v>
      </c>
      <c r="R710" s="49">
        <v>0</v>
      </c>
      <c r="S710" s="48">
        <v>0</v>
      </c>
      <c r="T710" s="49">
        <v>0</v>
      </c>
      <c r="U710" s="48">
        <v>0</v>
      </c>
      <c r="V710" s="49">
        <v>0</v>
      </c>
      <c r="W710" s="48">
        <v>0</v>
      </c>
      <c r="X710" s="49">
        <v>0</v>
      </c>
      <c r="Y710" s="48">
        <v>0</v>
      </c>
      <c r="Z710" s="49">
        <v>0</v>
      </c>
      <c r="AA710" s="48">
        <v>0</v>
      </c>
      <c r="AB710" s="49">
        <v>0</v>
      </c>
      <c r="AC710" s="64"/>
      <c r="AD710" s="65">
        <f t="shared" si="196"/>
        <v>0</v>
      </c>
      <c r="AE710" s="64"/>
    </row>
    <row r="711" spans="2:31" x14ac:dyDescent="0.3">
      <c r="B711" s="4" t="s">
        <v>58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0</v>
      </c>
      <c r="N711" s="49">
        <v>0</v>
      </c>
      <c r="O711" s="48">
        <v>0</v>
      </c>
      <c r="P711" s="49">
        <v>0</v>
      </c>
      <c r="Q711" s="48">
        <v>0</v>
      </c>
      <c r="R711" s="49">
        <v>0</v>
      </c>
      <c r="S711" s="48">
        <v>0</v>
      </c>
      <c r="T711" s="49">
        <v>0</v>
      </c>
      <c r="U711" s="48">
        <v>0</v>
      </c>
      <c r="V711" s="49">
        <v>0</v>
      </c>
      <c r="W711" s="48">
        <v>0</v>
      </c>
      <c r="X711" s="49">
        <v>0</v>
      </c>
      <c r="Y711" s="48">
        <v>0</v>
      </c>
      <c r="Z711" s="49">
        <v>0</v>
      </c>
      <c r="AA711" s="48">
        <v>0</v>
      </c>
      <c r="AB711" s="49">
        <v>0</v>
      </c>
      <c r="AC711" s="64"/>
      <c r="AD711" s="65">
        <f t="shared" si="196"/>
        <v>0</v>
      </c>
      <c r="AE711" s="64"/>
    </row>
    <row r="712" spans="2:31" x14ac:dyDescent="0.3">
      <c r="B712" s="4" t="s">
        <v>119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0.95266666666666677</v>
      </c>
      <c r="N712" s="49">
        <v>40.207666666666682</v>
      </c>
      <c r="O712" s="48">
        <v>47.823499999999989</v>
      </c>
      <c r="P712" s="49">
        <v>54.546333333333351</v>
      </c>
      <c r="Q712" s="48">
        <v>69.043666666666695</v>
      </c>
      <c r="R712" s="49">
        <v>68.270333333333355</v>
      </c>
      <c r="S712" s="48">
        <v>68.400999999999996</v>
      </c>
      <c r="T712" s="49">
        <v>67.186333333333337</v>
      </c>
      <c r="U712" s="48">
        <v>57.886999999999993</v>
      </c>
      <c r="V712" s="49">
        <v>59.622499999999974</v>
      </c>
      <c r="W712" s="48">
        <v>43.195666666666668</v>
      </c>
      <c r="X712" s="49">
        <v>15.148000000000005</v>
      </c>
      <c r="Y712" s="48">
        <v>5.8666666666666659E-2</v>
      </c>
      <c r="Z712" s="49">
        <v>0</v>
      </c>
      <c r="AA712" s="48">
        <v>0</v>
      </c>
      <c r="AB712" s="49">
        <v>0</v>
      </c>
      <c r="AC712" s="64"/>
      <c r="AD712" s="65">
        <f t="shared" si="196"/>
        <v>592.34333333333336</v>
      </c>
      <c r="AE712" s="64"/>
    </row>
    <row r="713" spans="2:31" x14ac:dyDescent="0.3">
      <c r="B713" s="4" t="s">
        <v>59</v>
      </c>
      <c r="C713" s="4"/>
      <c r="D713" s="4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0.13449999999999987</v>
      </c>
      <c r="N713" s="49">
        <v>11.801833333333347</v>
      </c>
      <c r="O713" s="48">
        <v>17.634666666666668</v>
      </c>
      <c r="P713" s="49">
        <v>21.598833333333328</v>
      </c>
      <c r="Q713" s="48">
        <v>27.761166666666671</v>
      </c>
      <c r="R713" s="49">
        <v>27.002833333333335</v>
      </c>
      <c r="S713" s="48">
        <v>26.637333333333359</v>
      </c>
      <c r="T713" s="49">
        <v>26.286999999999992</v>
      </c>
      <c r="U713" s="48">
        <v>23.659333333333347</v>
      </c>
      <c r="V713" s="49">
        <v>18.511833333333335</v>
      </c>
      <c r="W713" s="48">
        <v>6.7306666666666679</v>
      </c>
      <c r="X713" s="49">
        <v>1.3983333333333337</v>
      </c>
      <c r="Y713" s="48">
        <v>7.8333333333333324E-2</v>
      </c>
      <c r="Z713" s="49">
        <v>0</v>
      </c>
      <c r="AA713" s="48">
        <v>0</v>
      </c>
      <c r="AB713" s="49">
        <v>0</v>
      </c>
      <c r="AC713" s="64"/>
      <c r="AD713" s="65">
        <f t="shared" si="196"/>
        <v>209.23666666666674</v>
      </c>
      <c r="AE713" s="64"/>
    </row>
    <row r="714" spans="2:31" x14ac:dyDescent="0.3">
      <c r="B714" s="4" t="s">
        <v>60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0.75</v>
      </c>
      <c r="O714" s="48">
        <v>14.340000000000023</v>
      </c>
      <c r="P714" s="49">
        <v>16.009999999999994</v>
      </c>
      <c r="Q714" s="48">
        <v>16.27999999999998</v>
      </c>
      <c r="R714" s="49">
        <v>16.700000000000021</v>
      </c>
      <c r="S714" s="48">
        <v>16.289999999999992</v>
      </c>
      <c r="T714" s="49">
        <v>14.620000000000005</v>
      </c>
      <c r="U714" s="48">
        <v>13.419999999999993</v>
      </c>
      <c r="V714" s="49">
        <v>13.429999999999986</v>
      </c>
      <c r="W714" s="48">
        <v>7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4"/>
      <c r="AD714" s="65">
        <f t="shared" si="196"/>
        <v>128.83999999999997</v>
      </c>
      <c r="AE714" s="64"/>
    </row>
    <row r="715" spans="2:31" x14ac:dyDescent="0.3">
      <c r="B715" s="4" t="s">
        <v>61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17.799999999999979</v>
      </c>
      <c r="O715" s="48">
        <v>27.900000000000027</v>
      </c>
      <c r="P715" s="49">
        <v>31.900000000000034</v>
      </c>
      <c r="Q715" s="48">
        <v>31.400000000000034</v>
      </c>
      <c r="R715" s="49">
        <v>32.5</v>
      </c>
      <c r="S715" s="48">
        <v>31.400000000000034</v>
      </c>
      <c r="T715" s="49">
        <v>26.299999999999972</v>
      </c>
      <c r="U715" s="48">
        <v>23.599999999999984</v>
      </c>
      <c r="V715" s="49">
        <v>18.100000000000009</v>
      </c>
      <c r="W715" s="48">
        <v>16.600000000000016</v>
      </c>
      <c r="X715" s="49">
        <v>0</v>
      </c>
      <c r="Y715" s="48">
        <v>0</v>
      </c>
      <c r="Z715" s="49">
        <v>0</v>
      </c>
      <c r="AA715" s="48">
        <v>0</v>
      </c>
      <c r="AB715" s="49">
        <v>0</v>
      </c>
      <c r="AC715" s="64"/>
      <c r="AD715" s="65">
        <f t="shared" si="196"/>
        <v>257.50000000000011</v>
      </c>
      <c r="AE715" s="64"/>
    </row>
    <row r="716" spans="2:31" x14ac:dyDescent="0.3">
      <c r="B716" s="4" t="s">
        <v>62</v>
      </c>
      <c r="C716" s="4"/>
      <c r="D716" s="4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0</v>
      </c>
      <c r="M716" s="48">
        <v>0</v>
      </c>
      <c r="N716" s="49">
        <v>0</v>
      </c>
      <c r="O716" s="48">
        <v>0</v>
      </c>
      <c r="P716" s="49">
        <v>0</v>
      </c>
      <c r="Q716" s="48">
        <v>0</v>
      </c>
      <c r="R716" s="49">
        <v>0</v>
      </c>
      <c r="S716" s="48">
        <v>0</v>
      </c>
      <c r="T716" s="49">
        <v>0</v>
      </c>
      <c r="U716" s="48">
        <v>0</v>
      </c>
      <c r="V716" s="49">
        <v>0</v>
      </c>
      <c r="W716" s="48">
        <v>0</v>
      </c>
      <c r="X716" s="49">
        <v>0</v>
      </c>
      <c r="Y716" s="48">
        <v>0</v>
      </c>
      <c r="Z716" s="49">
        <v>0</v>
      </c>
      <c r="AA716" s="48">
        <v>0</v>
      </c>
      <c r="AB716" s="49">
        <v>0</v>
      </c>
      <c r="AC716" s="64"/>
      <c r="AD716" s="65">
        <f t="shared" si="196"/>
        <v>0</v>
      </c>
      <c r="AE716" s="64"/>
    </row>
    <row r="717" spans="2:31" x14ac:dyDescent="0.3">
      <c r="B717" s="4" t="s">
        <v>63</v>
      </c>
      <c r="C717" s="4"/>
      <c r="D717" s="4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0</v>
      </c>
      <c r="M717" s="48">
        <v>15.509833333333336</v>
      </c>
      <c r="N717" s="49">
        <v>8.8000000000000023E-2</v>
      </c>
      <c r="O717" s="48">
        <v>11.855666666666666</v>
      </c>
      <c r="P717" s="49">
        <v>2.9721666666666788</v>
      </c>
      <c r="Q717" s="48">
        <v>78.062833333333302</v>
      </c>
      <c r="R717" s="49">
        <v>5.2453333333333285</v>
      </c>
      <c r="S717" s="48">
        <v>80.350833333333355</v>
      </c>
      <c r="T717" s="49">
        <v>81.61</v>
      </c>
      <c r="U717" s="48">
        <v>7.9848333333333317</v>
      </c>
      <c r="V717" s="49">
        <v>41.931666666666629</v>
      </c>
      <c r="W717" s="48">
        <v>95.668333333333351</v>
      </c>
      <c r="X717" s="49">
        <v>7.2260000000000026</v>
      </c>
      <c r="Y717" s="48">
        <v>0</v>
      </c>
      <c r="Z717" s="49">
        <v>0</v>
      </c>
      <c r="AA717" s="48">
        <v>0</v>
      </c>
      <c r="AB717" s="49">
        <v>0</v>
      </c>
      <c r="AC717" s="64"/>
      <c r="AD717" s="65">
        <f t="shared" si="196"/>
        <v>428.50549999999998</v>
      </c>
      <c r="AE717" s="64"/>
    </row>
    <row r="718" spans="2:31" x14ac:dyDescent="0.3">
      <c r="B718" s="4" t="s">
        <v>64</v>
      </c>
      <c r="C718" s="4"/>
      <c r="D718" s="4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0</v>
      </c>
      <c r="M718" s="48">
        <v>9.9453333333333305</v>
      </c>
      <c r="N718" s="49">
        <v>40.515333333333345</v>
      </c>
      <c r="O718" s="48">
        <v>29.685833333333292</v>
      </c>
      <c r="P718" s="49">
        <v>26.465166666666679</v>
      </c>
      <c r="Q718" s="48">
        <v>31.209166666666697</v>
      </c>
      <c r="R718" s="49">
        <v>30.930000000000014</v>
      </c>
      <c r="S718" s="48">
        <v>29.301833333333303</v>
      </c>
      <c r="T718" s="49">
        <v>31.14000000000004</v>
      </c>
      <c r="U718" s="48">
        <v>31.177833333333353</v>
      </c>
      <c r="V718" s="49">
        <v>28.990000000000006</v>
      </c>
      <c r="W718" s="48">
        <v>23.205166666666678</v>
      </c>
      <c r="X718" s="49">
        <v>6.6156666666666668</v>
      </c>
      <c r="Y718" s="48">
        <v>6.5000000000000006E-3</v>
      </c>
      <c r="Z718" s="49">
        <v>0</v>
      </c>
      <c r="AA718" s="48">
        <v>0</v>
      </c>
      <c r="AB718" s="49">
        <v>0</v>
      </c>
      <c r="AC718" s="64"/>
      <c r="AD718" s="65">
        <f t="shared" si="196"/>
        <v>319.1878333333334</v>
      </c>
      <c r="AE718" s="64"/>
    </row>
    <row r="719" spans="2:31" x14ac:dyDescent="0.3">
      <c r="B719" s="4" t="s">
        <v>120</v>
      </c>
      <c r="C719" s="4"/>
      <c r="D719" s="4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0</v>
      </c>
      <c r="M719" s="48">
        <v>21.143333333333331</v>
      </c>
      <c r="N719" s="49">
        <v>44.655499999999996</v>
      </c>
      <c r="O719" s="48">
        <v>48.541166666666676</v>
      </c>
      <c r="P719" s="49">
        <v>50.742833333333337</v>
      </c>
      <c r="Q719" s="48">
        <v>36.08383333333331</v>
      </c>
      <c r="R719" s="49">
        <v>44.233000000000018</v>
      </c>
      <c r="S719" s="48">
        <v>32.83266666666664</v>
      </c>
      <c r="T719" s="49">
        <v>34.729833333333346</v>
      </c>
      <c r="U719" s="48">
        <v>31.528666666666648</v>
      </c>
      <c r="V719" s="49">
        <v>29.33533333333331</v>
      </c>
      <c r="W719" s="48">
        <v>14.830666666666678</v>
      </c>
      <c r="X719" s="49">
        <v>0.13866666666666674</v>
      </c>
      <c r="Y719" s="48">
        <v>0</v>
      </c>
      <c r="Z719" s="49">
        <v>0</v>
      </c>
      <c r="AA719" s="48">
        <v>0</v>
      </c>
      <c r="AB719" s="49">
        <v>0</v>
      </c>
      <c r="AC719" s="64"/>
      <c r="AD719" s="65">
        <f t="shared" si="196"/>
        <v>388.79549999999989</v>
      </c>
      <c r="AE719" s="64"/>
    </row>
    <row r="720" spans="2:31" x14ac:dyDescent="0.3">
      <c r="B720" s="4" t="s">
        <v>65</v>
      </c>
      <c r="C720" s="4"/>
      <c r="D720" s="4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0</v>
      </c>
      <c r="M720" s="48">
        <v>0</v>
      </c>
      <c r="N720" s="49">
        <v>0</v>
      </c>
      <c r="O720" s="48">
        <v>0</v>
      </c>
      <c r="P720" s="49">
        <v>0</v>
      </c>
      <c r="Q720" s="48">
        <v>0.23999999999999844</v>
      </c>
      <c r="R720" s="49">
        <v>0.55999999999999872</v>
      </c>
      <c r="S720" s="48">
        <v>0.59000000000000008</v>
      </c>
      <c r="T720" s="49">
        <v>0.38999999999999702</v>
      </c>
      <c r="U720" s="48">
        <v>0</v>
      </c>
      <c r="V720" s="49">
        <v>0</v>
      </c>
      <c r="W720" s="48">
        <v>0</v>
      </c>
      <c r="X720" s="49">
        <v>0</v>
      </c>
      <c r="Y720" s="48">
        <v>0</v>
      </c>
      <c r="Z720" s="49">
        <v>0</v>
      </c>
      <c r="AA720" s="48">
        <v>0</v>
      </c>
      <c r="AB720" s="49">
        <v>0</v>
      </c>
      <c r="AC720" s="64"/>
      <c r="AD720" s="65">
        <f t="shared" si="196"/>
        <v>1.7799999999999943</v>
      </c>
      <c r="AE720" s="64"/>
    </row>
    <row r="721" spans="2:31" x14ac:dyDescent="0.3">
      <c r="B721" s="4" t="s">
        <v>66</v>
      </c>
      <c r="C721" s="4"/>
      <c r="D721" s="4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0</v>
      </c>
      <c r="M721" s="48">
        <v>11.993166666666665</v>
      </c>
      <c r="N721" s="49">
        <v>22.206499999999998</v>
      </c>
      <c r="O721" s="48">
        <v>11.485166666666665</v>
      </c>
      <c r="P721" s="49">
        <v>17.209499999999991</v>
      </c>
      <c r="Q721" s="48">
        <v>24.105333333333313</v>
      </c>
      <c r="R721" s="49">
        <v>23.058166666666668</v>
      </c>
      <c r="S721" s="48">
        <v>17.334499999999998</v>
      </c>
      <c r="T721" s="49">
        <v>8.3098333333333319</v>
      </c>
      <c r="U721" s="48">
        <v>25.303499999999985</v>
      </c>
      <c r="V721" s="49">
        <v>9.2471666666666632</v>
      </c>
      <c r="W721" s="48">
        <v>7.4323333333333332</v>
      </c>
      <c r="X721" s="49">
        <v>7.6340000000000021</v>
      </c>
      <c r="Y721" s="48">
        <v>5.0203333333333324</v>
      </c>
      <c r="Z721" s="49">
        <v>0</v>
      </c>
      <c r="AA721" s="48">
        <v>0</v>
      </c>
      <c r="AB721" s="49">
        <v>0</v>
      </c>
      <c r="AC721" s="64"/>
      <c r="AD721" s="65">
        <f t="shared" si="196"/>
        <v>190.33949999999993</v>
      </c>
      <c r="AE721" s="64"/>
    </row>
    <row r="722" spans="2:31" x14ac:dyDescent="0.3">
      <c r="B722" s="4" t="s">
        <v>67</v>
      </c>
      <c r="C722" s="4"/>
      <c r="D722" s="4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0</v>
      </c>
      <c r="N722" s="49">
        <v>0</v>
      </c>
      <c r="O722" s="48">
        <v>2.849999999999997</v>
      </c>
      <c r="P722" s="49">
        <v>7.7699999999999934</v>
      </c>
      <c r="Q722" s="48">
        <v>10.259999999999994</v>
      </c>
      <c r="R722" s="49">
        <v>11.34</v>
      </c>
      <c r="S722" s="48">
        <v>11.350000000000014</v>
      </c>
      <c r="T722" s="49">
        <v>10.36000000000001</v>
      </c>
      <c r="U722" s="48">
        <v>7.9900000000000055</v>
      </c>
      <c r="V722" s="49">
        <v>3.8799999999999959</v>
      </c>
      <c r="W722" s="48">
        <v>0</v>
      </c>
      <c r="X722" s="49">
        <v>0</v>
      </c>
      <c r="Y722" s="48">
        <v>0</v>
      </c>
      <c r="Z722" s="49">
        <v>0</v>
      </c>
      <c r="AA722" s="48">
        <v>0</v>
      </c>
      <c r="AB722" s="49">
        <v>0</v>
      </c>
      <c r="AC722" s="64"/>
      <c r="AD722" s="65">
        <f t="shared" si="196"/>
        <v>65.800000000000011</v>
      </c>
      <c r="AE722" s="64"/>
    </row>
    <row r="723" spans="2:31" x14ac:dyDescent="0.3">
      <c r="B723" s="4" t="s">
        <v>68</v>
      </c>
      <c r="C723" s="4"/>
      <c r="D723" s="4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3.0666000000000002</v>
      </c>
      <c r="N723" s="49">
        <v>83.374000000000009</v>
      </c>
      <c r="O723" s="48">
        <v>133.45049999999998</v>
      </c>
      <c r="P723" s="49">
        <v>172.61116666666675</v>
      </c>
      <c r="Q723" s="48">
        <v>204.24533333333332</v>
      </c>
      <c r="R723" s="49">
        <v>200.70900000000003</v>
      </c>
      <c r="S723" s="48">
        <v>201.37066666666664</v>
      </c>
      <c r="T723" s="49">
        <v>195.56333333333333</v>
      </c>
      <c r="U723" s="48">
        <v>174.94933333333339</v>
      </c>
      <c r="V723" s="49">
        <v>139.12466666666666</v>
      </c>
      <c r="W723" s="48">
        <v>80.284166666666664</v>
      </c>
      <c r="X723" s="49">
        <v>5.2514333333333338</v>
      </c>
      <c r="Y723" s="48">
        <v>0</v>
      </c>
      <c r="Z723" s="49">
        <v>0</v>
      </c>
      <c r="AA723" s="48">
        <v>0</v>
      </c>
      <c r="AB723" s="49">
        <v>0</v>
      </c>
      <c r="AC723" s="64"/>
      <c r="AD723" s="65">
        <f t="shared" si="196"/>
        <v>1594.0001999999999</v>
      </c>
      <c r="AE723" s="64"/>
    </row>
    <row r="724" spans="2:31" x14ac:dyDescent="0.3">
      <c r="B724" s="4" t="s">
        <v>69</v>
      </c>
      <c r="C724" s="4"/>
      <c r="D724" s="4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11.962999999999999</v>
      </c>
      <c r="N724" s="49">
        <v>36.845333333333322</v>
      </c>
      <c r="O724" s="48">
        <v>42.171333333333344</v>
      </c>
      <c r="P724" s="49">
        <v>39.593333333333355</v>
      </c>
      <c r="Q724" s="48">
        <v>44.68533333333334</v>
      </c>
      <c r="R724" s="49">
        <v>44.529833333333343</v>
      </c>
      <c r="S724" s="48">
        <v>44.391999999999989</v>
      </c>
      <c r="T724" s="49">
        <v>44.944833333333364</v>
      </c>
      <c r="U724" s="48">
        <v>44.043166666666671</v>
      </c>
      <c r="V724" s="49">
        <v>39.012000000000022</v>
      </c>
      <c r="W724" s="48">
        <v>20.365333333333336</v>
      </c>
      <c r="X724" s="49">
        <v>5.3317666666666659</v>
      </c>
      <c r="Y724" s="48">
        <v>8.9000000000000034E-3</v>
      </c>
      <c r="Z724" s="49">
        <v>0</v>
      </c>
      <c r="AA724" s="48">
        <v>0</v>
      </c>
      <c r="AB724" s="49">
        <v>0</v>
      </c>
      <c r="AC724" s="64"/>
      <c r="AD724" s="65">
        <f t="shared" si="196"/>
        <v>417.88616666666672</v>
      </c>
      <c r="AE724" s="64"/>
    </row>
    <row r="725" spans="2:31" x14ac:dyDescent="0.3">
      <c r="B725" s="4" t="s">
        <v>70</v>
      </c>
      <c r="C725" s="4"/>
      <c r="D725" s="4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0</v>
      </c>
      <c r="N725" s="49">
        <v>0.38866666666666655</v>
      </c>
      <c r="O725" s="48">
        <v>33.769999999999989</v>
      </c>
      <c r="P725" s="49">
        <v>32.170000000000016</v>
      </c>
      <c r="Q725" s="48">
        <v>36.630000000000059</v>
      </c>
      <c r="R725" s="49">
        <v>33.150000000000041</v>
      </c>
      <c r="S725" s="48">
        <v>33.80999999999996</v>
      </c>
      <c r="T725" s="49">
        <v>36.170000000000023</v>
      </c>
      <c r="U725" s="48">
        <v>31.269999999999985</v>
      </c>
      <c r="V725" s="49">
        <v>33.670000000000023</v>
      </c>
      <c r="W725" s="48">
        <v>33.422666666666686</v>
      </c>
      <c r="X725" s="49">
        <v>0</v>
      </c>
      <c r="Y725" s="48">
        <v>0</v>
      </c>
      <c r="Z725" s="49">
        <v>0</v>
      </c>
      <c r="AA725" s="48">
        <v>0</v>
      </c>
      <c r="AB725" s="49">
        <v>0</v>
      </c>
      <c r="AC725" s="64"/>
      <c r="AD725" s="65">
        <f t="shared" si="196"/>
        <v>304.45133333333342</v>
      </c>
      <c r="AE725" s="64"/>
    </row>
    <row r="726" spans="2:31" x14ac:dyDescent="0.3">
      <c r="B726" s="4" t="s">
        <v>71</v>
      </c>
      <c r="C726" s="4"/>
      <c r="D726" s="4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0</v>
      </c>
      <c r="N726" s="49">
        <v>0</v>
      </c>
      <c r="O726" s="48">
        <v>0</v>
      </c>
      <c r="P726" s="49">
        <v>0</v>
      </c>
      <c r="Q726" s="48">
        <v>0</v>
      </c>
      <c r="R726" s="49">
        <v>0</v>
      </c>
      <c r="S726" s="48">
        <v>0</v>
      </c>
      <c r="T726" s="49">
        <v>0</v>
      </c>
      <c r="U726" s="48">
        <v>0</v>
      </c>
      <c r="V726" s="49">
        <v>0</v>
      </c>
      <c r="W726" s="48">
        <v>0</v>
      </c>
      <c r="X726" s="49">
        <v>0</v>
      </c>
      <c r="Y726" s="48">
        <v>0</v>
      </c>
      <c r="Z726" s="49">
        <v>0</v>
      </c>
      <c r="AA726" s="48">
        <v>0</v>
      </c>
      <c r="AB726" s="49">
        <v>0</v>
      </c>
      <c r="AC726" s="64"/>
      <c r="AD726" s="65">
        <f t="shared" si="196"/>
        <v>0</v>
      </c>
      <c r="AE726" s="64"/>
    </row>
    <row r="727" spans="2:31" x14ac:dyDescent="0.3">
      <c r="B727" s="4" t="s">
        <v>72</v>
      </c>
      <c r="C727" s="4"/>
      <c r="D727" s="4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0</v>
      </c>
      <c r="O727" s="48">
        <v>0.65999999999999948</v>
      </c>
      <c r="P727" s="49">
        <v>10.480000000000009</v>
      </c>
      <c r="Q727" s="48">
        <v>14.629999999999997</v>
      </c>
      <c r="R727" s="49">
        <v>16.399999999999984</v>
      </c>
      <c r="S727" s="48">
        <v>16.404166666666651</v>
      </c>
      <c r="T727" s="49">
        <v>16.169999999999984</v>
      </c>
      <c r="U727" s="48">
        <v>16.019999999999989</v>
      </c>
      <c r="V727" s="49">
        <v>15.340000000000007</v>
      </c>
      <c r="W727" s="48">
        <v>14.309999999999977</v>
      </c>
      <c r="X727" s="49">
        <v>14.202666666666646</v>
      </c>
      <c r="Y727" s="48">
        <v>0</v>
      </c>
      <c r="Z727" s="49">
        <v>0</v>
      </c>
      <c r="AA727" s="48">
        <v>0</v>
      </c>
      <c r="AB727" s="49">
        <v>0</v>
      </c>
      <c r="AC727" s="64"/>
      <c r="AD727" s="65">
        <f t="shared" si="196"/>
        <v>134.61683333333326</v>
      </c>
      <c r="AE727" s="64"/>
    </row>
    <row r="728" spans="2:31" x14ac:dyDescent="0.3">
      <c r="B728" s="4" t="s">
        <v>73</v>
      </c>
      <c r="C728" s="4"/>
      <c r="D728" s="4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42.049500000000016</v>
      </c>
      <c r="N728" s="49">
        <v>93.041666666666799</v>
      </c>
      <c r="O728" s="48">
        <v>92.341000000000022</v>
      </c>
      <c r="P728" s="49">
        <v>88.275166666666777</v>
      </c>
      <c r="Q728" s="48">
        <v>77.232333333333287</v>
      </c>
      <c r="R728" s="49">
        <v>77.230833333333294</v>
      </c>
      <c r="S728" s="48">
        <v>67.621666666666584</v>
      </c>
      <c r="T728" s="49">
        <v>77.008833333333442</v>
      </c>
      <c r="U728" s="48">
        <v>76.497333333333287</v>
      </c>
      <c r="V728" s="49">
        <v>75.093500000000034</v>
      </c>
      <c r="W728" s="48">
        <v>41.92966666666667</v>
      </c>
      <c r="X728" s="49">
        <v>2.1475000000000004</v>
      </c>
      <c r="Y728" s="48">
        <v>1.833333333333333E-2</v>
      </c>
      <c r="Z728" s="49">
        <v>0</v>
      </c>
      <c r="AA728" s="48">
        <v>0</v>
      </c>
      <c r="AB728" s="49">
        <v>0</v>
      </c>
      <c r="AC728" s="64"/>
      <c r="AD728" s="65">
        <f t="shared" si="196"/>
        <v>810.48733333333348</v>
      </c>
      <c r="AE728" s="64"/>
    </row>
    <row r="729" spans="2:31" x14ac:dyDescent="0.3">
      <c r="B729" s="4" t="s">
        <v>74</v>
      </c>
      <c r="C729" s="4"/>
      <c r="D729" s="4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</v>
      </c>
      <c r="M729" s="48">
        <v>0</v>
      </c>
      <c r="N729" s="49">
        <v>0</v>
      </c>
      <c r="O729" s="48">
        <v>0</v>
      </c>
      <c r="P729" s="49">
        <v>0</v>
      </c>
      <c r="Q729" s="48">
        <v>0</v>
      </c>
      <c r="R729" s="49">
        <v>0</v>
      </c>
      <c r="S729" s="48">
        <v>0</v>
      </c>
      <c r="T729" s="49">
        <v>0</v>
      </c>
      <c r="U729" s="48">
        <v>0</v>
      </c>
      <c r="V729" s="49">
        <v>0</v>
      </c>
      <c r="W729" s="48">
        <v>3.9333333333333324E-2</v>
      </c>
      <c r="X729" s="49">
        <v>7.4833333333333321E-2</v>
      </c>
      <c r="Y729" s="48">
        <v>2.016666666666667E-2</v>
      </c>
      <c r="Z729" s="49">
        <v>0</v>
      </c>
      <c r="AA729" s="48">
        <v>0</v>
      </c>
      <c r="AB729" s="49">
        <v>0</v>
      </c>
      <c r="AC729" s="64"/>
      <c r="AD729" s="65">
        <f t="shared" si="196"/>
        <v>0.1343333333333333</v>
      </c>
      <c r="AE729" s="64"/>
    </row>
    <row r="730" spans="2:31" x14ac:dyDescent="0.3">
      <c r="B730" s="4" t="s">
        <v>75</v>
      </c>
      <c r="C730" s="4"/>
      <c r="D730" s="4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0</v>
      </c>
      <c r="M730" s="48">
        <v>0</v>
      </c>
      <c r="N730" s="49">
        <v>0</v>
      </c>
      <c r="O730" s="48">
        <v>0</v>
      </c>
      <c r="P730" s="49">
        <v>0</v>
      </c>
      <c r="Q730" s="48">
        <v>0</v>
      </c>
      <c r="R730" s="49">
        <v>0</v>
      </c>
      <c r="S730" s="48">
        <v>6.1499999999999977</v>
      </c>
      <c r="T730" s="49">
        <v>0</v>
      </c>
      <c r="U730" s="48">
        <v>0</v>
      </c>
      <c r="V730" s="49">
        <v>0</v>
      </c>
      <c r="W730" s="48">
        <v>0</v>
      </c>
      <c r="X730" s="49">
        <v>0</v>
      </c>
      <c r="Y730" s="48">
        <v>0</v>
      </c>
      <c r="Z730" s="49">
        <v>0</v>
      </c>
      <c r="AA730" s="48">
        <v>0</v>
      </c>
      <c r="AB730" s="49">
        <v>0</v>
      </c>
      <c r="AC730" s="64"/>
      <c r="AD730" s="65">
        <f t="shared" si="196"/>
        <v>6.1499999999999977</v>
      </c>
      <c r="AE730" s="64"/>
    </row>
    <row r="731" spans="2:31" x14ac:dyDescent="0.3">
      <c r="B731" s="4" t="s">
        <v>76</v>
      </c>
      <c r="C731" s="4"/>
      <c r="D731" s="4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</v>
      </c>
      <c r="M731" s="48">
        <v>0</v>
      </c>
      <c r="N731" s="49">
        <v>3.1300000000000048</v>
      </c>
      <c r="O731" s="48">
        <v>14.620000000000005</v>
      </c>
      <c r="P731" s="49">
        <v>19.169999999999995</v>
      </c>
      <c r="Q731" s="48">
        <v>19.69000000000003</v>
      </c>
      <c r="R731" s="49">
        <v>19.909999999999989</v>
      </c>
      <c r="S731" s="48">
        <v>18.639999999999997</v>
      </c>
      <c r="T731" s="49">
        <v>19.86999999999999</v>
      </c>
      <c r="U731" s="48">
        <v>20.75</v>
      </c>
      <c r="V731" s="49">
        <v>16.809999999999977</v>
      </c>
      <c r="W731" s="48">
        <v>1.6500000000000057</v>
      </c>
      <c r="X731" s="49">
        <v>0</v>
      </c>
      <c r="Y731" s="48">
        <v>0</v>
      </c>
      <c r="Z731" s="49">
        <v>0</v>
      </c>
      <c r="AA731" s="48">
        <v>0</v>
      </c>
      <c r="AB731" s="49">
        <v>0</v>
      </c>
      <c r="AC731" s="64"/>
      <c r="AD731" s="65">
        <f t="shared" si="196"/>
        <v>154.23999999999998</v>
      </c>
      <c r="AE731" s="64"/>
    </row>
    <row r="732" spans="2:31" x14ac:dyDescent="0.3">
      <c r="B732" s="4" t="s">
        <v>77</v>
      </c>
      <c r="C732" s="4"/>
      <c r="D732" s="4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0</v>
      </c>
      <c r="N732" s="49">
        <v>0</v>
      </c>
      <c r="O732" s="48">
        <v>3.8600000000000052</v>
      </c>
      <c r="P732" s="49">
        <v>8.3400000000000158</v>
      </c>
      <c r="Q732" s="48">
        <v>10.620000000000005</v>
      </c>
      <c r="R732" s="49">
        <v>11.740000000000006</v>
      </c>
      <c r="S732" s="48">
        <v>10.930000000000017</v>
      </c>
      <c r="T732" s="49">
        <v>9.1000000000000103</v>
      </c>
      <c r="U732" s="48">
        <v>7.2699999999999978</v>
      </c>
      <c r="V732" s="49">
        <v>5.9599999999999982</v>
      </c>
      <c r="W732" s="48">
        <v>0</v>
      </c>
      <c r="X732" s="49">
        <v>0</v>
      </c>
      <c r="Y732" s="48">
        <v>0</v>
      </c>
      <c r="Z732" s="49">
        <v>0</v>
      </c>
      <c r="AA732" s="48">
        <v>0</v>
      </c>
      <c r="AB732" s="49">
        <v>0</v>
      </c>
      <c r="AC732" s="64"/>
      <c r="AD732" s="65">
        <f t="shared" si="196"/>
        <v>67.82000000000005</v>
      </c>
      <c r="AE732" s="64"/>
    </row>
    <row r="733" spans="2:31" x14ac:dyDescent="0.3">
      <c r="B733" s="4" t="s">
        <v>78</v>
      </c>
      <c r="C733" s="4"/>
      <c r="D733" s="4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0</v>
      </c>
      <c r="V733" s="49">
        <v>0</v>
      </c>
      <c r="W733" s="48">
        <v>0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4"/>
      <c r="AD733" s="65">
        <f t="shared" si="196"/>
        <v>0</v>
      </c>
      <c r="AE733" s="64"/>
    </row>
    <row r="734" spans="2:31" x14ac:dyDescent="0.3">
      <c r="B734" s="4" t="s">
        <v>79</v>
      </c>
      <c r="C734" s="4"/>
      <c r="D734" s="4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0</v>
      </c>
      <c r="N734" s="49">
        <v>0</v>
      </c>
      <c r="O734" s="48">
        <v>0</v>
      </c>
      <c r="P734" s="49">
        <v>0</v>
      </c>
      <c r="Q734" s="48">
        <v>0</v>
      </c>
      <c r="R734" s="49">
        <v>1.1160000000000139</v>
      </c>
      <c r="S734" s="48">
        <v>1.217000000000013</v>
      </c>
      <c r="T734" s="49">
        <v>0</v>
      </c>
      <c r="U734" s="48">
        <v>0</v>
      </c>
      <c r="V734" s="49">
        <v>0</v>
      </c>
      <c r="W734" s="48">
        <v>0</v>
      </c>
      <c r="X734" s="49">
        <v>0</v>
      </c>
      <c r="Y734" s="48">
        <v>0</v>
      </c>
      <c r="Z734" s="49">
        <v>0</v>
      </c>
      <c r="AA734" s="48">
        <v>0</v>
      </c>
      <c r="AB734" s="49">
        <v>0</v>
      </c>
      <c r="AC734" s="64"/>
      <c r="AD734" s="65">
        <f t="shared" si="196"/>
        <v>2.3330000000000268</v>
      </c>
      <c r="AE734" s="64"/>
    </row>
    <row r="735" spans="2:31" x14ac:dyDescent="0.3">
      <c r="B735" s="4" t="s">
        <v>80</v>
      </c>
      <c r="C735" s="4"/>
      <c r="D735" s="4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</v>
      </c>
      <c r="M735" s="48">
        <v>12.554000000000007</v>
      </c>
      <c r="N735" s="49">
        <v>36.899666666666661</v>
      </c>
      <c r="O735" s="48">
        <v>48.553999999999995</v>
      </c>
      <c r="P735" s="49">
        <v>53.13633333333334</v>
      </c>
      <c r="Q735" s="48">
        <v>53.912833333333317</v>
      </c>
      <c r="R735" s="49">
        <v>54.399999999999984</v>
      </c>
      <c r="S735" s="48">
        <v>53.299666666666639</v>
      </c>
      <c r="T735" s="49">
        <v>50.903000000000006</v>
      </c>
      <c r="U735" s="48">
        <v>47.893833333333333</v>
      </c>
      <c r="V735" s="49">
        <v>45.854000000000021</v>
      </c>
      <c r="W735" s="48">
        <v>35.894500000000008</v>
      </c>
      <c r="X735" s="49">
        <v>6.5334999999999974</v>
      </c>
      <c r="Y735" s="48">
        <v>0</v>
      </c>
      <c r="Z735" s="49">
        <v>0</v>
      </c>
      <c r="AA735" s="48">
        <v>0</v>
      </c>
      <c r="AB735" s="49">
        <v>0</v>
      </c>
      <c r="AC735" s="64"/>
      <c r="AD735" s="65">
        <f t="shared" si="196"/>
        <v>499.83533333333332</v>
      </c>
      <c r="AE735" s="64"/>
    </row>
    <row r="736" spans="2:31" x14ac:dyDescent="0.3">
      <c r="B736" s="4" t="s">
        <v>88</v>
      </c>
      <c r="C736" s="4"/>
      <c r="D736" s="4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</v>
      </c>
      <c r="N736" s="49">
        <v>0</v>
      </c>
      <c r="O736" s="48">
        <v>0</v>
      </c>
      <c r="P736" s="49">
        <v>0</v>
      </c>
      <c r="Q736" s="48">
        <v>0</v>
      </c>
      <c r="R736" s="49">
        <v>0</v>
      </c>
      <c r="S736" s="48">
        <v>0</v>
      </c>
      <c r="T736" s="49">
        <v>0</v>
      </c>
      <c r="U736" s="48">
        <v>0</v>
      </c>
      <c r="V736" s="49">
        <v>0</v>
      </c>
      <c r="W736" s="48">
        <v>0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4"/>
      <c r="AD736" s="65">
        <f t="shared" si="196"/>
        <v>0</v>
      </c>
      <c r="AE736" s="64"/>
    </row>
    <row r="737" spans="2:31" x14ac:dyDescent="0.3">
      <c r="B737" s="4" t="s">
        <v>99</v>
      </c>
      <c r="C737" s="4"/>
      <c r="D737" s="4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0</v>
      </c>
      <c r="N737" s="49">
        <v>0</v>
      </c>
      <c r="O737" s="48">
        <v>0</v>
      </c>
      <c r="P737" s="49">
        <v>0</v>
      </c>
      <c r="Q737" s="48">
        <v>0</v>
      </c>
      <c r="R737" s="49">
        <v>0</v>
      </c>
      <c r="S737" s="48">
        <v>0</v>
      </c>
      <c r="T737" s="49">
        <v>0</v>
      </c>
      <c r="U737" s="48">
        <v>0</v>
      </c>
      <c r="V737" s="49">
        <v>0</v>
      </c>
      <c r="W737" s="48">
        <v>0</v>
      </c>
      <c r="X737" s="49">
        <v>0</v>
      </c>
      <c r="Y737" s="48">
        <v>0</v>
      </c>
      <c r="Z737" s="49">
        <v>0</v>
      </c>
      <c r="AA737" s="48">
        <v>0</v>
      </c>
      <c r="AB737" s="49">
        <v>0</v>
      </c>
      <c r="AC737" s="64"/>
      <c r="AD737" s="65">
        <f t="shared" si="196"/>
        <v>0</v>
      </c>
      <c r="AE737" s="64"/>
    </row>
    <row r="738" spans="2:31" x14ac:dyDescent="0.3">
      <c r="B738" s="4" t="s">
        <v>96</v>
      </c>
      <c r="C738" s="4"/>
      <c r="D738" s="4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0</v>
      </c>
      <c r="N738" s="49">
        <v>0</v>
      </c>
      <c r="O738" s="48">
        <v>0</v>
      </c>
      <c r="P738" s="49">
        <v>0</v>
      </c>
      <c r="Q738" s="48">
        <v>0</v>
      </c>
      <c r="R738" s="49">
        <v>0</v>
      </c>
      <c r="S738" s="48">
        <v>0</v>
      </c>
      <c r="T738" s="49">
        <v>0</v>
      </c>
      <c r="U738" s="48">
        <v>0</v>
      </c>
      <c r="V738" s="49">
        <v>0</v>
      </c>
      <c r="W738" s="48">
        <v>0</v>
      </c>
      <c r="X738" s="49">
        <v>0</v>
      </c>
      <c r="Y738" s="48">
        <v>0</v>
      </c>
      <c r="Z738" s="49">
        <v>0</v>
      </c>
      <c r="AA738" s="48">
        <v>0</v>
      </c>
      <c r="AB738" s="49">
        <v>0</v>
      </c>
      <c r="AC738" s="64"/>
      <c r="AD738" s="65">
        <f t="shared" si="196"/>
        <v>0</v>
      </c>
      <c r="AE738" s="64"/>
    </row>
    <row r="739" spans="2:31" x14ac:dyDescent="0.3">
      <c r="B739" s="4" t="s">
        <v>97</v>
      </c>
      <c r="C739" s="4"/>
      <c r="D739" s="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0</v>
      </c>
      <c r="N739" s="49">
        <v>0.12983333333333344</v>
      </c>
      <c r="O739" s="48">
        <v>17.590000000000021</v>
      </c>
      <c r="P739" s="49">
        <v>15.289999999999994</v>
      </c>
      <c r="Q739" s="48">
        <v>0.89000000000000057</v>
      </c>
      <c r="R739" s="49">
        <v>0</v>
      </c>
      <c r="S739" s="48">
        <v>0</v>
      </c>
      <c r="T739" s="49">
        <v>2.3899999999999997</v>
      </c>
      <c r="U739" s="48">
        <v>2.2900000000000071</v>
      </c>
      <c r="V739" s="49">
        <v>14.190000000000023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4"/>
      <c r="AD739" s="65">
        <f t="shared" si="196"/>
        <v>52.769833333333381</v>
      </c>
      <c r="AE739" s="64"/>
    </row>
    <row r="740" spans="2:31" x14ac:dyDescent="0.3">
      <c r="B740" s="4" t="s">
        <v>98</v>
      </c>
      <c r="C740" s="4"/>
      <c r="D740" s="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18.231833333333334</v>
      </c>
      <c r="N740" s="49">
        <v>63.859666666666683</v>
      </c>
      <c r="O740" s="48">
        <v>68.98033333333332</v>
      </c>
      <c r="P740" s="49">
        <v>66.975999999999985</v>
      </c>
      <c r="Q740" s="48">
        <v>64.78066666666669</v>
      </c>
      <c r="R740" s="49">
        <v>64.583000000000013</v>
      </c>
      <c r="S740" s="48">
        <v>55.883833333333335</v>
      </c>
      <c r="T740" s="49">
        <v>59.683000000000007</v>
      </c>
      <c r="U740" s="48">
        <v>57.377833333333342</v>
      </c>
      <c r="V740" s="49">
        <v>57.081166666666675</v>
      </c>
      <c r="W740" s="48">
        <v>50.583666666666666</v>
      </c>
      <c r="X740" s="49">
        <v>8.6451666666666664</v>
      </c>
      <c r="Y740" s="48">
        <v>0</v>
      </c>
      <c r="Z740" s="49">
        <v>0</v>
      </c>
      <c r="AA740" s="48">
        <v>0</v>
      </c>
      <c r="AB740" s="49">
        <v>0</v>
      </c>
      <c r="AC740" s="64"/>
      <c r="AD740" s="65">
        <f t="shared" si="196"/>
        <v>636.66616666666675</v>
      </c>
      <c r="AE740" s="64"/>
    </row>
    <row r="741" spans="2:31" x14ac:dyDescent="0.3">
      <c r="B741" s="4" t="s">
        <v>110</v>
      </c>
      <c r="C741" s="4"/>
      <c r="D741" s="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16.892000000000003</v>
      </c>
      <c r="N741" s="49">
        <v>68.245666666666679</v>
      </c>
      <c r="O741" s="48">
        <v>51.472666666666662</v>
      </c>
      <c r="P741" s="49">
        <v>51.636333333333333</v>
      </c>
      <c r="Q741" s="48">
        <v>67.878333333333316</v>
      </c>
      <c r="R741" s="49">
        <v>68.589166666666685</v>
      </c>
      <c r="S741" s="48">
        <v>67.532500000000013</v>
      </c>
      <c r="T741" s="49">
        <v>64.495500000000007</v>
      </c>
      <c r="U741" s="48">
        <v>54.504333333333314</v>
      </c>
      <c r="V741" s="49">
        <v>45.636000000000031</v>
      </c>
      <c r="W741" s="48">
        <v>29.230333333333341</v>
      </c>
      <c r="X741" s="49">
        <v>17.568666666666669</v>
      </c>
      <c r="Y741" s="48">
        <v>3.6666666666666667E-2</v>
      </c>
      <c r="Z741" s="49">
        <v>0</v>
      </c>
      <c r="AA741" s="48">
        <v>0</v>
      </c>
      <c r="AB741" s="49">
        <v>0</v>
      </c>
      <c r="AC741" s="64"/>
      <c r="AD741" s="65">
        <f t="shared" si="196"/>
        <v>603.71816666666666</v>
      </c>
      <c r="AE741" s="64"/>
    </row>
    <row r="742" spans="2:31" x14ac:dyDescent="0.3">
      <c r="B742" s="4" t="s">
        <v>111</v>
      </c>
      <c r="C742" s="4"/>
      <c r="D742" s="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</v>
      </c>
      <c r="M742" s="48">
        <v>28.015000000000018</v>
      </c>
      <c r="N742" s="49">
        <v>84.477499999999978</v>
      </c>
      <c r="O742" s="48">
        <v>123.1426666666667</v>
      </c>
      <c r="P742" s="49">
        <v>116.45666666666665</v>
      </c>
      <c r="Q742" s="48">
        <v>108.2801666666667</v>
      </c>
      <c r="R742" s="49">
        <v>141.09183333333334</v>
      </c>
      <c r="S742" s="48">
        <v>137.90833333333336</v>
      </c>
      <c r="T742" s="49">
        <v>139.40416666666664</v>
      </c>
      <c r="U742" s="48">
        <v>133.10183333333336</v>
      </c>
      <c r="V742" s="49">
        <v>123.43066666666664</v>
      </c>
      <c r="W742" s="48">
        <v>102.2731666666667</v>
      </c>
      <c r="X742" s="49">
        <v>33.903833333333338</v>
      </c>
      <c r="Y742" s="48">
        <v>6.7333333333333342E-2</v>
      </c>
      <c r="Z742" s="49">
        <v>0</v>
      </c>
      <c r="AA742" s="48">
        <v>0</v>
      </c>
      <c r="AB742" s="49">
        <v>0</v>
      </c>
      <c r="AC742" s="64"/>
      <c r="AD742" s="65">
        <f t="shared" si="196"/>
        <v>1271.5531666666668</v>
      </c>
      <c r="AE742" s="64"/>
    </row>
    <row r="743" spans="2:31" x14ac:dyDescent="0.3">
      <c r="B743" s="4" t="s">
        <v>112</v>
      </c>
      <c r="C743" s="4"/>
      <c r="D743" s="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1.9769666666666674</v>
      </c>
      <c r="N743" s="49">
        <v>40.992666666666651</v>
      </c>
      <c r="O743" s="48">
        <v>45.460833333333312</v>
      </c>
      <c r="P743" s="49">
        <v>59.44349999999995</v>
      </c>
      <c r="Q743" s="48">
        <v>96.589666666666616</v>
      </c>
      <c r="R743" s="49">
        <v>100.08366666666667</v>
      </c>
      <c r="S743" s="48">
        <v>98.909333333333336</v>
      </c>
      <c r="T743" s="49">
        <v>99.423499999999962</v>
      </c>
      <c r="U743" s="48">
        <v>92.0595</v>
      </c>
      <c r="V743" s="49">
        <v>76.887500000000045</v>
      </c>
      <c r="W743" s="48">
        <v>32.242333333333342</v>
      </c>
      <c r="X743" s="49">
        <v>6.9749833333333324</v>
      </c>
      <c r="Y743" s="48">
        <v>0</v>
      </c>
      <c r="Z743" s="49">
        <v>0</v>
      </c>
      <c r="AA743" s="48">
        <v>0</v>
      </c>
      <c r="AB743" s="49">
        <v>0</v>
      </c>
      <c r="AC743" s="64"/>
      <c r="AD743" s="65">
        <f t="shared" si="196"/>
        <v>751.04444999999976</v>
      </c>
      <c r="AE743" s="64"/>
    </row>
    <row r="744" spans="2:31" x14ac:dyDescent="0.3">
      <c r="B744" s="4" t="s">
        <v>121</v>
      </c>
      <c r="C744" s="4"/>
      <c r="D744" s="4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26.400999999999986</v>
      </c>
      <c r="N744" s="49">
        <v>89.019166666666734</v>
      </c>
      <c r="O744" s="48">
        <v>88.667687900000004</v>
      </c>
      <c r="P744" s="49">
        <v>90.763650249999998</v>
      </c>
      <c r="Q744" s="48">
        <v>97.969139999999982</v>
      </c>
      <c r="R744" s="49">
        <v>96.987744000000006</v>
      </c>
      <c r="S744" s="48">
        <v>95.534999929999998</v>
      </c>
      <c r="T744" s="49">
        <v>91.803468000000009</v>
      </c>
      <c r="U744" s="48">
        <v>89.009259429999986</v>
      </c>
      <c r="V744" s="49">
        <v>87.973257999999987</v>
      </c>
      <c r="W744" s="48">
        <v>66.176833333333349</v>
      </c>
      <c r="X744" s="49">
        <v>26.102833333333344</v>
      </c>
      <c r="Y744" s="48">
        <v>6.0166666666666688E-2</v>
      </c>
      <c r="Z744" s="49">
        <v>0</v>
      </c>
      <c r="AA744" s="48">
        <v>0</v>
      </c>
      <c r="AB744" s="49">
        <v>0</v>
      </c>
      <c r="AC744" s="64"/>
      <c r="AD744" s="65">
        <f t="shared" si="196"/>
        <v>946.46920751000005</v>
      </c>
      <c r="AE744" s="64"/>
    </row>
    <row r="745" spans="2:31" x14ac:dyDescent="0.3">
      <c r="B745" s="4" t="s">
        <v>123</v>
      </c>
      <c r="C745" s="4"/>
      <c r="D745" s="4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26.804833333333363</v>
      </c>
      <c r="N745" s="49">
        <v>62.647666666666616</v>
      </c>
      <c r="O745" s="48">
        <v>78.170000000000044</v>
      </c>
      <c r="P745" s="49">
        <v>81.873999999999924</v>
      </c>
      <c r="Q745" s="48">
        <v>82.163000000000054</v>
      </c>
      <c r="R745" s="49">
        <v>81.931166666666613</v>
      </c>
      <c r="S745" s="48">
        <v>81.75</v>
      </c>
      <c r="T745" s="49">
        <v>81.487999999999971</v>
      </c>
      <c r="U745" s="48">
        <v>79.979999999999947</v>
      </c>
      <c r="V745" s="49">
        <v>73.01366666666668</v>
      </c>
      <c r="W745" s="48">
        <v>46.094666666666676</v>
      </c>
      <c r="X745" s="49">
        <v>8.6916666666666682</v>
      </c>
      <c r="Y745" s="48">
        <v>0</v>
      </c>
      <c r="Z745" s="49">
        <v>0</v>
      </c>
      <c r="AA745" s="48">
        <v>0</v>
      </c>
      <c r="AB745" s="49">
        <v>0</v>
      </c>
      <c r="AC745" s="64"/>
      <c r="AD745" s="65">
        <f t="shared" si="196"/>
        <v>784.60866666666664</v>
      </c>
      <c r="AE745" s="64"/>
    </row>
    <row r="746" spans="2:31" x14ac:dyDescent="0.3">
      <c r="B746" s="4" t="s">
        <v>124</v>
      </c>
      <c r="C746" s="4"/>
      <c r="D746" s="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0.14783333333333337</v>
      </c>
      <c r="N746" s="49">
        <v>0</v>
      </c>
      <c r="O746" s="48">
        <v>0</v>
      </c>
      <c r="P746" s="49">
        <v>2.2486666666666619</v>
      </c>
      <c r="Q746" s="48">
        <v>10.223500000000005</v>
      </c>
      <c r="R746" s="49">
        <v>22.120999999999995</v>
      </c>
      <c r="S746" s="48">
        <v>47.061499999999953</v>
      </c>
      <c r="T746" s="49">
        <v>40.36099999999999</v>
      </c>
      <c r="U746" s="48">
        <v>28.715166666666686</v>
      </c>
      <c r="V746" s="49">
        <v>12.802666666666658</v>
      </c>
      <c r="W746" s="48">
        <v>0</v>
      </c>
      <c r="X746" s="49">
        <v>4.1000000000000002E-2</v>
      </c>
      <c r="Y746" s="48">
        <v>0</v>
      </c>
      <c r="Z746" s="49">
        <v>0</v>
      </c>
      <c r="AA746" s="48">
        <v>0</v>
      </c>
      <c r="AB746" s="49">
        <v>0</v>
      </c>
      <c r="AC746" s="64"/>
      <c r="AD746" s="65">
        <f t="shared" si="196"/>
        <v>163.72233333333327</v>
      </c>
      <c r="AE746" s="64"/>
    </row>
    <row r="747" spans="2:31" x14ac:dyDescent="0.3">
      <c r="B747" s="4" t="s">
        <v>125</v>
      </c>
      <c r="C747" s="4"/>
      <c r="D747" s="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14.481833333333329</v>
      </c>
      <c r="N747" s="49">
        <v>25.718833333333343</v>
      </c>
      <c r="O747" s="48">
        <v>24.930500000000016</v>
      </c>
      <c r="P747" s="49">
        <v>24.617833333333337</v>
      </c>
      <c r="Q747" s="48">
        <v>18.471166666666679</v>
      </c>
      <c r="R747" s="49">
        <v>21.694666666666674</v>
      </c>
      <c r="S747" s="48">
        <v>25.04766666666665</v>
      </c>
      <c r="T747" s="49">
        <v>27.704833333333347</v>
      </c>
      <c r="U747" s="48">
        <v>29.752333333333333</v>
      </c>
      <c r="V747" s="49">
        <v>27.809499999999979</v>
      </c>
      <c r="W747" s="48">
        <v>16.669166666666666</v>
      </c>
      <c r="X747" s="49">
        <v>13.444166666666664</v>
      </c>
      <c r="Y747" s="48">
        <v>0.15033333333333335</v>
      </c>
      <c r="Z747" s="49">
        <v>0</v>
      </c>
      <c r="AA747" s="48">
        <v>0</v>
      </c>
      <c r="AB747" s="49">
        <v>0</v>
      </c>
      <c r="AC747" s="64"/>
      <c r="AD747" s="65">
        <f t="shared" si="196"/>
        <v>270.49283333333335</v>
      </c>
      <c r="AE747" s="64"/>
    </row>
    <row r="748" spans="2:31" x14ac:dyDescent="0.3">
      <c r="B748" s="4" t="s">
        <v>131</v>
      </c>
      <c r="C748" s="4"/>
      <c r="D748" s="4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0</v>
      </c>
      <c r="N748" s="49">
        <v>0</v>
      </c>
      <c r="O748" s="48">
        <v>0</v>
      </c>
      <c r="P748" s="49">
        <v>0</v>
      </c>
      <c r="Q748" s="48">
        <v>0</v>
      </c>
      <c r="R748" s="49">
        <v>0</v>
      </c>
      <c r="S748" s="48">
        <v>0</v>
      </c>
      <c r="T748" s="49">
        <v>0</v>
      </c>
      <c r="U748" s="48">
        <v>0</v>
      </c>
      <c r="V748" s="49">
        <v>0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4"/>
      <c r="AD748" s="65">
        <f t="shared" si="196"/>
        <v>0</v>
      </c>
      <c r="AE748" s="64"/>
    </row>
    <row r="749" spans="2:31" x14ac:dyDescent="0.3">
      <c r="B749" s="4" t="s">
        <v>132</v>
      </c>
      <c r="C749" s="4"/>
      <c r="D749" s="4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</v>
      </c>
      <c r="M749" s="48">
        <v>0</v>
      </c>
      <c r="N749" s="49">
        <v>0</v>
      </c>
      <c r="O749" s="48">
        <v>0</v>
      </c>
      <c r="P749" s="49">
        <v>0</v>
      </c>
      <c r="Q749" s="48">
        <v>0</v>
      </c>
      <c r="R749" s="49">
        <v>0</v>
      </c>
      <c r="S749" s="48">
        <v>0</v>
      </c>
      <c r="T749" s="49">
        <v>0</v>
      </c>
      <c r="U749" s="48">
        <v>0</v>
      </c>
      <c r="V749" s="49">
        <v>0</v>
      </c>
      <c r="W749" s="48">
        <v>0</v>
      </c>
      <c r="X749" s="49">
        <v>0</v>
      </c>
      <c r="Y749" s="48">
        <v>0</v>
      </c>
      <c r="Z749" s="49">
        <v>0</v>
      </c>
      <c r="AA749" s="48">
        <v>0</v>
      </c>
      <c r="AB749" s="49">
        <v>0</v>
      </c>
      <c r="AC749" s="64"/>
      <c r="AD749" s="65">
        <f>SUM(E749:AB749)</f>
        <v>0</v>
      </c>
      <c r="AE749" s="64"/>
    </row>
    <row r="750" spans="2:31" x14ac:dyDescent="0.3">
      <c r="B750" s="13" t="s">
        <v>2</v>
      </c>
      <c r="C750" s="13"/>
      <c r="D750" s="13"/>
      <c r="E750" s="14">
        <f>SUM(E688:E749)</f>
        <v>0</v>
      </c>
      <c r="F750" s="14">
        <f t="shared" ref="F750" si="197">SUM(F688:F749)</f>
        <v>0</v>
      </c>
      <c r="G750" s="14">
        <f t="shared" ref="G750" si="198">SUM(G688:G749)</f>
        <v>0</v>
      </c>
      <c r="H750" s="14">
        <f t="shared" ref="H750" si="199">SUM(H688:H749)</f>
        <v>0</v>
      </c>
      <c r="I750" s="14">
        <f t="shared" ref="I750" si="200">SUM(I688:I749)</f>
        <v>0</v>
      </c>
      <c r="J750" s="14">
        <f t="shared" ref="J750" si="201">SUM(J688:J749)</f>
        <v>0</v>
      </c>
      <c r="K750" s="14">
        <f t="shared" ref="K750" si="202">SUM(K688:K749)</f>
        <v>0</v>
      </c>
      <c r="L750" s="14">
        <f t="shared" ref="L750" si="203">SUM(L688:L749)</f>
        <v>0</v>
      </c>
      <c r="M750" s="14">
        <f t="shared" ref="M750" si="204">SUM(M688:M749)</f>
        <v>438.13500000000016</v>
      </c>
      <c r="N750" s="14">
        <f t="shared" ref="N750" si="205">SUM(N688:N749)</f>
        <v>1484.2093333333332</v>
      </c>
      <c r="O750" s="14">
        <f t="shared" ref="O750" si="206">SUM(O688:O749)</f>
        <v>1798.1035879000001</v>
      </c>
      <c r="P750" s="14">
        <f t="shared" ref="P750" si="207">SUM(P688:P749)</f>
        <v>1838.8549169166665</v>
      </c>
      <c r="Q750" s="14">
        <f t="shared" ref="Q750" si="208">SUM(Q688:Q749)</f>
        <v>2117.1863400000002</v>
      </c>
      <c r="R750" s="14">
        <f t="shared" ref="R750" si="209">SUM(R688:R749)</f>
        <v>2167.4968440000007</v>
      </c>
      <c r="S750" s="14">
        <f t="shared" ref="S750" si="210">SUM(S688:S749)</f>
        <v>2203.24199993</v>
      </c>
      <c r="T750" s="14">
        <f t="shared" ref="T750" si="211">SUM(T688:T749)</f>
        <v>2197.316468</v>
      </c>
      <c r="U750" s="14">
        <f t="shared" ref="U750" si="212">SUM(U688:U749)</f>
        <v>2050.0624260966665</v>
      </c>
      <c r="V750" s="14">
        <f t="shared" ref="V750" si="213">SUM(V688:V749)</f>
        <v>1857.4079246666665</v>
      </c>
      <c r="W750" s="14">
        <f t="shared" ref="W750" si="214">SUM(W688:W749)</f>
        <v>1283.8358333333333</v>
      </c>
      <c r="X750" s="14">
        <f t="shared" ref="X750" si="215">SUM(X688:X749)</f>
        <v>498.18835000000001</v>
      </c>
      <c r="Y750" s="14">
        <f t="shared" ref="Y750" si="216">SUM(Y688:Y749)</f>
        <v>13.138150000000003</v>
      </c>
      <c r="Z750" s="14">
        <f t="shared" ref="Z750" si="217">SUM(Z688:Z749)</f>
        <v>0</v>
      </c>
      <c r="AA750" s="14">
        <f t="shared" ref="AA750" si="218">SUM(AA688:AA749)</f>
        <v>0</v>
      </c>
      <c r="AB750" s="14">
        <f t="shared" ref="AB750" si="219">SUM(AB688:AB749)</f>
        <v>0</v>
      </c>
      <c r="AC750" s="94">
        <f>SUM(AC688:AE749)</f>
        <v>19947.177174176672</v>
      </c>
      <c r="AD750" s="94"/>
      <c r="AE750" s="94"/>
    </row>
    <row r="751" spans="2:31" x14ac:dyDescent="0.3">
      <c r="B751" s="15"/>
      <c r="C751" s="16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2:31" x14ac:dyDescent="0.3">
      <c r="B752" s="15"/>
      <c r="C752" s="16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2:31" x14ac:dyDescent="0.3">
      <c r="B753" s="8">
        <f>'Resumen-Mensual'!$P$22</f>
        <v>45334</v>
      </c>
    </row>
    <row r="754" spans="2:31" x14ac:dyDescent="0.3">
      <c r="B754" s="8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83" t="s">
        <v>2</v>
      </c>
      <c r="AD755" s="83"/>
      <c r="AE755" s="83"/>
    </row>
    <row r="756" spans="2:31" x14ac:dyDescent="0.3">
      <c r="B756" s="4" t="s">
        <v>37</v>
      </c>
      <c r="C756" s="4"/>
      <c r="D756" s="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0</v>
      </c>
      <c r="M756" s="48">
        <v>0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0</v>
      </c>
      <c r="V756" s="49">
        <v>0</v>
      </c>
      <c r="W756" s="48">
        <v>0</v>
      </c>
      <c r="X756" s="49">
        <v>0</v>
      </c>
      <c r="Y756" s="48">
        <v>0</v>
      </c>
      <c r="Z756" s="49">
        <v>0</v>
      </c>
      <c r="AA756" s="48">
        <v>0</v>
      </c>
      <c r="AB756" s="49">
        <v>0</v>
      </c>
      <c r="AC756" s="66"/>
      <c r="AD756" s="67">
        <f>SUM(E756:AB756)</f>
        <v>0</v>
      </c>
      <c r="AE756" s="66"/>
    </row>
    <row r="757" spans="2:31" x14ac:dyDescent="0.3">
      <c r="B757" s="4" t="s">
        <v>38</v>
      </c>
      <c r="C757" s="4"/>
      <c r="D757" s="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4"/>
      <c r="AD757" s="65">
        <f>SUM(E757:AB757)</f>
        <v>0</v>
      </c>
      <c r="AE757" s="64"/>
    </row>
    <row r="758" spans="2:31" x14ac:dyDescent="0.3">
      <c r="B758" s="4" t="s">
        <v>39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0</v>
      </c>
      <c r="M758" s="48">
        <v>0</v>
      </c>
      <c r="N758" s="49">
        <v>0</v>
      </c>
      <c r="O758" s="48">
        <v>5.3983333333333343</v>
      </c>
      <c r="P758" s="49">
        <v>9.6103333333333278</v>
      </c>
      <c r="Q758" s="48">
        <v>4.0613333333333346</v>
      </c>
      <c r="R758" s="49">
        <v>0.56183333333333263</v>
      </c>
      <c r="S758" s="48">
        <v>2.6068333333333342</v>
      </c>
      <c r="T758" s="49">
        <v>1.7166666666666625E-2</v>
      </c>
      <c r="U758" s="48">
        <v>1.3523333333333336</v>
      </c>
      <c r="V758" s="49">
        <v>4.6293333333333333</v>
      </c>
      <c r="W758" s="48">
        <v>0</v>
      </c>
      <c r="X758" s="49">
        <v>0</v>
      </c>
      <c r="Y758" s="48">
        <v>0</v>
      </c>
      <c r="Z758" s="49">
        <v>0</v>
      </c>
      <c r="AA758" s="48">
        <v>0</v>
      </c>
      <c r="AB758" s="49">
        <v>0</v>
      </c>
      <c r="AC758" s="64"/>
      <c r="AD758" s="65">
        <f t="shared" ref="AD758:AD816" si="220">SUM(E758:AB758)</f>
        <v>28.237499999999997</v>
      </c>
      <c r="AE758" s="64"/>
    </row>
    <row r="759" spans="2:31" x14ac:dyDescent="0.3">
      <c r="B759" s="4" t="s">
        <v>40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</v>
      </c>
      <c r="M759" s="48">
        <v>0</v>
      </c>
      <c r="N759" s="49">
        <v>0</v>
      </c>
      <c r="O759" s="48">
        <v>44.854499999999987</v>
      </c>
      <c r="P759" s="49">
        <v>64.126500000000064</v>
      </c>
      <c r="Q759" s="48">
        <v>64.118833333333313</v>
      </c>
      <c r="R759" s="49">
        <v>64.325666666666649</v>
      </c>
      <c r="S759" s="48">
        <v>64.117333333333377</v>
      </c>
      <c r="T759" s="49">
        <v>64.460666666666711</v>
      </c>
      <c r="U759" s="48">
        <v>64.376166666666663</v>
      </c>
      <c r="V759" s="49">
        <v>64.607333333333344</v>
      </c>
      <c r="W759" s="48">
        <v>43.218499999999985</v>
      </c>
      <c r="X759" s="49">
        <v>1.3859999999999999</v>
      </c>
      <c r="Y759" s="48">
        <v>0</v>
      </c>
      <c r="Z759" s="49">
        <v>0</v>
      </c>
      <c r="AA759" s="48">
        <v>0</v>
      </c>
      <c r="AB759" s="49">
        <v>0</v>
      </c>
      <c r="AC759" s="64"/>
      <c r="AD759" s="65">
        <f t="shared" si="220"/>
        <v>539.59150000000011</v>
      </c>
      <c r="AE759" s="64"/>
    </row>
    <row r="760" spans="2:31" x14ac:dyDescent="0.3">
      <c r="B760" s="4" t="s">
        <v>41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0</v>
      </c>
      <c r="M760" s="48">
        <v>0</v>
      </c>
      <c r="N760" s="49">
        <v>0</v>
      </c>
      <c r="O760" s="48">
        <v>0</v>
      </c>
      <c r="P760" s="49">
        <v>0</v>
      </c>
      <c r="Q760" s="48">
        <v>0</v>
      </c>
      <c r="R760" s="49">
        <v>0</v>
      </c>
      <c r="S760" s="48">
        <v>0</v>
      </c>
      <c r="T760" s="49">
        <v>0</v>
      </c>
      <c r="U760" s="48">
        <v>0</v>
      </c>
      <c r="V760" s="49">
        <v>2.6446666666666676</v>
      </c>
      <c r="W760" s="48">
        <v>2.9275000000000011</v>
      </c>
      <c r="X760" s="49">
        <v>0</v>
      </c>
      <c r="Y760" s="48">
        <v>0</v>
      </c>
      <c r="Z760" s="49">
        <v>0</v>
      </c>
      <c r="AA760" s="48">
        <v>0</v>
      </c>
      <c r="AB760" s="49">
        <v>0</v>
      </c>
      <c r="AC760" s="64"/>
      <c r="AD760" s="65">
        <f t="shared" si="220"/>
        <v>5.5721666666666687</v>
      </c>
      <c r="AE760" s="64"/>
    </row>
    <row r="761" spans="2:31" x14ac:dyDescent="0.3">
      <c r="B761" s="4" t="s">
        <v>42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>
        <v>0</v>
      </c>
      <c r="M761" s="48">
        <v>0</v>
      </c>
      <c r="N761" s="49">
        <v>0</v>
      </c>
      <c r="O761" s="48">
        <v>28.164999999999996</v>
      </c>
      <c r="P761" s="49">
        <v>52.60983333333332</v>
      </c>
      <c r="Q761" s="48">
        <v>56.153999999999996</v>
      </c>
      <c r="R761" s="49">
        <v>56.741</v>
      </c>
      <c r="S761" s="48">
        <v>56.315333333333328</v>
      </c>
      <c r="T761" s="49">
        <v>54.697999999999993</v>
      </c>
      <c r="U761" s="48">
        <v>49.64050000000001</v>
      </c>
      <c r="V761" s="49">
        <v>38.68816666666666</v>
      </c>
      <c r="W761" s="48">
        <v>10.436333333333339</v>
      </c>
      <c r="X761" s="49">
        <v>0</v>
      </c>
      <c r="Y761" s="48">
        <v>0</v>
      </c>
      <c r="Z761" s="49">
        <v>0</v>
      </c>
      <c r="AA761" s="48">
        <v>0</v>
      </c>
      <c r="AB761" s="49">
        <v>0</v>
      </c>
      <c r="AC761" s="64"/>
      <c r="AD761" s="65">
        <f t="shared" si="220"/>
        <v>403.44816666666668</v>
      </c>
      <c r="AE761" s="64"/>
    </row>
    <row r="762" spans="2:31" x14ac:dyDescent="0.3">
      <c r="B762" s="4" t="s">
        <v>43</v>
      </c>
      <c r="C762" s="4"/>
      <c r="D762" s="4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0</v>
      </c>
      <c r="N762" s="49">
        <v>0</v>
      </c>
      <c r="O762" s="48">
        <v>28.913166666666662</v>
      </c>
      <c r="P762" s="49">
        <v>14.366333333333339</v>
      </c>
      <c r="Q762" s="48">
        <v>18.808833333333336</v>
      </c>
      <c r="R762" s="49">
        <v>12.353500000000004</v>
      </c>
      <c r="S762" s="48">
        <v>8.2425000000000015</v>
      </c>
      <c r="T762" s="49">
        <v>30.78649999999999</v>
      </c>
      <c r="U762" s="48">
        <v>46.908166666666666</v>
      </c>
      <c r="V762" s="49">
        <v>51.503</v>
      </c>
      <c r="W762" s="48">
        <v>25.449666666666666</v>
      </c>
      <c r="X762" s="49">
        <v>0.4795000000000002</v>
      </c>
      <c r="Y762" s="48">
        <v>0</v>
      </c>
      <c r="Z762" s="49">
        <v>0</v>
      </c>
      <c r="AA762" s="48">
        <v>0</v>
      </c>
      <c r="AB762" s="49">
        <v>0</v>
      </c>
      <c r="AC762" s="64"/>
      <c r="AD762" s="65">
        <f t="shared" si="220"/>
        <v>237.81116666666668</v>
      </c>
      <c r="AE762" s="64"/>
    </row>
    <row r="763" spans="2:31" x14ac:dyDescent="0.3">
      <c r="B763" s="4" t="s">
        <v>44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</v>
      </c>
      <c r="M763" s="48">
        <v>0</v>
      </c>
      <c r="N763" s="49">
        <v>0</v>
      </c>
      <c r="O763" s="48">
        <v>30.476166666666661</v>
      </c>
      <c r="P763" s="49">
        <v>38.314833333333347</v>
      </c>
      <c r="Q763" s="48">
        <v>33.302666666666667</v>
      </c>
      <c r="R763" s="49">
        <v>18.989000000000011</v>
      </c>
      <c r="S763" s="48">
        <v>31.006499999999999</v>
      </c>
      <c r="T763" s="49">
        <v>41.319833333333335</v>
      </c>
      <c r="U763" s="48">
        <v>41.289999999999978</v>
      </c>
      <c r="V763" s="49">
        <v>51.586166666666671</v>
      </c>
      <c r="W763" s="48">
        <v>47.493000000000009</v>
      </c>
      <c r="X763" s="49">
        <v>0.82049999999999979</v>
      </c>
      <c r="Y763" s="48">
        <v>0</v>
      </c>
      <c r="Z763" s="49">
        <v>0</v>
      </c>
      <c r="AA763" s="48">
        <v>0</v>
      </c>
      <c r="AB763" s="49">
        <v>0</v>
      </c>
      <c r="AC763" s="64"/>
      <c r="AD763" s="65">
        <f t="shared" si="220"/>
        <v>334.59866666666659</v>
      </c>
      <c r="AE763" s="64"/>
    </row>
    <row r="764" spans="2:31" x14ac:dyDescent="0.3">
      <c r="B764" s="4" t="s">
        <v>45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0</v>
      </c>
      <c r="N764" s="49">
        <v>0</v>
      </c>
      <c r="O764" s="48">
        <v>9.8966666666666883E-2</v>
      </c>
      <c r="P764" s="49">
        <v>2.4183333333333348</v>
      </c>
      <c r="Q764" s="48">
        <v>6.7078333333333271</v>
      </c>
      <c r="R764" s="49">
        <v>1.9365000000000012</v>
      </c>
      <c r="S764" s="48">
        <v>3.5305000000000026</v>
      </c>
      <c r="T764" s="49">
        <v>1.8324999999999994</v>
      </c>
      <c r="U764" s="48">
        <v>0</v>
      </c>
      <c r="V764" s="49">
        <v>0.97333333333333316</v>
      </c>
      <c r="W764" s="48">
        <v>1.5043333333333335</v>
      </c>
      <c r="X764" s="49">
        <v>0.19573333333333337</v>
      </c>
      <c r="Y764" s="48">
        <v>0</v>
      </c>
      <c r="Z764" s="49">
        <v>0</v>
      </c>
      <c r="AA764" s="48">
        <v>0</v>
      </c>
      <c r="AB764" s="49">
        <v>0</v>
      </c>
      <c r="AC764" s="64"/>
      <c r="AD764" s="65">
        <f t="shared" si="220"/>
        <v>19.198033333333331</v>
      </c>
      <c r="AE764" s="64"/>
    </row>
    <row r="765" spans="2:31" x14ac:dyDescent="0.3">
      <c r="B765" s="4" t="s">
        <v>46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0</v>
      </c>
      <c r="N765" s="49">
        <v>0</v>
      </c>
      <c r="O765" s="48">
        <v>6.3946999999999976</v>
      </c>
      <c r="P765" s="49">
        <v>4.0421666666666614</v>
      </c>
      <c r="Q765" s="48">
        <v>10.791333333333338</v>
      </c>
      <c r="R765" s="49">
        <v>14.060166666666666</v>
      </c>
      <c r="S765" s="48">
        <v>9.2723666666666631</v>
      </c>
      <c r="T765" s="49">
        <v>3.1269999999999993</v>
      </c>
      <c r="U765" s="48">
        <v>0.84003333333333308</v>
      </c>
      <c r="V765" s="49">
        <v>8.5527499999999979</v>
      </c>
      <c r="W765" s="48">
        <v>19.05</v>
      </c>
      <c r="X765" s="49">
        <v>2.2307666666666668</v>
      </c>
      <c r="Y765" s="48">
        <v>0</v>
      </c>
      <c r="Z765" s="49">
        <v>0</v>
      </c>
      <c r="AA765" s="48">
        <v>0</v>
      </c>
      <c r="AB765" s="49">
        <v>0</v>
      </c>
      <c r="AC765" s="64"/>
      <c r="AD765" s="65">
        <f t="shared" si="220"/>
        <v>78.361283333333319</v>
      </c>
      <c r="AE765" s="64"/>
    </row>
    <row r="766" spans="2:31" x14ac:dyDescent="0.3">
      <c r="B766" s="4" t="s">
        <v>47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5.7245999999999988</v>
      </c>
      <c r="P766" s="49">
        <v>0</v>
      </c>
      <c r="Q766" s="48">
        <v>8.757999999999992</v>
      </c>
      <c r="R766" s="49">
        <v>8.1200000000000028</v>
      </c>
      <c r="S766" s="48">
        <v>0</v>
      </c>
      <c r="T766" s="49">
        <v>0</v>
      </c>
      <c r="U766" s="48">
        <v>0</v>
      </c>
      <c r="V766" s="49">
        <v>9.6279999999999948</v>
      </c>
      <c r="W766" s="48">
        <v>5.1619999999999999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4"/>
      <c r="AD766" s="65">
        <f t="shared" si="220"/>
        <v>37.392599999999987</v>
      </c>
      <c r="AE766" s="64"/>
    </row>
    <row r="767" spans="2:31" x14ac:dyDescent="0.3">
      <c r="B767" s="4" t="s">
        <v>48</v>
      </c>
      <c r="C767" s="4"/>
      <c r="D767" s="4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0</v>
      </c>
      <c r="N767" s="49">
        <v>0</v>
      </c>
      <c r="O767" s="48">
        <v>4.1453999999999986</v>
      </c>
      <c r="P767" s="49">
        <v>6.4680000000000035</v>
      </c>
      <c r="Q767" s="48">
        <v>6.3419999999999987</v>
      </c>
      <c r="R767" s="49">
        <v>5.8799999999999963</v>
      </c>
      <c r="S767" s="48">
        <v>5.7540000000000022</v>
      </c>
      <c r="T767" s="49">
        <v>8.6940000000000062</v>
      </c>
      <c r="U767" s="48">
        <v>8.1480000000000103</v>
      </c>
      <c r="V767" s="49">
        <v>6.9719999999999942</v>
      </c>
      <c r="W767" s="48">
        <v>3.738</v>
      </c>
      <c r="X767" s="49">
        <v>0</v>
      </c>
      <c r="Y767" s="48">
        <v>0</v>
      </c>
      <c r="Z767" s="49">
        <v>0</v>
      </c>
      <c r="AA767" s="48">
        <v>0</v>
      </c>
      <c r="AB767" s="49">
        <v>0</v>
      </c>
      <c r="AC767" s="64"/>
      <c r="AD767" s="65">
        <f t="shared" si="220"/>
        <v>56.141400000000004</v>
      </c>
      <c r="AE767" s="64"/>
    </row>
    <row r="768" spans="2:31" x14ac:dyDescent="0.3">
      <c r="B768" s="4" t="s">
        <v>49</v>
      </c>
      <c r="C768" s="4"/>
      <c r="D768" s="4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</v>
      </c>
      <c r="M768" s="48">
        <v>0</v>
      </c>
      <c r="N768" s="49">
        <v>0</v>
      </c>
      <c r="O768" s="48">
        <v>20.990333333333343</v>
      </c>
      <c r="P768" s="49">
        <v>62.906666666666638</v>
      </c>
      <c r="Q768" s="48">
        <v>41.379499999999993</v>
      </c>
      <c r="R768" s="49">
        <v>61.52566666666668</v>
      </c>
      <c r="S768" s="48">
        <v>47.701999999999984</v>
      </c>
      <c r="T768" s="49">
        <v>56.498000000000019</v>
      </c>
      <c r="U768" s="48">
        <v>65.249499999999969</v>
      </c>
      <c r="V768" s="49">
        <v>80.774000000000015</v>
      </c>
      <c r="W768" s="48">
        <v>54.00916666666668</v>
      </c>
      <c r="X768" s="49">
        <v>7.0500000000000063E-2</v>
      </c>
      <c r="Y768" s="48">
        <v>0</v>
      </c>
      <c r="Z768" s="49">
        <v>0</v>
      </c>
      <c r="AA768" s="48">
        <v>0</v>
      </c>
      <c r="AB768" s="49">
        <v>0</v>
      </c>
      <c r="AC768" s="64"/>
      <c r="AD768" s="65">
        <f t="shared" si="220"/>
        <v>491.10533333333325</v>
      </c>
      <c r="AE768" s="64"/>
    </row>
    <row r="769" spans="2:31" x14ac:dyDescent="0.3">
      <c r="B769" s="4" t="s">
        <v>50</v>
      </c>
      <c r="C769" s="4"/>
      <c r="D769" s="4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0</v>
      </c>
      <c r="M769" s="48">
        <v>0</v>
      </c>
      <c r="N769" s="49">
        <v>0</v>
      </c>
      <c r="O769" s="48">
        <v>0</v>
      </c>
      <c r="P769" s="49">
        <v>0</v>
      </c>
      <c r="Q769" s="48">
        <v>0</v>
      </c>
      <c r="R769" s="49">
        <v>0</v>
      </c>
      <c r="S769" s="48">
        <v>0</v>
      </c>
      <c r="T769" s="49">
        <v>0</v>
      </c>
      <c r="U769" s="48">
        <v>0</v>
      </c>
      <c r="V769" s="49">
        <v>6.2833333333333588E-2</v>
      </c>
      <c r="W769" s="48">
        <v>4.4076666666666666</v>
      </c>
      <c r="X769" s="49">
        <v>0</v>
      </c>
      <c r="Y769" s="48">
        <v>0</v>
      </c>
      <c r="Z769" s="49">
        <v>0</v>
      </c>
      <c r="AA769" s="48">
        <v>0</v>
      </c>
      <c r="AB769" s="49">
        <v>0</v>
      </c>
      <c r="AC769" s="64"/>
      <c r="AD769" s="65">
        <f t="shared" si="220"/>
        <v>4.4705000000000004</v>
      </c>
      <c r="AE769" s="64"/>
    </row>
    <row r="770" spans="2:31" x14ac:dyDescent="0.3">
      <c r="B770" s="4" t="s">
        <v>117</v>
      </c>
      <c r="C770" s="4"/>
      <c r="D770" s="4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</v>
      </c>
      <c r="M770" s="48">
        <v>0</v>
      </c>
      <c r="N770" s="49">
        <v>0</v>
      </c>
      <c r="O770" s="48">
        <v>11.68916666666667</v>
      </c>
      <c r="P770" s="49">
        <v>16.738499999999998</v>
      </c>
      <c r="Q770" s="48">
        <v>7.5433333333333357</v>
      </c>
      <c r="R770" s="49">
        <v>1.7130000000000007</v>
      </c>
      <c r="S770" s="48">
        <v>2.0498333333333338</v>
      </c>
      <c r="T770" s="49">
        <v>1.1603333333333334</v>
      </c>
      <c r="U770" s="48">
        <v>1.2054999999999991</v>
      </c>
      <c r="V770" s="49">
        <v>8.0671666666666688</v>
      </c>
      <c r="W770" s="48">
        <v>7.3538333333333332</v>
      </c>
      <c r="X770" s="49">
        <v>0</v>
      </c>
      <c r="Y770" s="48">
        <v>0</v>
      </c>
      <c r="Z770" s="49">
        <v>0</v>
      </c>
      <c r="AA770" s="48">
        <v>0</v>
      </c>
      <c r="AB770" s="49">
        <v>0</v>
      </c>
      <c r="AC770" s="64"/>
      <c r="AD770" s="65">
        <f t="shared" si="220"/>
        <v>57.520666666666678</v>
      </c>
      <c r="AE770" s="64"/>
    </row>
    <row r="771" spans="2:31" x14ac:dyDescent="0.3">
      <c r="B771" s="4" t="s">
        <v>51</v>
      </c>
      <c r="C771" s="4"/>
      <c r="D771" s="4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</v>
      </c>
      <c r="M771" s="48">
        <v>0</v>
      </c>
      <c r="N771" s="49">
        <v>0</v>
      </c>
      <c r="O771" s="48">
        <v>15.013666666666664</v>
      </c>
      <c r="P771" s="49">
        <v>54.717999999999996</v>
      </c>
      <c r="Q771" s="48">
        <v>64.264166666666668</v>
      </c>
      <c r="R771" s="49">
        <v>62.349666666666671</v>
      </c>
      <c r="S771" s="48">
        <v>56.756333333333323</v>
      </c>
      <c r="T771" s="49">
        <v>56.78816666666664</v>
      </c>
      <c r="U771" s="48">
        <v>69.496000000000024</v>
      </c>
      <c r="V771" s="49">
        <v>105.61633333333324</v>
      </c>
      <c r="W771" s="48">
        <v>79.21883333333335</v>
      </c>
      <c r="X771" s="49">
        <v>5.5266666666666655</v>
      </c>
      <c r="Y771" s="48">
        <v>0</v>
      </c>
      <c r="Z771" s="49">
        <v>0</v>
      </c>
      <c r="AA771" s="48">
        <v>0</v>
      </c>
      <c r="AB771" s="49">
        <v>0</v>
      </c>
      <c r="AC771" s="64"/>
      <c r="AD771" s="65">
        <f t="shared" si="220"/>
        <v>569.74783333333323</v>
      </c>
      <c r="AE771" s="64"/>
    </row>
    <row r="772" spans="2:31" x14ac:dyDescent="0.3">
      <c r="B772" s="4" t="s">
        <v>52</v>
      </c>
      <c r="C772" s="4"/>
      <c r="D772" s="4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0</v>
      </c>
      <c r="M772" s="48">
        <v>0</v>
      </c>
      <c r="N772" s="49">
        <v>0</v>
      </c>
      <c r="O772" s="48">
        <v>12.178666666666667</v>
      </c>
      <c r="P772" s="49">
        <v>19.762166666666662</v>
      </c>
      <c r="Q772" s="48">
        <v>20.425166666666662</v>
      </c>
      <c r="R772" s="49">
        <v>19.756000000000011</v>
      </c>
      <c r="S772" s="48">
        <v>18.939166666666651</v>
      </c>
      <c r="T772" s="49">
        <v>18.230000000000011</v>
      </c>
      <c r="U772" s="48">
        <v>16.883333333333326</v>
      </c>
      <c r="V772" s="49">
        <v>14.849666666666669</v>
      </c>
      <c r="W772" s="48">
        <v>17.962999999999997</v>
      </c>
      <c r="X772" s="49">
        <v>3.4651666666666676</v>
      </c>
      <c r="Y772" s="48">
        <v>0</v>
      </c>
      <c r="Z772" s="49">
        <v>0</v>
      </c>
      <c r="AA772" s="48">
        <v>0</v>
      </c>
      <c r="AB772" s="49">
        <v>0</v>
      </c>
      <c r="AC772" s="64"/>
      <c r="AD772" s="65">
        <f t="shared" si="220"/>
        <v>162.45233333333334</v>
      </c>
      <c r="AE772" s="64"/>
    </row>
    <row r="773" spans="2:31" x14ac:dyDescent="0.3">
      <c r="B773" s="4" t="s">
        <v>53</v>
      </c>
      <c r="C773" s="4"/>
      <c r="D773" s="4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0</v>
      </c>
      <c r="N773" s="49">
        <v>0</v>
      </c>
      <c r="O773" s="48">
        <v>0</v>
      </c>
      <c r="P773" s="49">
        <v>0</v>
      </c>
      <c r="Q773" s="48">
        <v>0</v>
      </c>
      <c r="R773" s="49">
        <v>0</v>
      </c>
      <c r="S773" s="48">
        <v>0</v>
      </c>
      <c r="T773" s="49">
        <v>0</v>
      </c>
      <c r="U773" s="48">
        <v>0</v>
      </c>
      <c r="V773" s="49">
        <v>0</v>
      </c>
      <c r="W773" s="48">
        <v>0</v>
      </c>
      <c r="X773" s="49">
        <v>0.64983333333333326</v>
      </c>
      <c r="Y773" s="48">
        <v>0</v>
      </c>
      <c r="Z773" s="49">
        <v>0</v>
      </c>
      <c r="AA773" s="48">
        <v>0</v>
      </c>
      <c r="AB773" s="49">
        <v>0</v>
      </c>
      <c r="AC773" s="64"/>
      <c r="AD773" s="65">
        <f t="shared" si="220"/>
        <v>0.64983333333333326</v>
      </c>
      <c r="AE773" s="64"/>
    </row>
    <row r="774" spans="2:31" x14ac:dyDescent="0.3">
      <c r="B774" s="4" t="s">
        <v>54</v>
      </c>
      <c r="C774" s="4"/>
      <c r="D774" s="4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0</v>
      </c>
      <c r="N774" s="49">
        <v>0</v>
      </c>
      <c r="O774" s="48">
        <v>41.89</v>
      </c>
      <c r="P774" s="49">
        <v>46.53833333333332</v>
      </c>
      <c r="Q774" s="48">
        <v>13.392166666666663</v>
      </c>
      <c r="R774" s="49">
        <v>0</v>
      </c>
      <c r="S774" s="48">
        <v>0</v>
      </c>
      <c r="T774" s="49">
        <v>0</v>
      </c>
      <c r="U774" s="48">
        <v>9.8236666666666714</v>
      </c>
      <c r="V774" s="49">
        <v>33.40183333333335</v>
      </c>
      <c r="W774" s="48">
        <v>39.916666666666664</v>
      </c>
      <c r="X774" s="49">
        <v>22.311833333333333</v>
      </c>
      <c r="Y774" s="48">
        <v>0</v>
      </c>
      <c r="Z774" s="49">
        <v>0</v>
      </c>
      <c r="AA774" s="48">
        <v>0</v>
      </c>
      <c r="AB774" s="49">
        <v>0</v>
      </c>
      <c r="AC774" s="64"/>
      <c r="AD774" s="65">
        <f t="shared" si="220"/>
        <v>207.27449999999999</v>
      </c>
      <c r="AE774" s="64"/>
    </row>
    <row r="775" spans="2:31" x14ac:dyDescent="0.3">
      <c r="B775" s="4" t="s">
        <v>55</v>
      </c>
      <c r="C775" s="4"/>
      <c r="D775" s="4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0</v>
      </c>
      <c r="N775" s="49">
        <v>0</v>
      </c>
      <c r="O775" s="48">
        <v>18.551333333333336</v>
      </c>
      <c r="P775" s="49">
        <v>14.881499999999999</v>
      </c>
      <c r="Q775" s="48">
        <v>9.4645000000000046</v>
      </c>
      <c r="R775" s="49">
        <v>3.9191666666666669</v>
      </c>
      <c r="S775" s="48">
        <v>21.772499999999994</v>
      </c>
      <c r="T775" s="49">
        <v>14.981333333333334</v>
      </c>
      <c r="U775" s="48">
        <v>33.824833333333345</v>
      </c>
      <c r="V775" s="49">
        <v>31.179333333333332</v>
      </c>
      <c r="W775" s="48">
        <v>33.243999999999993</v>
      </c>
      <c r="X775" s="49">
        <v>1.006</v>
      </c>
      <c r="Y775" s="48">
        <v>0</v>
      </c>
      <c r="Z775" s="49">
        <v>0</v>
      </c>
      <c r="AA775" s="48">
        <v>0</v>
      </c>
      <c r="AB775" s="49">
        <v>0</v>
      </c>
      <c r="AC775" s="64"/>
      <c r="AD775" s="65">
        <f t="shared" si="220"/>
        <v>182.8245</v>
      </c>
      <c r="AE775" s="64"/>
    </row>
    <row r="776" spans="2:31" x14ac:dyDescent="0.3">
      <c r="B776" s="4" t="s">
        <v>56</v>
      </c>
      <c r="C776" s="4"/>
      <c r="D776" s="4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0</v>
      </c>
      <c r="N776" s="49">
        <v>0</v>
      </c>
      <c r="O776" s="48">
        <v>5.9001666666666663</v>
      </c>
      <c r="P776" s="49">
        <v>1.8799999999999992</v>
      </c>
      <c r="Q776" s="48">
        <v>0.50133333333333374</v>
      </c>
      <c r="R776" s="49">
        <v>0.65916666666666701</v>
      </c>
      <c r="S776" s="48">
        <v>0.6166666666666667</v>
      </c>
      <c r="T776" s="49">
        <v>0.26616666666666666</v>
      </c>
      <c r="U776" s="48">
        <v>8.3836666666666684</v>
      </c>
      <c r="V776" s="49">
        <v>17.618166666666671</v>
      </c>
      <c r="W776" s="48">
        <v>28.470166666666646</v>
      </c>
      <c r="X776" s="49">
        <v>4.9866666666666664</v>
      </c>
      <c r="Y776" s="48">
        <v>0</v>
      </c>
      <c r="Z776" s="49">
        <v>0</v>
      </c>
      <c r="AA776" s="48">
        <v>0</v>
      </c>
      <c r="AB776" s="49">
        <v>0</v>
      </c>
      <c r="AC776" s="64"/>
      <c r="AD776" s="65">
        <f t="shared" si="220"/>
        <v>69.282166666666654</v>
      </c>
      <c r="AE776" s="64"/>
    </row>
    <row r="777" spans="2:31" x14ac:dyDescent="0.3">
      <c r="B777" s="4" t="s">
        <v>118</v>
      </c>
      <c r="C777" s="4"/>
      <c r="D777" s="4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0</v>
      </c>
      <c r="N777" s="49">
        <v>0</v>
      </c>
      <c r="O777" s="48">
        <v>56.811466666666668</v>
      </c>
      <c r="P777" s="49">
        <v>98.323000000000008</v>
      </c>
      <c r="Q777" s="48">
        <v>95.575000000000031</v>
      </c>
      <c r="R777" s="49">
        <v>86.950500000000019</v>
      </c>
      <c r="S777" s="48">
        <v>83.184499999999986</v>
      </c>
      <c r="T777" s="49">
        <v>74.347833333333327</v>
      </c>
      <c r="U777" s="48">
        <v>66.547666666666672</v>
      </c>
      <c r="V777" s="49">
        <v>68.428999999999988</v>
      </c>
      <c r="W777" s="48">
        <v>66.880166666666682</v>
      </c>
      <c r="X777" s="49">
        <v>10.385799999999998</v>
      </c>
      <c r="Y777" s="48">
        <v>0</v>
      </c>
      <c r="Z777" s="49">
        <v>0</v>
      </c>
      <c r="AA777" s="48">
        <v>0</v>
      </c>
      <c r="AB777" s="49">
        <v>0</v>
      </c>
      <c r="AC777" s="64"/>
      <c r="AD777" s="65">
        <f t="shared" si="220"/>
        <v>707.43493333333333</v>
      </c>
      <c r="AE777" s="64"/>
    </row>
    <row r="778" spans="2:31" x14ac:dyDescent="0.3">
      <c r="B778" s="4" t="s">
        <v>57</v>
      </c>
      <c r="C778" s="4"/>
      <c r="D778" s="4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0</v>
      </c>
      <c r="N778" s="49">
        <v>0</v>
      </c>
      <c r="O778" s="48">
        <v>0</v>
      </c>
      <c r="P778" s="49">
        <v>0</v>
      </c>
      <c r="Q778" s="48">
        <v>0</v>
      </c>
      <c r="R778" s="49">
        <v>0</v>
      </c>
      <c r="S778" s="48">
        <v>0</v>
      </c>
      <c r="T778" s="49">
        <v>0</v>
      </c>
      <c r="U778" s="48">
        <v>0</v>
      </c>
      <c r="V778" s="49">
        <v>0</v>
      </c>
      <c r="W778" s="48">
        <v>0</v>
      </c>
      <c r="X778" s="49">
        <v>0</v>
      </c>
      <c r="Y778" s="48">
        <v>0</v>
      </c>
      <c r="Z778" s="49">
        <v>0</v>
      </c>
      <c r="AA778" s="48">
        <v>0</v>
      </c>
      <c r="AB778" s="49">
        <v>0</v>
      </c>
      <c r="AC778" s="64"/>
      <c r="AD778" s="65">
        <f t="shared" si="220"/>
        <v>0</v>
      </c>
      <c r="AE778" s="64"/>
    </row>
    <row r="779" spans="2:31" x14ac:dyDescent="0.3">
      <c r="B779" s="4" t="s">
        <v>58</v>
      </c>
      <c r="C779" s="4"/>
      <c r="D779" s="4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0</v>
      </c>
      <c r="N779" s="49">
        <v>0</v>
      </c>
      <c r="O779" s="48">
        <v>0</v>
      </c>
      <c r="P779" s="49">
        <v>0</v>
      </c>
      <c r="Q779" s="48">
        <v>0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0</v>
      </c>
      <c r="X779" s="49">
        <v>0</v>
      </c>
      <c r="Y779" s="48">
        <v>0</v>
      </c>
      <c r="Z779" s="49">
        <v>0</v>
      </c>
      <c r="AA779" s="48">
        <v>0</v>
      </c>
      <c r="AB779" s="49">
        <v>0</v>
      </c>
      <c r="AC779" s="64"/>
      <c r="AD779" s="65">
        <f t="shared" si="220"/>
        <v>0</v>
      </c>
      <c r="AE779" s="64"/>
    </row>
    <row r="780" spans="2:31" x14ac:dyDescent="0.3">
      <c r="B780" s="4" t="s">
        <v>119</v>
      </c>
      <c r="C780" s="4"/>
      <c r="D780" s="4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0</v>
      </c>
      <c r="N780" s="49">
        <v>0</v>
      </c>
      <c r="O780" s="48">
        <v>0.85883333333333289</v>
      </c>
      <c r="P780" s="49">
        <v>5.3593333333333408</v>
      </c>
      <c r="Q780" s="48">
        <v>6.2634999999999987</v>
      </c>
      <c r="R780" s="49">
        <v>14.549333333333331</v>
      </c>
      <c r="S780" s="48">
        <v>1.7196666666666651</v>
      </c>
      <c r="T780" s="49">
        <v>2.0024999999999991</v>
      </c>
      <c r="U780" s="48">
        <v>2.490333333333334</v>
      </c>
      <c r="V780" s="49">
        <v>25.384333333333341</v>
      </c>
      <c r="W780" s="48">
        <v>18.472999999999995</v>
      </c>
      <c r="X780" s="49">
        <v>0.7636666666666666</v>
      </c>
      <c r="Y780" s="48">
        <v>0</v>
      </c>
      <c r="Z780" s="49">
        <v>0</v>
      </c>
      <c r="AA780" s="48">
        <v>0</v>
      </c>
      <c r="AB780" s="49">
        <v>0</v>
      </c>
      <c r="AC780" s="64"/>
      <c r="AD780" s="65">
        <f t="shared" si="220"/>
        <v>77.864500000000007</v>
      </c>
      <c r="AE780" s="64"/>
    </row>
    <row r="781" spans="2:31" x14ac:dyDescent="0.3">
      <c r="B781" s="4" t="s">
        <v>59</v>
      </c>
      <c r="C781" s="4"/>
      <c r="D781" s="4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0</v>
      </c>
      <c r="N781" s="49">
        <v>0</v>
      </c>
      <c r="O781" s="48">
        <v>0</v>
      </c>
      <c r="P781" s="49">
        <v>3.6130000000000071</v>
      </c>
      <c r="Q781" s="48">
        <v>5.049999999999998</v>
      </c>
      <c r="R781" s="49">
        <v>4.9734999999999969</v>
      </c>
      <c r="S781" s="48">
        <v>3.8264999999999967</v>
      </c>
      <c r="T781" s="49">
        <v>2.2326666666666695</v>
      </c>
      <c r="U781" s="48">
        <v>3.250000000000005E-2</v>
      </c>
      <c r="V781" s="49">
        <v>0.65366666666666629</v>
      </c>
      <c r="W781" s="48">
        <v>0</v>
      </c>
      <c r="X781" s="49">
        <v>0</v>
      </c>
      <c r="Y781" s="48">
        <v>0</v>
      </c>
      <c r="Z781" s="49">
        <v>0</v>
      </c>
      <c r="AA781" s="48">
        <v>0</v>
      </c>
      <c r="AB781" s="49">
        <v>0</v>
      </c>
      <c r="AC781" s="64"/>
      <c r="AD781" s="65">
        <f t="shared" si="220"/>
        <v>20.381833333333333</v>
      </c>
      <c r="AE781" s="64"/>
    </row>
    <row r="782" spans="2:31" x14ac:dyDescent="0.3">
      <c r="B782" s="4" t="s">
        <v>60</v>
      </c>
      <c r="C782" s="4"/>
      <c r="D782" s="4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0</v>
      </c>
      <c r="N782" s="49">
        <v>0</v>
      </c>
      <c r="O782" s="48">
        <v>7.0420000000000016</v>
      </c>
      <c r="P782" s="49">
        <v>12.279999999999982</v>
      </c>
      <c r="Q782" s="48">
        <v>12.63999999999999</v>
      </c>
      <c r="R782" s="49">
        <v>12.879999999999997</v>
      </c>
      <c r="S782" s="48">
        <v>12.470000000000018</v>
      </c>
      <c r="T782" s="49">
        <v>10.75</v>
      </c>
      <c r="U782" s="48">
        <v>8.6600000000000126</v>
      </c>
      <c r="V782" s="49">
        <v>6.790000000000016</v>
      </c>
      <c r="W782" s="48">
        <v>0</v>
      </c>
      <c r="X782" s="49">
        <v>0</v>
      </c>
      <c r="Y782" s="48">
        <v>0</v>
      </c>
      <c r="Z782" s="49">
        <v>0</v>
      </c>
      <c r="AA782" s="48">
        <v>0</v>
      </c>
      <c r="AB782" s="49">
        <v>0</v>
      </c>
      <c r="AC782" s="64"/>
      <c r="AD782" s="65">
        <f t="shared" si="220"/>
        <v>83.512000000000015</v>
      </c>
      <c r="AE782" s="64"/>
    </row>
    <row r="783" spans="2:31" x14ac:dyDescent="0.3">
      <c r="B783" s="4" t="s">
        <v>61</v>
      </c>
      <c r="C783" s="4"/>
      <c r="D783" s="4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0</v>
      </c>
      <c r="N783" s="49">
        <v>0</v>
      </c>
      <c r="O783" s="48">
        <v>0</v>
      </c>
      <c r="P783" s="49">
        <v>0</v>
      </c>
      <c r="Q783" s="48">
        <v>0</v>
      </c>
      <c r="R783" s="49">
        <v>0</v>
      </c>
      <c r="S783" s="48">
        <v>0</v>
      </c>
      <c r="T783" s="49">
        <v>0</v>
      </c>
      <c r="U783" s="48">
        <v>0</v>
      </c>
      <c r="V783" s="49">
        <v>14.299999999999986</v>
      </c>
      <c r="W783" s="48">
        <v>8.8999999999999897</v>
      </c>
      <c r="X783" s="49">
        <v>0</v>
      </c>
      <c r="Y783" s="48">
        <v>0</v>
      </c>
      <c r="Z783" s="49">
        <v>0</v>
      </c>
      <c r="AA783" s="48">
        <v>0</v>
      </c>
      <c r="AB783" s="49">
        <v>0</v>
      </c>
      <c r="AC783" s="64"/>
      <c r="AD783" s="65">
        <f t="shared" si="220"/>
        <v>23.199999999999974</v>
      </c>
      <c r="AE783" s="64"/>
    </row>
    <row r="784" spans="2:31" x14ac:dyDescent="0.3">
      <c r="B784" s="4" t="s">
        <v>62</v>
      </c>
      <c r="C784" s="4"/>
      <c r="D784" s="4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4"/>
      <c r="AD784" s="65">
        <f t="shared" si="220"/>
        <v>0</v>
      </c>
      <c r="AE784" s="64"/>
    </row>
    <row r="785" spans="2:31" x14ac:dyDescent="0.3">
      <c r="B785" s="4" t="s">
        <v>63</v>
      </c>
      <c r="C785" s="4"/>
      <c r="D785" s="4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0</v>
      </c>
      <c r="N785" s="49">
        <v>0</v>
      </c>
      <c r="O785" s="48">
        <v>0</v>
      </c>
      <c r="P785" s="49">
        <v>0</v>
      </c>
      <c r="Q785" s="48">
        <v>0</v>
      </c>
      <c r="R785" s="49">
        <v>0</v>
      </c>
      <c r="S785" s="48">
        <v>0</v>
      </c>
      <c r="T785" s="49">
        <v>0</v>
      </c>
      <c r="U785" s="48">
        <v>0</v>
      </c>
      <c r="V785" s="49">
        <v>0</v>
      </c>
      <c r="W785" s="48">
        <v>3.0209999999999995</v>
      </c>
      <c r="X785" s="49">
        <v>0</v>
      </c>
      <c r="Y785" s="48">
        <v>0</v>
      </c>
      <c r="Z785" s="49">
        <v>0</v>
      </c>
      <c r="AA785" s="48">
        <v>0</v>
      </c>
      <c r="AB785" s="49">
        <v>0</v>
      </c>
      <c r="AC785" s="64"/>
      <c r="AD785" s="65">
        <f t="shared" si="220"/>
        <v>3.0209999999999995</v>
      </c>
      <c r="AE785" s="64"/>
    </row>
    <row r="786" spans="2:31" x14ac:dyDescent="0.3">
      <c r="B786" s="4" t="s">
        <v>64</v>
      </c>
      <c r="C786" s="4"/>
      <c r="D786" s="4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0</v>
      </c>
      <c r="N786" s="49">
        <v>0</v>
      </c>
      <c r="O786" s="48">
        <v>1.9208333333333338</v>
      </c>
      <c r="P786" s="49">
        <v>14.109499999999999</v>
      </c>
      <c r="Q786" s="48">
        <v>19.578833333333339</v>
      </c>
      <c r="R786" s="49">
        <v>19.21550000000002</v>
      </c>
      <c r="S786" s="48">
        <v>17.038166666666662</v>
      </c>
      <c r="T786" s="49">
        <v>18.894833333333331</v>
      </c>
      <c r="U786" s="48">
        <v>18.835666666666679</v>
      </c>
      <c r="V786" s="49">
        <v>16.217333333333354</v>
      </c>
      <c r="W786" s="48">
        <v>12.016833333333333</v>
      </c>
      <c r="X786" s="49">
        <v>0</v>
      </c>
      <c r="Y786" s="48">
        <v>0</v>
      </c>
      <c r="Z786" s="49">
        <v>0</v>
      </c>
      <c r="AA786" s="48">
        <v>0</v>
      </c>
      <c r="AB786" s="49">
        <v>0</v>
      </c>
      <c r="AC786" s="64"/>
      <c r="AD786" s="65">
        <f t="shared" si="220"/>
        <v>137.82750000000007</v>
      </c>
      <c r="AE786" s="64"/>
    </row>
    <row r="787" spans="2:31" x14ac:dyDescent="0.3">
      <c r="B787" s="4" t="s">
        <v>120</v>
      </c>
      <c r="C787" s="4"/>
      <c r="D787" s="4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0</v>
      </c>
      <c r="N787" s="49">
        <v>0</v>
      </c>
      <c r="O787" s="48">
        <v>0</v>
      </c>
      <c r="P787" s="49">
        <v>0</v>
      </c>
      <c r="Q787" s="48">
        <v>0</v>
      </c>
      <c r="R787" s="49">
        <v>0</v>
      </c>
      <c r="S787" s="48">
        <v>0</v>
      </c>
      <c r="T787" s="49">
        <v>0</v>
      </c>
      <c r="U787" s="48">
        <v>0</v>
      </c>
      <c r="V787" s="49">
        <v>0</v>
      </c>
      <c r="W787" s="48">
        <v>0.3795</v>
      </c>
      <c r="X787" s="49">
        <v>0</v>
      </c>
      <c r="Y787" s="48">
        <v>0</v>
      </c>
      <c r="Z787" s="49">
        <v>0</v>
      </c>
      <c r="AA787" s="48">
        <v>0</v>
      </c>
      <c r="AB787" s="49">
        <v>0</v>
      </c>
      <c r="AC787" s="64"/>
      <c r="AD787" s="65">
        <f t="shared" si="220"/>
        <v>0.3795</v>
      </c>
      <c r="AE787" s="64"/>
    </row>
    <row r="788" spans="2:31" x14ac:dyDescent="0.3">
      <c r="B788" s="4" t="s">
        <v>65</v>
      </c>
      <c r="C788" s="4"/>
      <c r="D788" s="4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0</v>
      </c>
      <c r="N788" s="49">
        <v>0</v>
      </c>
      <c r="O788" s="48">
        <v>0</v>
      </c>
      <c r="P788" s="49">
        <v>0</v>
      </c>
      <c r="Q788" s="48">
        <v>3.9999999999999147E-2</v>
      </c>
      <c r="R788" s="49">
        <v>0.33999999999999986</v>
      </c>
      <c r="S788" s="48">
        <v>9.9999999999980105E-3</v>
      </c>
      <c r="T788" s="49">
        <v>0</v>
      </c>
      <c r="U788" s="48">
        <v>0</v>
      </c>
      <c r="V788" s="49">
        <v>0</v>
      </c>
      <c r="W788" s="48">
        <v>0</v>
      </c>
      <c r="X788" s="49">
        <v>0</v>
      </c>
      <c r="Y788" s="48">
        <v>0</v>
      </c>
      <c r="Z788" s="49">
        <v>0</v>
      </c>
      <c r="AA788" s="48">
        <v>0</v>
      </c>
      <c r="AB788" s="49">
        <v>0</v>
      </c>
      <c r="AC788" s="64"/>
      <c r="AD788" s="65">
        <f t="shared" si="220"/>
        <v>0.38999999999999702</v>
      </c>
      <c r="AE788" s="64"/>
    </row>
    <row r="789" spans="2:31" x14ac:dyDescent="0.3">
      <c r="B789" s="4" t="s">
        <v>66</v>
      </c>
      <c r="C789" s="4"/>
      <c r="D789" s="4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0</v>
      </c>
      <c r="N789" s="49">
        <v>0</v>
      </c>
      <c r="O789" s="48">
        <v>2.2808333333333333</v>
      </c>
      <c r="P789" s="49">
        <v>6.6398333333333319</v>
      </c>
      <c r="Q789" s="48">
        <v>20.282666666666671</v>
      </c>
      <c r="R789" s="49">
        <v>15.730833333333335</v>
      </c>
      <c r="S789" s="48">
        <v>9.8568333333333324</v>
      </c>
      <c r="T789" s="49">
        <v>2.1049999999999986</v>
      </c>
      <c r="U789" s="48">
        <v>13.849833333333329</v>
      </c>
      <c r="V789" s="49">
        <v>2.4775000000000005</v>
      </c>
      <c r="W789" s="48">
        <v>4.7996666666666679</v>
      </c>
      <c r="X789" s="49">
        <v>0.8746666666666667</v>
      </c>
      <c r="Y789" s="48">
        <v>0</v>
      </c>
      <c r="Z789" s="49">
        <v>0</v>
      </c>
      <c r="AA789" s="48">
        <v>0</v>
      </c>
      <c r="AB789" s="49">
        <v>0</v>
      </c>
      <c r="AC789" s="64"/>
      <c r="AD789" s="65">
        <f t="shared" si="220"/>
        <v>78.89766666666668</v>
      </c>
      <c r="AE789" s="64"/>
    </row>
    <row r="790" spans="2:31" x14ac:dyDescent="0.3">
      <c r="B790" s="4" t="s">
        <v>67</v>
      </c>
      <c r="C790" s="4"/>
      <c r="D790" s="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0</v>
      </c>
      <c r="N790" s="49">
        <v>0</v>
      </c>
      <c r="O790" s="48">
        <v>1.2389999999999983</v>
      </c>
      <c r="P790" s="49">
        <v>6.6499999999999941</v>
      </c>
      <c r="Q790" s="48">
        <v>9.17</v>
      </c>
      <c r="R790" s="49">
        <v>10.179999999999998</v>
      </c>
      <c r="S790" s="48">
        <v>10.149999999999988</v>
      </c>
      <c r="T790" s="49">
        <v>9.0899999999999928</v>
      </c>
      <c r="U790" s="48">
        <v>6.5600000000000014</v>
      </c>
      <c r="V790" s="49">
        <v>2.1899999999999986</v>
      </c>
      <c r="W790" s="48">
        <v>0</v>
      </c>
      <c r="X790" s="49">
        <v>0</v>
      </c>
      <c r="Y790" s="48">
        <v>0</v>
      </c>
      <c r="Z790" s="49">
        <v>0</v>
      </c>
      <c r="AA790" s="48">
        <v>0</v>
      </c>
      <c r="AB790" s="49">
        <v>0</v>
      </c>
      <c r="AC790" s="64"/>
      <c r="AD790" s="65">
        <f t="shared" si="220"/>
        <v>55.228999999999971</v>
      </c>
      <c r="AE790" s="64"/>
    </row>
    <row r="791" spans="2:31" x14ac:dyDescent="0.3">
      <c r="B791" s="4" t="s">
        <v>68</v>
      </c>
      <c r="C791" s="4"/>
      <c r="D791" s="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</v>
      </c>
      <c r="O791" s="48">
        <v>0</v>
      </c>
      <c r="P791" s="49">
        <v>64.376083333333341</v>
      </c>
      <c r="Q791" s="48">
        <v>27.670166666666663</v>
      </c>
      <c r="R791" s="49">
        <v>23.569166666666693</v>
      </c>
      <c r="S791" s="48">
        <v>0</v>
      </c>
      <c r="T791" s="49">
        <v>38.625799999999991</v>
      </c>
      <c r="U791" s="48">
        <v>12.364999999999991</v>
      </c>
      <c r="V791" s="49">
        <v>2.6947000000000014</v>
      </c>
      <c r="W791" s="48">
        <v>0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4"/>
      <c r="AD791" s="65">
        <f t="shared" si="220"/>
        <v>169.30091666666667</v>
      </c>
      <c r="AE791" s="64"/>
    </row>
    <row r="792" spans="2:31" x14ac:dyDescent="0.3">
      <c r="B792" s="4" t="s">
        <v>69</v>
      </c>
      <c r="C792" s="4"/>
      <c r="D792" s="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0</v>
      </c>
      <c r="N792" s="49">
        <v>0</v>
      </c>
      <c r="O792" s="48">
        <v>0.71761666666666912</v>
      </c>
      <c r="P792" s="49">
        <v>4.7181666666666677</v>
      </c>
      <c r="Q792" s="48">
        <v>6.854833333333338</v>
      </c>
      <c r="R792" s="49">
        <v>7.0176666666666687</v>
      </c>
      <c r="S792" s="48">
        <v>6.2263333333333275</v>
      </c>
      <c r="T792" s="49">
        <v>5.7405000000000053</v>
      </c>
      <c r="U792" s="48">
        <v>4.3498333333333301</v>
      </c>
      <c r="V792" s="49">
        <v>4.1526999999999985</v>
      </c>
      <c r="W792" s="48">
        <v>1.6020833333333333</v>
      </c>
      <c r="X792" s="49">
        <v>0</v>
      </c>
      <c r="Y792" s="48">
        <v>0</v>
      </c>
      <c r="Z792" s="49">
        <v>0</v>
      </c>
      <c r="AA792" s="48">
        <v>0</v>
      </c>
      <c r="AB792" s="49">
        <v>0</v>
      </c>
      <c r="AC792" s="64"/>
      <c r="AD792" s="65">
        <f t="shared" si="220"/>
        <v>41.379733333333334</v>
      </c>
      <c r="AE792" s="64"/>
    </row>
    <row r="793" spans="2:31" x14ac:dyDescent="0.3">
      <c r="B793" s="4" t="s">
        <v>70</v>
      </c>
      <c r="C793" s="4"/>
      <c r="D793" s="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</v>
      </c>
      <c r="N793" s="49">
        <v>0</v>
      </c>
      <c r="O793" s="48">
        <v>25.655000000000015</v>
      </c>
      <c r="P793" s="49">
        <v>34.010000000000005</v>
      </c>
      <c r="Q793" s="48">
        <v>38.28</v>
      </c>
      <c r="R793" s="49">
        <v>38.28</v>
      </c>
      <c r="S793" s="48">
        <v>38.28</v>
      </c>
      <c r="T793" s="49">
        <v>37.039999999999971</v>
      </c>
      <c r="U793" s="48">
        <v>30.569999999999951</v>
      </c>
      <c r="V793" s="49">
        <v>31.55999999999996</v>
      </c>
      <c r="W793" s="48">
        <v>31.305833333333293</v>
      </c>
      <c r="X793" s="49">
        <v>0</v>
      </c>
      <c r="Y793" s="48">
        <v>0</v>
      </c>
      <c r="Z793" s="49">
        <v>0</v>
      </c>
      <c r="AA793" s="48">
        <v>0</v>
      </c>
      <c r="AB793" s="49">
        <v>0</v>
      </c>
      <c r="AC793" s="64"/>
      <c r="AD793" s="65">
        <f t="shared" si="220"/>
        <v>304.98083333333318</v>
      </c>
      <c r="AE793" s="64"/>
    </row>
    <row r="794" spans="2:31" x14ac:dyDescent="0.3">
      <c r="B794" s="4" t="s">
        <v>71</v>
      </c>
      <c r="C794" s="4"/>
      <c r="D794" s="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0</v>
      </c>
      <c r="N794" s="49">
        <v>0</v>
      </c>
      <c r="O794" s="48">
        <v>0</v>
      </c>
      <c r="P794" s="49">
        <v>0</v>
      </c>
      <c r="Q794" s="48">
        <v>0</v>
      </c>
      <c r="R794" s="49">
        <v>0</v>
      </c>
      <c r="S794" s="48">
        <v>0</v>
      </c>
      <c r="T794" s="49">
        <v>0</v>
      </c>
      <c r="U794" s="48">
        <v>0</v>
      </c>
      <c r="V794" s="49">
        <v>0</v>
      </c>
      <c r="W794" s="48">
        <v>0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4"/>
      <c r="AD794" s="65">
        <f t="shared" si="220"/>
        <v>0</v>
      </c>
      <c r="AE794" s="64"/>
    </row>
    <row r="795" spans="2:31" x14ac:dyDescent="0.3">
      <c r="B795" s="4" t="s">
        <v>72</v>
      </c>
      <c r="C795" s="4"/>
      <c r="D795" s="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</v>
      </c>
      <c r="N795" s="49">
        <v>0</v>
      </c>
      <c r="O795" s="48">
        <v>0.24500000000000099</v>
      </c>
      <c r="P795" s="49">
        <v>10.009999999999994</v>
      </c>
      <c r="Q795" s="48">
        <v>14.500000000000002</v>
      </c>
      <c r="R795" s="49">
        <v>2.3999999999999986</v>
      </c>
      <c r="S795" s="48">
        <v>2.6999999999999957</v>
      </c>
      <c r="T795" s="49">
        <v>2.3800000000000026</v>
      </c>
      <c r="U795" s="48">
        <v>2.4200000000000017</v>
      </c>
      <c r="V795" s="49">
        <v>1.9699999999999989</v>
      </c>
      <c r="W795" s="48">
        <v>14.269999999999989</v>
      </c>
      <c r="X795" s="49">
        <v>5.1018333333333334</v>
      </c>
      <c r="Y795" s="48">
        <v>0</v>
      </c>
      <c r="Z795" s="49">
        <v>0</v>
      </c>
      <c r="AA795" s="48">
        <v>0</v>
      </c>
      <c r="AB795" s="49">
        <v>0</v>
      </c>
      <c r="AC795" s="64"/>
      <c r="AD795" s="65">
        <f t="shared" si="220"/>
        <v>55.996833333333313</v>
      </c>
      <c r="AE795" s="64"/>
    </row>
    <row r="796" spans="2:31" x14ac:dyDescent="0.3">
      <c r="B796" s="4" t="s">
        <v>73</v>
      </c>
      <c r="C796" s="4"/>
      <c r="D796" s="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0</v>
      </c>
      <c r="N796" s="49">
        <v>0</v>
      </c>
      <c r="O796" s="48">
        <v>0</v>
      </c>
      <c r="P796" s="49">
        <v>0</v>
      </c>
      <c r="Q796" s="48">
        <v>1.3260000000000003</v>
      </c>
      <c r="R796" s="49">
        <v>0</v>
      </c>
      <c r="S796" s="48">
        <v>13.52583333333334</v>
      </c>
      <c r="T796" s="49">
        <v>25.911666666666694</v>
      </c>
      <c r="U796" s="48">
        <v>1.000666666666675</v>
      </c>
      <c r="V796" s="49">
        <v>0</v>
      </c>
      <c r="W796" s="48">
        <v>2.8333333333333617E-3</v>
      </c>
      <c r="X796" s="49">
        <v>0</v>
      </c>
      <c r="Y796" s="48">
        <v>0</v>
      </c>
      <c r="Z796" s="49">
        <v>0</v>
      </c>
      <c r="AA796" s="48">
        <v>0</v>
      </c>
      <c r="AB796" s="49">
        <v>0</v>
      </c>
      <c r="AC796" s="64"/>
      <c r="AD796" s="65">
        <f t="shared" si="220"/>
        <v>41.767000000000046</v>
      </c>
      <c r="AE796" s="64"/>
    </row>
    <row r="797" spans="2:31" x14ac:dyDescent="0.3">
      <c r="B797" s="4" t="s">
        <v>74</v>
      </c>
      <c r="C797" s="4"/>
      <c r="D797" s="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0</v>
      </c>
      <c r="N797" s="49">
        <v>0</v>
      </c>
      <c r="O797" s="48">
        <v>0</v>
      </c>
      <c r="P797" s="49">
        <v>0</v>
      </c>
      <c r="Q797" s="48">
        <v>0</v>
      </c>
      <c r="R797" s="49">
        <v>0</v>
      </c>
      <c r="S797" s="48">
        <v>0</v>
      </c>
      <c r="T797" s="49">
        <v>0</v>
      </c>
      <c r="U797" s="48">
        <v>0</v>
      </c>
      <c r="V797" s="49">
        <v>0</v>
      </c>
      <c r="W797" s="48">
        <v>0</v>
      </c>
      <c r="X797" s="49">
        <v>0</v>
      </c>
      <c r="Y797" s="48">
        <v>0</v>
      </c>
      <c r="Z797" s="49">
        <v>0</v>
      </c>
      <c r="AA797" s="48">
        <v>0</v>
      </c>
      <c r="AB797" s="49">
        <v>0</v>
      </c>
      <c r="AC797" s="64"/>
      <c r="AD797" s="65">
        <f t="shared" si="220"/>
        <v>0</v>
      </c>
      <c r="AE797" s="64"/>
    </row>
    <row r="798" spans="2:31" x14ac:dyDescent="0.3">
      <c r="B798" s="4" t="s">
        <v>75</v>
      </c>
      <c r="C798" s="4"/>
      <c r="D798" s="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0</v>
      </c>
      <c r="N798" s="49">
        <v>0</v>
      </c>
      <c r="O798" s="48">
        <v>0</v>
      </c>
      <c r="P798" s="49">
        <v>0</v>
      </c>
      <c r="Q798" s="48">
        <v>0</v>
      </c>
      <c r="R798" s="49">
        <v>9.5500000000000078</v>
      </c>
      <c r="S798" s="48">
        <v>17.450000000000014</v>
      </c>
      <c r="T798" s="49">
        <v>0</v>
      </c>
      <c r="U798" s="48">
        <v>0</v>
      </c>
      <c r="V798" s="49">
        <v>0</v>
      </c>
      <c r="W798" s="48">
        <v>0</v>
      </c>
      <c r="X798" s="49">
        <v>0</v>
      </c>
      <c r="Y798" s="48">
        <v>0</v>
      </c>
      <c r="Z798" s="49">
        <v>0</v>
      </c>
      <c r="AA798" s="48">
        <v>0</v>
      </c>
      <c r="AB798" s="49">
        <v>0</v>
      </c>
      <c r="AC798" s="64"/>
      <c r="AD798" s="65">
        <f t="shared" si="220"/>
        <v>27.000000000000021</v>
      </c>
      <c r="AE798" s="64"/>
    </row>
    <row r="799" spans="2:31" x14ac:dyDescent="0.3">
      <c r="B799" s="4" t="s">
        <v>76</v>
      </c>
      <c r="C799" s="4"/>
      <c r="D799" s="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0</v>
      </c>
      <c r="N799" s="49">
        <v>0</v>
      </c>
      <c r="O799" s="48">
        <v>10.163999999999989</v>
      </c>
      <c r="P799" s="49">
        <v>19.149999999999995</v>
      </c>
      <c r="Q799" s="48">
        <v>19.960000000000029</v>
      </c>
      <c r="R799" s="49">
        <v>20.02999999999998</v>
      </c>
      <c r="S799" s="48">
        <v>18.860000000000003</v>
      </c>
      <c r="T799" s="49">
        <v>20.049999999999976</v>
      </c>
      <c r="U799" s="48">
        <v>21.02999999999998</v>
      </c>
      <c r="V799" s="49">
        <v>17.200000000000021</v>
      </c>
      <c r="W799" s="48">
        <v>1.6200000000000045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4"/>
      <c r="AD799" s="65">
        <f t="shared" si="220"/>
        <v>148.06399999999996</v>
      </c>
      <c r="AE799" s="64"/>
    </row>
    <row r="800" spans="2:31" x14ac:dyDescent="0.3">
      <c r="B800" s="4" t="s">
        <v>77</v>
      </c>
      <c r="C800" s="4"/>
      <c r="D800" s="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0</v>
      </c>
      <c r="N800" s="49">
        <v>0</v>
      </c>
      <c r="O800" s="48">
        <v>9.1630000000000127</v>
      </c>
      <c r="P800" s="49">
        <v>15.289999999999994</v>
      </c>
      <c r="Q800" s="48">
        <v>15.580000000000013</v>
      </c>
      <c r="R800" s="49">
        <v>14.259999999999993</v>
      </c>
      <c r="S800" s="48">
        <v>12.720000000000018</v>
      </c>
      <c r="T800" s="49">
        <v>12.070000000000013</v>
      </c>
      <c r="U800" s="48">
        <v>11.200000000000006</v>
      </c>
      <c r="V800" s="49">
        <v>9.7200000000000149</v>
      </c>
      <c r="W800" s="48">
        <v>0</v>
      </c>
      <c r="X800" s="49">
        <v>0</v>
      </c>
      <c r="Y800" s="48">
        <v>0</v>
      </c>
      <c r="Z800" s="49">
        <v>0</v>
      </c>
      <c r="AA800" s="48">
        <v>0</v>
      </c>
      <c r="AB800" s="49">
        <v>0</v>
      </c>
      <c r="AC800" s="64"/>
      <c r="AD800" s="65">
        <f t="shared" si="220"/>
        <v>100.00300000000004</v>
      </c>
      <c r="AE800" s="64"/>
    </row>
    <row r="801" spans="2:31" x14ac:dyDescent="0.3">
      <c r="B801" s="4" t="s">
        <v>78</v>
      </c>
      <c r="C801" s="4"/>
      <c r="D801" s="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0</v>
      </c>
      <c r="P801" s="49">
        <v>0</v>
      </c>
      <c r="Q801" s="48">
        <v>0</v>
      </c>
      <c r="R801" s="49">
        <v>0</v>
      </c>
      <c r="S801" s="48">
        <v>0</v>
      </c>
      <c r="T801" s="49">
        <v>0</v>
      </c>
      <c r="U801" s="48">
        <v>0</v>
      </c>
      <c r="V801" s="49">
        <v>0</v>
      </c>
      <c r="W801" s="48">
        <v>0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4"/>
      <c r="AD801" s="65">
        <f t="shared" si="220"/>
        <v>0</v>
      </c>
      <c r="AE801" s="64"/>
    </row>
    <row r="802" spans="2:31" x14ac:dyDescent="0.3">
      <c r="B802" s="4" t="s">
        <v>79</v>
      </c>
      <c r="C802" s="4"/>
      <c r="D802" s="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0</v>
      </c>
      <c r="O802" s="48">
        <v>0</v>
      </c>
      <c r="P802" s="49">
        <v>0</v>
      </c>
      <c r="Q802" s="48">
        <v>0</v>
      </c>
      <c r="R802" s="49">
        <v>0</v>
      </c>
      <c r="S802" s="48">
        <v>0</v>
      </c>
      <c r="T802" s="49">
        <v>0</v>
      </c>
      <c r="U802" s="48">
        <v>0</v>
      </c>
      <c r="V802" s="49">
        <v>0</v>
      </c>
      <c r="W802" s="48">
        <v>0</v>
      </c>
      <c r="X802" s="49">
        <v>0</v>
      </c>
      <c r="Y802" s="48">
        <v>0</v>
      </c>
      <c r="Z802" s="49">
        <v>0</v>
      </c>
      <c r="AA802" s="48">
        <v>0</v>
      </c>
      <c r="AB802" s="49">
        <v>0</v>
      </c>
      <c r="AC802" s="64"/>
      <c r="AD802" s="65">
        <f t="shared" si="220"/>
        <v>0</v>
      </c>
      <c r="AE802" s="64"/>
    </row>
    <row r="803" spans="2:31" x14ac:dyDescent="0.3">
      <c r="B803" s="4" t="s">
        <v>80</v>
      </c>
      <c r="C803" s="4"/>
      <c r="D803" s="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0</v>
      </c>
      <c r="N803" s="49">
        <v>0</v>
      </c>
      <c r="O803" s="48">
        <v>30.049833333333325</v>
      </c>
      <c r="P803" s="49">
        <v>41.377333333333354</v>
      </c>
      <c r="Q803" s="48">
        <v>41.760000000000034</v>
      </c>
      <c r="R803" s="49">
        <v>41.590500000000006</v>
      </c>
      <c r="S803" s="48">
        <v>40.915666666666667</v>
      </c>
      <c r="T803" s="49">
        <v>39.710000000000022</v>
      </c>
      <c r="U803" s="48">
        <v>38.170000000000037</v>
      </c>
      <c r="V803" s="49">
        <v>36.227000000000004</v>
      </c>
      <c r="W803" s="48">
        <v>23.829999999999988</v>
      </c>
      <c r="X803" s="49">
        <v>0</v>
      </c>
      <c r="Y803" s="48">
        <v>0</v>
      </c>
      <c r="Z803" s="49">
        <v>0</v>
      </c>
      <c r="AA803" s="48">
        <v>0</v>
      </c>
      <c r="AB803" s="49">
        <v>0</v>
      </c>
      <c r="AC803" s="64"/>
      <c r="AD803" s="65">
        <f t="shared" si="220"/>
        <v>333.63033333333345</v>
      </c>
      <c r="AE803" s="64"/>
    </row>
    <row r="804" spans="2:31" x14ac:dyDescent="0.3">
      <c r="B804" s="4" t="s">
        <v>88</v>
      </c>
      <c r="C804" s="4"/>
      <c r="D804" s="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0</v>
      </c>
      <c r="N804" s="49">
        <v>0</v>
      </c>
      <c r="O804" s="48">
        <v>0</v>
      </c>
      <c r="P804" s="49">
        <v>0</v>
      </c>
      <c r="Q804" s="48">
        <v>0</v>
      </c>
      <c r="R804" s="49">
        <v>0</v>
      </c>
      <c r="S804" s="48">
        <v>0</v>
      </c>
      <c r="T804" s="49">
        <v>0</v>
      </c>
      <c r="U804" s="48">
        <v>0</v>
      </c>
      <c r="V804" s="49">
        <v>0</v>
      </c>
      <c r="W804" s="48">
        <v>0</v>
      </c>
      <c r="X804" s="49">
        <v>0</v>
      </c>
      <c r="Y804" s="48">
        <v>0</v>
      </c>
      <c r="Z804" s="49">
        <v>0</v>
      </c>
      <c r="AA804" s="48">
        <v>0</v>
      </c>
      <c r="AB804" s="49">
        <v>0</v>
      </c>
      <c r="AC804" s="64"/>
      <c r="AD804" s="65">
        <f t="shared" si="220"/>
        <v>0</v>
      </c>
      <c r="AE804" s="64"/>
    </row>
    <row r="805" spans="2:31" x14ac:dyDescent="0.3">
      <c r="B805" s="4" t="s">
        <v>99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0</v>
      </c>
      <c r="N805" s="49">
        <v>0</v>
      </c>
      <c r="O805" s="48">
        <v>0</v>
      </c>
      <c r="P805" s="49">
        <v>0</v>
      </c>
      <c r="Q805" s="48">
        <v>0</v>
      </c>
      <c r="R805" s="49">
        <v>0</v>
      </c>
      <c r="S805" s="48">
        <v>0</v>
      </c>
      <c r="T805" s="49">
        <v>0</v>
      </c>
      <c r="U805" s="48">
        <v>0</v>
      </c>
      <c r="V805" s="49">
        <v>0</v>
      </c>
      <c r="W805" s="48">
        <v>0</v>
      </c>
      <c r="X805" s="49">
        <v>0</v>
      </c>
      <c r="Y805" s="48">
        <v>0</v>
      </c>
      <c r="Z805" s="49">
        <v>0</v>
      </c>
      <c r="AA805" s="48">
        <v>0</v>
      </c>
      <c r="AB805" s="49">
        <v>0</v>
      </c>
      <c r="AC805" s="64"/>
      <c r="AD805" s="65">
        <f t="shared" si="220"/>
        <v>0</v>
      </c>
      <c r="AE805" s="64"/>
    </row>
    <row r="806" spans="2:31" x14ac:dyDescent="0.3">
      <c r="B806" s="4" t="s">
        <v>96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0</v>
      </c>
      <c r="N806" s="49">
        <v>0</v>
      </c>
      <c r="O806" s="48">
        <v>0</v>
      </c>
      <c r="P806" s="49">
        <v>0</v>
      </c>
      <c r="Q806" s="48">
        <v>0</v>
      </c>
      <c r="R806" s="49">
        <v>0</v>
      </c>
      <c r="S806" s="48">
        <v>0</v>
      </c>
      <c r="T806" s="49">
        <v>0</v>
      </c>
      <c r="U806" s="48">
        <v>0</v>
      </c>
      <c r="V806" s="49">
        <v>0</v>
      </c>
      <c r="W806" s="48">
        <v>0</v>
      </c>
      <c r="X806" s="49">
        <v>0</v>
      </c>
      <c r="Y806" s="48">
        <v>0</v>
      </c>
      <c r="Z806" s="49">
        <v>0</v>
      </c>
      <c r="AA806" s="48">
        <v>0</v>
      </c>
      <c r="AB806" s="49">
        <v>0</v>
      </c>
      <c r="AC806" s="64"/>
      <c r="AD806" s="65">
        <f t="shared" si="220"/>
        <v>0</v>
      </c>
      <c r="AE806" s="64"/>
    </row>
    <row r="807" spans="2:31" x14ac:dyDescent="0.3">
      <c r="B807" s="4" t="s">
        <v>97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</v>
      </c>
      <c r="S807" s="48">
        <v>0</v>
      </c>
      <c r="T807" s="49">
        <v>0</v>
      </c>
      <c r="U807" s="48">
        <v>0</v>
      </c>
      <c r="V807" s="49">
        <v>0</v>
      </c>
      <c r="W807" s="48">
        <v>0</v>
      </c>
      <c r="X807" s="49">
        <v>0</v>
      </c>
      <c r="Y807" s="48">
        <v>0</v>
      </c>
      <c r="Z807" s="49">
        <v>0</v>
      </c>
      <c r="AA807" s="48">
        <v>0</v>
      </c>
      <c r="AB807" s="49">
        <v>0</v>
      </c>
      <c r="AC807" s="64"/>
      <c r="AD807" s="65">
        <f t="shared" si="220"/>
        <v>0</v>
      </c>
      <c r="AE807" s="64"/>
    </row>
    <row r="808" spans="2:31" x14ac:dyDescent="0.3">
      <c r="B808" s="4" t="s">
        <v>98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0.63566666666666671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0.72466666666666757</v>
      </c>
      <c r="X808" s="49">
        <v>0</v>
      </c>
      <c r="Y808" s="48">
        <v>0</v>
      </c>
      <c r="Z808" s="49">
        <v>0</v>
      </c>
      <c r="AA808" s="48">
        <v>0</v>
      </c>
      <c r="AB808" s="49">
        <v>0</v>
      </c>
      <c r="AC808" s="64"/>
      <c r="AD808" s="65">
        <f t="shared" si="220"/>
        <v>1.3603333333333343</v>
      </c>
      <c r="AE808" s="64"/>
    </row>
    <row r="809" spans="2:31" x14ac:dyDescent="0.3">
      <c r="B809" s="4" t="s">
        <v>110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24.127166666666657</v>
      </c>
      <c r="P809" s="49">
        <v>40.361999999999988</v>
      </c>
      <c r="Q809" s="48">
        <v>38.72916666666665</v>
      </c>
      <c r="R809" s="49">
        <v>35.721666666666664</v>
      </c>
      <c r="S809" s="48">
        <v>32.161333333333346</v>
      </c>
      <c r="T809" s="49">
        <v>28.75866666666667</v>
      </c>
      <c r="U809" s="48">
        <v>19.524333333333335</v>
      </c>
      <c r="V809" s="49">
        <v>30.403333333333332</v>
      </c>
      <c r="W809" s="48">
        <v>33.369999999999997</v>
      </c>
      <c r="X809" s="49">
        <v>6.4166666666666566E-2</v>
      </c>
      <c r="Y809" s="48">
        <v>0</v>
      </c>
      <c r="Z809" s="49">
        <v>0</v>
      </c>
      <c r="AA809" s="48">
        <v>0</v>
      </c>
      <c r="AB809" s="49">
        <v>0</v>
      </c>
      <c r="AC809" s="64"/>
      <c r="AD809" s="65">
        <f t="shared" si="220"/>
        <v>283.22183333333334</v>
      </c>
      <c r="AE809" s="64"/>
    </row>
    <row r="810" spans="2:31" x14ac:dyDescent="0.3">
      <c r="B810" s="4" t="s">
        <v>111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0</v>
      </c>
      <c r="N810" s="49">
        <v>0</v>
      </c>
      <c r="O810" s="48">
        <v>82.483333333333334</v>
      </c>
      <c r="P810" s="49">
        <v>139.13183333333333</v>
      </c>
      <c r="Q810" s="48">
        <v>142.57483333333332</v>
      </c>
      <c r="R810" s="49">
        <v>145.08783333333338</v>
      </c>
      <c r="S810" s="48">
        <v>138.21649999999997</v>
      </c>
      <c r="T810" s="49">
        <v>136.83833333333334</v>
      </c>
      <c r="U810" s="48">
        <v>137.92966666666675</v>
      </c>
      <c r="V810" s="49">
        <v>130.27950000000001</v>
      </c>
      <c r="W810" s="48">
        <v>75.915500000000023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4"/>
      <c r="AD810" s="65">
        <f t="shared" si="220"/>
        <v>1128.4573333333335</v>
      </c>
      <c r="AE810" s="64"/>
    </row>
    <row r="811" spans="2:31" x14ac:dyDescent="0.3">
      <c r="B811" s="4" t="s">
        <v>112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</v>
      </c>
      <c r="O811" s="48">
        <v>0</v>
      </c>
      <c r="P811" s="49">
        <v>0</v>
      </c>
      <c r="Q811" s="48">
        <v>0</v>
      </c>
      <c r="R811" s="49">
        <v>0</v>
      </c>
      <c r="S811" s="48">
        <v>0</v>
      </c>
      <c r="T811" s="49">
        <v>27.553333333333324</v>
      </c>
      <c r="U811" s="48">
        <v>19.346166666666683</v>
      </c>
      <c r="V811" s="49">
        <v>0</v>
      </c>
      <c r="W811" s="48">
        <v>0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4"/>
      <c r="AD811" s="65">
        <f t="shared" si="220"/>
        <v>46.899500000000003</v>
      </c>
      <c r="AE811" s="64"/>
    </row>
    <row r="812" spans="2:31" x14ac:dyDescent="0.3">
      <c r="B812" s="4" t="s">
        <v>121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0</v>
      </c>
      <c r="N812" s="49">
        <v>0</v>
      </c>
      <c r="O812" s="48">
        <v>43.276166666666661</v>
      </c>
      <c r="P812" s="49">
        <v>63.745499999999979</v>
      </c>
      <c r="Q812" s="48">
        <v>59.190999999999988</v>
      </c>
      <c r="R812" s="49">
        <v>58.617999999999981</v>
      </c>
      <c r="S812" s="48">
        <v>73.344500000000011</v>
      </c>
      <c r="T812" s="49">
        <v>51.576166666666687</v>
      </c>
      <c r="U812" s="48">
        <v>17.659666666666666</v>
      </c>
      <c r="V812" s="49">
        <v>109.18999999999987</v>
      </c>
      <c r="W812" s="48">
        <v>88.444833333333321</v>
      </c>
      <c r="X812" s="49">
        <v>14.628166666666669</v>
      </c>
      <c r="Y812" s="48">
        <v>0</v>
      </c>
      <c r="Z812" s="49">
        <v>0</v>
      </c>
      <c r="AA812" s="48">
        <v>0</v>
      </c>
      <c r="AB812" s="49">
        <v>0</v>
      </c>
      <c r="AC812" s="64"/>
      <c r="AD812" s="65">
        <f t="shared" si="220"/>
        <v>579.67399999999986</v>
      </c>
      <c r="AE812" s="64"/>
    </row>
    <row r="813" spans="2:31" x14ac:dyDescent="0.3">
      <c r="B813" s="4" t="s">
        <v>123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41.638666666666673</v>
      </c>
      <c r="P813" s="49">
        <v>63.483166666666747</v>
      </c>
      <c r="Q813" s="48">
        <v>63.470000000000013</v>
      </c>
      <c r="R813" s="49">
        <v>63.099999999999937</v>
      </c>
      <c r="S813" s="48">
        <v>63.252833333333314</v>
      </c>
      <c r="T813" s="49">
        <v>63.58533333333331</v>
      </c>
      <c r="U813" s="48">
        <v>62.690000000000047</v>
      </c>
      <c r="V813" s="49">
        <v>55.737166666666731</v>
      </c>
      <c r="W813" s="48">
        <v>28.029833333333347</v>
      </c>
      <c r="X813" s="49">
        <v>0</v>
      </c>
      <c r="Y813" s="48">
        <v>0</v>
      </c>
      <c r="Z813" s="49">
        <v>0</v>
      </c>
      <c r="AA813" s="48">
        <v>0</v>
      </c>
      <c r="AB813" s="49">
        <v>0</v>
      </c>
      <c r="AC813" s="64"/>
      <c r="AD813" s="65">
        <f t="shared" si="220"/>
        <v>504.98700000000014</v>
      </c>
      <c r="AE813" s="64"/>
    </row>
    <row r="814" spans="2:31" x14ac:dyDescent="0.3">
      <c r="B814" s="4" t="s">
        <v>124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19.085500000000007</v>
      </c>
      <c r="P814" s="49">
        <v>9.9500000000000028</v>
      </c>
      <c r="Q814" s="48">
        <v>8.9900000000000091</v>
      </c>
      <c r="R814" s="49">
        <v>11.64</v>
      </c>
      <c r="S814" s="48">
        <v>8.8400000000000034</v>
      </c>
      <c r="T814" s="49">
        <v>2.3699999999999903</v>
      </c>
      <c r="U814" s="48">
        <v>15.438166666666666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4"/>
      <c r="AD814" s="65">
        <f t="shared" si="220"/>
        <v>76.313666666666677</v>
      </c>
      <c r="AE814" s="64"/>
    </row>
    <row r="815" spans="2:31" x14ac:dyDescent="0.3">
      <c r="B815" s="4" t="s">
        <v>125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0</v>
      </c>
      <c r="N815" s="49">
        <v>0</v>
      </c>
      <c r="O815" s="48">
        <v>12.112833333333329</v>
      </c>
      <c r="P815" s="49">
        <v>25.702333333333332</v>
      </c>
      <c r="Q815" s="48">
        <v>18.754000000000008</v>
      </c>
      <c r="R815" s="49">
        <v>2.6741666666666655</v>
      </c>
      <c r="S815" s="48">
        <v>5.7500000000000169E-2</v>
      </c>
      <c r="T815" s="49">
        <v>1.8306666666666669</v>
      </c>
      <c r="U815" s="48">
        <v>18.590666666666667</v>
      </c>
      <c r="V815" s="49">
        <v>32.266000000000005</v>
      </c>
      <c r="W815" s="48">
        <v>21.879500000000007</v>
      </c>
      <c r="X815" s="49">
        <v>4.1706666666666656</v>
      </c>
      <c r="Y815" s="48">
        <v>0</v>
      </c>
      <c r="Z815" s="49">
        <v>0</v>
      </c>
      <c r="AA815" s="48">
        <v>0</v>
      </c>
      <c r="AB815" s="49">
        <v>0</v>
      </c>
      <c r="AC815" s="64"/>
      <c r="AD815" s="65">
        <f t="shared" si="220"/>
        <v>138.03833333333336</v>
      </c>
      <c r="AE815" s="64"/>
    </row>
    <row r="816" spans="2:31" x14ac:dyDescent="0.3">
      <c r="B816" s="4" t="s">
        <v>131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</v>
      </c>
      <c r="N816" s="49">
        <v>0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4"/>
      <c r="AD816" s="65">
        <f t="shared" si="220"/>
        <v>0</v>
      </c>
      <c r="AE816" s="64"/>
    </row>
    <row r="817" spans="2:31" x14ac:dyDescent="0.3">
      <c r="B817" s="4" t="s">
        <v>132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0</v>
      </c>
      <c r="Q817" s="48">
        <v>0</v>
      </c>
      <c r="R817" s="49">
        <v>0</v>
      </c>
      <c r="S817" s="48">
        <v>0</v>
      </c>
      <c r="T817" s="49">
        <v>0</v>
      </c>
      <c r="U817" s="48">
        <v>0</v>
      </c>
      <c r="V817" s="49">
        <v>0</v>
      </c>
      <c r="W817" s="48">
        <v>0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4"/>
      <c r="AD817" s="65">
        <f>SUM(E817:AB817)</f>
        <v>0</v>
      </c>
      <c r="AE817" s="64"/>
    </row>
    <row r="818" spans="2:31" x14ac:dyDescent="0.3">
      <c r="B818" s="13" t="s">
        <v>2</v>
      </c>
      <c r="C818" s="13"/>
      <c r="D818" s="13"/>
      <c r="E818" s="14">
        <f>SUM(E756:E817)</f>
        <v>0</v>
      </c>
      <c r="F818" s="14">
        <f t="shared" ref="F818" si="221">SUM(F756:F817)</f>
        <v>0</v>
      </c>
      <c r="G818" s="14">
        <f t="shared" ref="G818" si="222">SUM(G756:G817)</f>
        <v>0</v>
      </c>
      <c r="H818" s="14">
        <f t="shared" ref="H818" si="223">SUM(H756:H817)</f>
        <v>0</v>
      </c>
      <c r="I818" s="14">
        <f t="shared" ref="I818" si="224">SUM(I756:I817)</f>
        <v>0</v>
      </c>
      <c r="J818" s="14">
        <f t="shared" ref="J818" si="225">SUM(J756:J817)</f>
        <v>0</v>
      </c>
      <c r="K818" s="14">
        <f t="shared" ref="K818" si="226">SUM(K756:K817)</f>
        <v>0</v>
      </c>
      <c r="L818" s="14">
        <f t="shared" ref="L818" si="227">SUM(L756:L817)</f>
        <v>0</v>
      </c>
      <c r="M818" s="14">
        <f t="shared" ref="M818" si="228">SUM(M756:M817)</f>
        <v>0</v>
      </c>
      <c r="N818" s="14">
        <f t="shared" ref="N818" si="229">SUM(N756:N817)</f>
        <v>0</v>
      </c>
      <c r="O818" s="14">
        <f t="shared" ref="O818" si="230">SUM(O756:O817)</f>
        <v>649.25525000000005</v>
      </c>
      <c r="P818" s="14">
        <f t="shared" ref="P818" si="231">SUM(P756:P817)</f>
        <v>1087.6625833333335</v>
      </c>
      <c r="Q818" s="14">
        <f t="shared" ref="Q818" si="232">SUM(Q756:Q817)</f>
        <v>1032.8906666666667</v>
      </c>
      <c r="R818" s="14">
        <f t="shared" ref="R818" si="233">SUM(R756:R817)</f>
        <v>971.24899999999991</v>
      </c>
      <c r="S818" s="14">
        <f t="shared" ref="S818" si="234">SUM(S756:S817)</f>
        <v>933.48803333333353</v>
      </c>
      <c r="T818" s="14">
        <f t="shared" ref="T818" si="235">SUM(T756:T817)</f>
        <v>966.32296666666673</v>
      </c>
      <c r="U818" s="14">
        <f t="shared" ref="U818" si="236">SUM(U756:U817)</f>
        <v>946.68186666666691</v>
      </c>
      <c r="V818" s="14">
        <f t="shared" ref="V818" si="237">SUM(V756:V817)</f>
        <v>1129.1963166666665</v>
      </c>
      <c r="W818" s="14">
        <f t="shared" ref="W818" si="238">SUM(W756:W817)</f>
        <v>859.0279166666669</v>
      </c>
      <c r="X818" s="14">
        <f t="shared" ref="X818" si="239">SUM(X756:X817)</f>
        <v>79.118133333333319</v>
      </c>
      <c r="Y818" s="14">
        <f t="shared" ref="Y818" si="240">SUM(Y756:Y817)</f>
        <v>0</v>
      </c>
      <c r="Z818" s="14">
        <f t="shared" ref="Z818" si="241">SUM(Z756:Z817)</f>
        <v>0</v>
      </c>
      <c r="AA818" s="14">
        <f t="shared" ref="AA818" si="242">SUM(AA756:AA817)</f>
        <v>0</v>
      </c>
      <c r="AB818" s="14">
        <f t="shared" ref="AB818" si="243">SUM(AB756:AB817)</f>
        <v>0</v>
      </c>
      <c r="AC818" s="94">
        <f>SUM(AC756:AE817)</f>
        <v>8654.892733333334</v>
      </c>
      <c r="AD818" s="94"/>
      <c r="AE818" s="94"/>
    </row>
    <row r="819" spans="2:31" x14ac:dyDescent="0.3">
      <c r="B819" s="15"/>
      <c r="C819" s="16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2:31" x14ac:dyDescent="0.3">
      <c r="B820" s="15"/>
      <c r="C820" s="16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2:31" x14ac:dyDescent="0.3">
      <c r="B821" s="8">
        <f>'Resumen-Mensual'!$Q$22</f>
        <v>45335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83" t="s">
        <v>2</v>
      </c>
      <c r="AD823" s="83"/>
      <c r="AE823" s="83"/>
    </row>
    <row r="824" spans="2:31" x14ac:dyDescent="0.3">
      <c r="B824" s="4" t="s">
        <v>37</v>
      </c>
      <c r="C824" s="4"/>
      <c r="D824" s="4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0</v>
      </c>
      <c r="N824" s="49">
        <v>0</v>
      </c>
      <c r="O824" s="48">
        <v>0</v>
      </c>
      <c r="P824" s="49">
        <v>9.9999999999997868E-3</v>
      </c>
      <c r="Q824" s="48">
        <v>0</v>
      </c>
      <c r="R824" s="49">
        <v>0</v>
      </c>
      <c r="S824" s="48">
        <v>9.9999999999997868E-3</v>
      </c>
      <c r="T824" s="49">
        <v>0</v>
      </c>
      <c r="U824" s="48">
        <v>0</v>
      </c>
      <c r="V824" s="49">
        <v>0</v>
      </c>
      <c r="W824" s="48">
        <v>0</v>
      </c>
      <c r="X824" s="49">
        <v>0</v>
      </c>
      <c r="Y824" s="48">
        <v>0</v>
      </c>
      <c r="Z824" s="49">
        <v>0</v>
      </c>
      <c r="AA824" s="48">
        <v>0</v>
      </c>
      <c r="AB824" s="49">
        <v>0</v>
      </c>
      <c r="AC824" s="66"/>
      <c r="AD824" s="67">
        <f>SUM(E824:AB824)</f>
        <v>1.9999999999999574E-2</v>
      </c>
      <c r="AE824" s="66"/>
    </row>
    <row r="825" spans="2:31" x14ac:dyDescent="0.3">
      <c r="B825" s="4" t="s">
        <v>38</v>
      </c>
      <c r="C825" s="4"/>
      <c r="D825" s="4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0</v>
      </c>
      <c r="N825" s="49">
        <v>0</v>
      </c>
      <c r="O825" s="48">
        <v>0</v>
      </c>
      <c r="P825" s="49">
        <v>0</v>
      </c>
      <c r="Q825" s="48">
        <v>8.0000000000000071E-2</v>
      </c>
      <c r="R825" s="49">
        <v>0.21899999999999942</v>
      </c>
      <c r="S825" s="48">
        <v>0.10999999999999943</v>
      </c>
      <c r="T825" s="49">
        <v>0.12699999999999889</v>
      </c>
      <c r="U825" s="48">
        <v>0</v>
      </c>
      <c r="V825" s="49">
        <v>0</v>
      </c>
      <c r="W825" s="48">
        <v>0</v>
      </c>
      <c r="X825" s="49">
        <v>0</v>
      </c>
      <c r="Y825" s="48">
        <v>0</v>
      </c>
      <c r="Z825" s="49">
        <v>0</v>
      </c>
      <c r="AA825" s="48">
        <v>0</v>
      </c>
      <c r="AB825" s="49">
        <v>0</v>
      </c>
      <c r="AC825" s="64"/>
      <c r="AD825" s="65">
        <f>SUM(E825:AB825)</f>
        <v>0.53599999999999781</v>
      </c>
      <c r="AE825" s="64"/>
    </row>
    <row r="826" spans="2:31" x14ac:dyDescent="0.3">
      <c r="B826" s="4" t="s">
        <v>39</v>
      </c>
      <c r="C826" s="4"/>
      <c r="D826" s="4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0</v>
      </c>
      <c r="M826" s="48">
        <v>0</v>
      </c>
      <c r="N826" s="49">
        <v>1.2241666666666668</v>
      </c>
      <c r="O826" s="48">
        <v>3.8990000000000005</v>
      </c>
      <c r="P826" s="49">
        <v>7.7879999999999967</v>
      </c>
      <c r="Q826" s="48">
        <v>9.1780000000000008</v>
      </c>
      <c r="R826" s="49">
        <v>9.1306666666666612</v>
      </c>
      <c r="S826" s="48">
        <v>8.7931666666666697</v>
      </c>
      <c r="T826" s="49">
        <v>7.8561666666666676</v>
      </c>
      <c r="U826" s="48">
        <v>5.3818333333333337</v>
      </c>
      <c r="V826" s="49">
        <v>1.2138333333333329</v>
      </c>
      <c r="W826" s="48">
        <v>8.3833333333333399E-2</v>
      </c>
      <c r="X826" s="49">
        <v>4.5000000000000005E-2</v>
      </c>
      <c r="Y826" s="48">
        <v>0</v>
      </c>
      <c r="Z826" s="49">
        <v>0</v>
      </c>
      <c r="AA826" s="48">
        <v>0</v>
      </c>
      <c r="AB826" s="49">
        <v>0</v>
      </c>
      <c r="AC826" s="64"/>
      <c r="AD826" s="65">
        <f t="shared" ref="AD826:AD884" si="244">SUM(E826:AB826)</f>
        <v>54.593666666666664</v>
      </c>
      <c r="AE826" s="64"/>
    </row>
    <row r="827" spans="2:31" x14ac:dyDescent="0.3">
      <c r="B827" s="4" t="s">
        <v>40</v>
      </c>
      <c r="C827" s="4"/>
      <c r="D827" s="4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0</v>
      </c>
      <c r="N827" s="49">
        <v>44.919666666666679</v>
      </c>
      <c r="O827" s="48">
        <v>56.015499999999946</v>
      </c>
      <c r="P827" s="49">
        <v>20.323499999999981</v>
      </c>
      <c r="Q827" s="48">
        <v>20.269333333333339</v>
      </c>
      <c r="R827" s="49">
        <v>20.200000000000024</v>
      </c>
      <c r="S827" s="48">
        <v>20.481333333333335</v>
      </c>
      <c r="T827" s="49">
        <v>20.301000000000023</v>
      </c>
      <c r="U827" s="48">
        <v>20.202333333333335</v>
      </c>
      <c r="V827" s="49">
        <v>36.165833333333339</v>
      </c>
      <c r="W827" s="48">
        <v>49.17733333333333</v>
      </c>
      <c r="X827" s="49">
        <v>0</v>
      </c>
      <c r="Y827" s="48">
        <v>0</v>
      </c>
      <c r="Z827" s="49">
        <v>0</v>
      </c>
      <c r="AA827" s="48">
        <v>0</v>
      </c>
      <c r="AB827" s="49">
        <v>0</v>
      </c>
      <c r="AC827" s="64"/>
      <c r="AD827" s="65">
        <f t="shared" si="244"/>
        <v>308.05583333333328</v>
      </c>
      <c r="AE827" s="64"/>
    </row>
    <row r="828" spans="2:31" x14ac:dyDescent="0.3">
      <c r="B828" s="4" t="s">
        <v>41</v>
      </c>
      <c r="C828" s="4"/>
      <c r="D828" s="4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0</v>
      </c>
      <c r="N828" s="49">
        <v>8.4458333333333346</v>
      </c>
      <c r="O828" s="48">
        <v>4.1404999999999994</v>
      </c>
      <c r="P828" s="49">
        <v>0</v>
      </c>
      <c r="Q828" s="48">
        <v>0</v>
      </c>
      <c r="R828" s="49">
        <v>0</v>
      </c>
      <c r="S828" s="48">
        <v>0</v>
      </c>
      <c r="T828" s="49">
        <v>0</v>
      </c>
      <c r="U828" s="48">
        <v>0</v>
      </c>
      <c r="V828" s="49">
        <v>0</v>
      </c>
      <c r="W828" s="48">
        <v>0</v>
      </c>
      <c r="X828" s="49">
        <v>0</v>
      </c>
      <c r="Y828" s="48">
        <v>0</v>
      </c>
      <c r="Z828" s="49">
        <v>0</v>
      </c>
      <c r="AA828" s="48">
        <v>0</v>
      </c>
      <c r="AB828" s="49">
        <v>0</v>
      </c>
      <c r="AC828" s="64"/>
      <c r="AD828" s="65">
        <f t="shared" si="244"/>
        <v>12.586333333333334</v>
      </c>
      <c r="AE828" s="64"/>
    </row>
    <row r="829" spans="2:31" x14ac:dyDescent="0.3">
      <c r="B829" s="4" t="s">
        <v>42</v>
      </c>
      <c r="C829" s="4"/>
      <c r="D829" s="4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</v>
      </c>
      <c r="N829" s="49">
        <v>35.238000000000007</v>
      </c>
      <c r="O829" s="48">
        <v>61.001833333333337</v>
      </c>
      <c r="P829" s="49">
        <v>18.966499999999989</v>
      </c>
      <c r="Q829" s="48">
        <v>9.7011666666666763</v>
      </c>
      <c r="R829" s="49">
        <v>5.2248333333333301</v>
      </c>
      <c r="S829" s="48">
        <v>3.2706666666666724</v>
      </c>
      <c r="T829" s="49">
        <v>0</v>
      </c>
      <c r="U829" s="48">
        <v>1.8221666666666665</v>
      </c>
      <c r="V829" s="49">
        <v>6.8461666666666678</v>
      </c>
      <c r="W829" s="48">
        <v>8.176499999999999</v>
      </c>
      <c r="X829" s="49">
        <v>0.61516666666666664</v>
      </c>
      <c r="Y829" s="48">
        <v>0</v>
      </c>
      <c r="Z829" s="49">
        <v>0</v>
      </c>
      <c r="AA829" s="48">
        <v>0</v>
      </c>
      <c r="AB829" s="49">
        <v>0</v>
      </c>
      <c r="AC829" s="64"/>
      <c r="AD829" s="65">
        <f t="shared" si="244"/>
        <v>150.86300000000003</v>
      </c>
      <c r="AE829" s="64"/>
    </row>
    <row r="830" spans="2:31" x14ac:dyDescent="0.3">
      <c r="B830" s="4" t="s">
        <v>43</v>
      </c>
      <c r="C830" s="4"/>
      <c r="D830" s="4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0</v>
      </c>
      <c r="N830" s="49">
        <v>10.057999999999995</v>
      </c>
      <c r="O830" s="48">
        <v>9.5298333333333307</v>
      </c>
      <c r="P830" s="49">
        <v>4.6565000000000056</v>
      </c>
      <c r="Q830" s="48">
        <v>3.6113333333333317</v>
      </c>
      <c r="R830" s="49">
        <v>2.9933333333333394</v>
      </c>
      <c r="S830" s="48">
        <v>1.6811666666666718</v>
      </c>
      <c r="T830" s="49">
        <v>3.8386666666666724</v>
      </c>
      <c r="U830" s="48">
        <v>3.9278333333333326</v>
      </c>
      <c r="V830" s="49">
        <v>9.4173333333333371</v>
      </c>
      <c r="W830" s="48">
        <v>5.0725000000000007</v>
      </c>
      <c r="X830" s="49">
        <v>0</v>
      </c>
      <c r="Y830" s="48">
        <v>0</v>
      </c>
      <c r="Z830" s="49">
        <v>0</v>
      </c>
      <c r="AA830" s="48">
        <v>0</v>
      </c>
      <c r="AB830" s="49">
        <v>0</v>
      </c>
      <c r="AC830" s="64"/>
      <c r="AD830" s="65">
        <f t="shared" si="244"/>
        <v>54.786500000000018</v>
      </c>
      <c r="AE830" s="64"/>
    </row>
    <row r="831" spans="2:31" x14ac:dyDescent="0.3">
      <c r="B831" s="4" t="s">
        <v>44</v>
      </c>
      <c r="C831" s="4"/>
      <c r="D831" s="4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0</v>
      </c>
      <c r="N831" s="49">
        <v>33.133333333333354</v>
      </c>
      <c r="O831" s="48">
        <v>54.405166666666652</v>
      </c>
      <c r="P831" s="49">
        <v>47.54</v>
      </c>
      <c r="Q831" s="48">
        <v>1.9300000000000068</v>
      </c>
      <c r="R831" s="49">
        <v>4.1795000000000018</v>
      </c>
      <c r="S831" s="48">
        <v>0</v>
      </c>
      <c r="T831" s="49">
        <v>4.6419999999999977</v>
      </c>
      <c r="U831" s="48">
        <v>0.64683333333332915</v>
      </c>
      <c r="V831" s="49">
        <v>15.440333333333337</v>
      </c>
      <c r="W831" s="48">
        <v>30.562999999999992</v>
      </c>
      <c r="X831" s="49">
        <v>10.996166666666673</v>
      </c>
      <c r="Y831" s="48">
        <v>0</v>
      </c>
      <c r="Z831" s="49">
        <v>0</v>
      </c>
      <c r="AA831" s="48">
        <v>0</v>
      </c>
      <c r="AB831" s="49">
        <v>0</v>
      </c>
      <c r="AC831" s="64"/>
      <c r="AD831" s="65">
        <f t="shared" si="244"/>
        <v>203.47633333333332</v>
      </c>
      <c r="AE831" s="64"/>
    </row>
    <row r="832" spans="2:31" x14ac:dyDescent="0.3">
      <c r="B832" s="4" t="s">
        <v>45</v>
      </c>
      <c r="C832" s="4"/>
      <c r="D832" s="4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0</v>
      </c>
      <c r="N832" s="49">
        <v>0</v>
      </c>
      <c r="O832" s="48">
        <v>0</v>
      </c>
      <c r="P832" s="49">
        <v>0</v>
      </c>
      <c r="Q832" s="48">
        <v>0</v>
      </c>
      <c r="R832" s="49">
        <v>0</v>
      </c>
      <c r="S832" s="48">
        <v>0</v>
      </c>
      <c r="T832" s="49">
        <v>0</v>
      </c>
      <c r="U832" s="48">
        <v>0.13369999999999999</v>
      </c>
      <c r="V832" s="49">
        <v>0.78700000000000025</v>
      </c>
      <c r="W832" s="48">
        <v>0</v>
      </c>
      <c r="X832" s="49">
        <v>0</v>
      </c>
      <c r="Y832" s="48">
        <v>0</v>
      </c>
      <c r="Z832" s="49">
        <v>0</v>
      </c>
      <c r="AA832" s="48">
        <v>0</v>
      </c>
      <c r="AB832" s="49">
        <v>0</v>
      </c>
      <c r="AC832" s="64"/>
      <c r="AD832" s="65">
        <f t="shared" si="244"/>
        <v>0.9207000000000003</v>
      </c>
      <c r="AE832" s="64"/>
    </row>
    <row r="833" spans="2:31" x14ac:dyDescent="0.3">
      <c r="B833" s="4" t="s">
        <v>46</v>
      </c>
      <c r="C833" s="4"/>
      <c r="D833" s="4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0</v>
      </c>
      <c r="N833" s="49">
        <v>0</v>
      </c>
      <c r="O833" s="48">
        <v>0</v>
      </c>
      <c r="P833" s="49">
        <v>0.76333333333333397</v>
      </c>
      <c r="Q833" s="48">
        <v>0.89373333333333371</v>
      </c>
      <c r="R833" s="49">
        <v>0</v>
      </c>
      <c r="S833" s="48">
        <v>0</v>
      </c>
      <c r="T833" s="49">
        <v>0</v>
      </c>
      <c r="U833" s="48">
        <v>0</v>
      </c>
      <c r="V833" s="49">
        <v>0</v>
      </c>
      <c r="W833" s="48">
        <v>0</v>
      </c>
      <c r="X833" s="49">
        <v>0</v>
      </c>
      <c r="Y833" s="48">
        <v>0</v>
      </c>
      <c r="Z833" s="49">
        <v>0</v>
      </c>
      <c r="AA833" s="48">
        <v>0</v>
      </c>
      <c r="AB833" s="49">
        <v>0</v>
      </c>
      <c r="AC833" s="64"/>
      <c r="AD833" s="65">
        <f t="shared" si="244"/>
        <v>1.6570666666666676</v>
      </c>
      <c r="AE833" s="64"/>
    </row>
    <row r="834" spans="2:31" x14ac:dyDescent="0.3">
      <c r="B834" s="4" t="s">
        <v>47</v>
      </c>
      <c r="C834" s="4"/>
      <c r="D834" s="4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>
        <v>0</v>
      </c>
      <c r="N834" s="49">
        <v>4.1006000000000018</v>
      </c>
      <c r="O834" s="48">
        <v>6.7280000000000051</v>
      </c>
      <c r="P834" s="49">
        <v>0</v>
      </c>
      <c r="Q834" s="48">
        <v>0</v>
      </c>
      <c r="R834" s="49">
        <v>0</v>
      </c>
      <c r="S834" s="48">
        <v>0</v>
      </c>
      <c r="T834" s="49">
        <v>0</v>
      </c>
      <c r="U834" s="48">
        <v>0</v>
      </c>
      <c r="V834" s="49">
        <v>5.0459999999999967</v>
      </c>
      <c r="W834" s="48">
        <v>3.7700000000000036</v>
      </c>
      <c r="X834" s="49">
        <v>0</v>
      </c>
      <c r="Y834" s="48">
        <v>0</v>
      </c>
      <c r="Z834" s="49">
        <v>0</v>
      </c>
      <c r="AA834" s="48">
        <v>0</v>
      </c>
      <c r="AB834" s="49">
        <v>0</v>
      </c>
      <c r="AC834" s="64"/>
      <c r="AD834" s="65">
        <f t="shared" si="244"/>
        <v>19.644600000000008</v>
      </c>
      <c r="AE834" s="64"/>
    </row>
    <row r="835" spans="2:31" x14ac:dyDescent="0.3">
      <c r="B835" s="4" t="s">
        <v>48</v>
      </c>
      <c r="C835" s="4"/>
      <c r="D835" s="4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0</v>
      </c>
      <c r="N835" s="49">
        <v>2.9693999999999989</v>
      </c>
      <c r="O835" s="48">
        <v>4.8720000000000079</v>
      </c>
      <c r="P835" s="49">
        <v>4.6200000000000028</v>
      </c>
      <c r="Q835" s="48">
        <v>4.8720000000000079</v>
      </c>
      <c r="R835" s="49">
        <v>6.6360000000000072</v>
      </c>
      <c r="S835" s="48">
        <v>4.9979999999999949</v>
      </c>
      <c r="T835" s="49">
        <v>5.1240000000000014</v>
      </c>
      <c r="U835" s="48">
        <v>3.8220000000000023</v>
      </c>
      <c r="V835" s="49">
        <v>3.6539999999999968</v>
      </c>
      <c r="W835" s="48">
        <v>2.7299999999999986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4"/>
      <c r="AD835" s="65">
        <f t="shared" si="244"/>
        <v>44.297400000000017</v>
      </c>
      <c r="AE835" s="64"/>
    </row>
    <row r="836" spans="2:31" x14ac:dyDescent="0.3">
      <c r="B836" s="4" t="s">
        <v>49</v>
      </c>
      <c r="C836" s="4"/>
      <c r="D836" s="4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0</v>
      </c>
      <c r="N836" s="49">
        <v>0</v>
      </c>
      <c r="O836" s="48">
        <v>0</v>
      </c>
      <c r="P836" s="49">
        <v>0</v>
      </c>
      <c r="Q836" s="48">
        <v>0</v>
      </c>
      <c r="R836" s="49">
        <v>14.300666666666682</v>
      </c>
      <c r="S836" s="48">
        <v>6.7435000000000134</v>
      </c>
      <c r="T836" s="49">
        <v>9.4718333333333415</v>
      </c>
      <c r="U836" s="48">
        <v>28.038166666666665</v>
      </c>
      <c r="V836" s="49">
        <v>22.947500000000009</v>
      </c>
      <c r="W836" s="48">
        <v>0.16283333333333255</v>
      </c>
      <c r="X836" s="49">
        <v>0</v>
      </c>
      <c r="Y836" s="48">
        <v>0</v>
      </c>
      <c r="Z836" s="49">
        <v>0</v>
      </c>
      <c r="AA836" s="48">
        <v>0</v>
      </c>
      <c r="AB836" s="49">
        <v>0</v>
      </c>
      <c r="AC836" s="64"/>
      <c r="AD836" s="65">
        <f t="shared" si="244"/>
        <v>81.664500000000046</v>
      </c>
      <c r="AE836" s="64"/>
    </row>
    <row r="837" spans="2:31" x14ac:dyDescent="0.3">
      <c r="B837" s="4" t="s">
        <v>50</v>
      </c>
      <c r="C837" s="4"/>
      <c r="D837" s="4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0</v>
      </c>
      <c r="N837" s="49">
        <v>0</v>
      </c>
      <c r="O837" s="48">
        <v>0</v>
      </c>
      <c r="P837" s="49">
        <v>0</v>
      </c>
      <c r="Q837" s="48">
        <v>0</v>
      </c>
      <c r="R837" s="49">
        <v>0</v>
      </c>
      <c r="S837" s="48">
        <v>0</v>
      </c>
      <c r="T837" s="49">
        <v>0</v>
      </c>
      <c r="U837" s="48">
        <v>0</v>
      </c>
      <c r="V837" s="49">
        <v>4.7456666666666667</v>
      </c>
      <c r="W837" s="48">
        <v>0.22016666666666704</v>
      </c>
      <c r="X837" s="49">
        <v>0</v>
      </c>
      <c r="Y837" s="48">
        <v>0</v>
      </c>
      <c r="Z837" s="49">
        <v>0</v>
      </c>
      <c r="AA837" s="48">
        <v>0</v>
      </c>
      <c r="AB837" s="49">
        <v>0</v>
      </c>
      <c r="AC837" s="64"/>
      <c r="AD837" s="65">
        <f t="shared" si="244"/>
        <v>4.9658333333333333</v>
      </c>
      <c r="AE837" s="64"/>
    </row>
    <row r="838" spans="2:31" x14ac:dyDescent="0.3">
      <c r="B838" s="4" t="s">
        <v>117</v>
      </c>
      <c r="C838" s="4"/>
      <c r="D838" s="4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0</v>
      </c>
      <c r="N838" s="49">
        <v>1.5901666666666681</v>
      </c>
      <c r="O838" s="48">
        <v>4.8641666666666632</v>
      </c>
      <c r="P838" s="49">
        <v>5.3778333333333315</v>
      </c>
      <c r="Q838" s="48">
        <v>5.178166666666673</v>
      </c>
      <c r="R838" s="49">
        <v>5.5925000000000065</v>
      </c>
      <c r="S838" s="48">
        <v>6.0895000000000001</v>
      </c>
      <c r="T838" s="49">
        <v>5.0920000000000032</v>
      </c>
      <c r="U838" s="48">
        <v>3.9828333333333314</v>
      </c>
      <c r="V838" s="49">
        <v>3.6745000000000005</v>
      </c>
      <c r="W838" s="48">
        <v>5.7999999999999892E-2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4"/>
      <c r="AD838" s="65">
        <f t="shared" si="244"/>
        <v>41.499666666666684</v>
      </c>
      <c r="AE838" s="64"/>
    </row>
    <row r="839" spans="2:31" x14ac:dyDescent="0.3">
      <c r="B839" s="4" t="s">
        <v>51</v>
      </c>
      <c r="C839" s="4"/>
      <c r="D839" s="4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0</v>
      </c>
      <c r="N839" s="49">
        <v>0</v>
      </c>
      <c r="O839" s="48">
        <v>0</v>
      </c>
      <c r="P839" s="49">
        <v>0.89016666666665523</v>
      </c>
      <c r="Q839" s="48">
        <v>12.864000000000001</v>
      </c>
      <c r="R839" s="49">
        <v>15.387666666666654</v>
      </c>
      <c r="S839" s="48">
        <v>15.782166666666674</v>
      </c>
      <c r="T839" s="49">
        <v>8.8991666666666642</v>
      </c>
      <c r="U839" s="48">
        <v>0</v>
      </c>
      <c r="V839" s="49">
        <v>0</v>
      </c>
      <c r="W839" s="48">
        <v>0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4"/>
      <c r="AD839" s="65">
        <f t="shared" si="244"/>
        <v>53.823166666666651</v>
      </c>
      <c r="AE839" s="64"/>
    </row>
    <row r="840" spans="2:31" x14ac:dyDescent="0.3">
      <c r="B840" s="4" t="s">
        <v>52</v>
      </c>
      <c r="C840" s="4"/>
      <c r="D840" s="4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0</v>
      </c>
      <c r="N840" s="49">
        <v>0</v>
      </c>
      <c r="O840" s="48">
        <v>0.84533333333333505</v>
      </c>
      <c r="P840" s="49">
        <v>4.7606666666666637</v>
      </c>
      <c r="Q840" s="48">
        <v>3.5945000000000005</v>
      </c>
      <c r="R840" s="49">
        <v>3.6188333333333302</v>
      </c>
      <c r="S840" s="48">
        <v>3.2791666666666686</v>
      </c>
      <c r="T840" s="49">
        <v>1.6569999999999974</v>
      </c>
      <c r="U840" s="48">
        <v>0</v>
      </c>
      <c r="V840" s="49">
        <v>4.5418333333333347</v>
      </c>
      <c r="W840" s="48">
        <v>2.954333333333333</v>
      </c>
      <c r="X840" s="49">
        <v>1.5833333333333293E-2</v>
      </c>
      <c r="Y840" s="48">
        <v>0</v>
      </c>
      <c r="Z840" s="49">
        <v>0</v>
      </c>
      <c r="AA840" s="48">
        <v>0</v>
      </c>
      <c r="AB840" s="49">
        <v>0</v>
      </c>
      <c r="AC840" s="64"/>
      <c r="AD840" s="65">
        <f t="shared" si="244"/>
        <v>25.267499999999995</v>
      </c>
      <c r="AE840" s="64"/>
    </row>
    <row r="841" spans="2:31" x14ac:dyDescent="0.3">
      <c r="B841" s="4" t="s">
        <v>53</v>
      </c>
      <c r="C841" s="4"/>
      <c r="D841" s="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</v>
      </c>
      <c r="N841" s="49">
        <v>0</v>
      </c>
      <c r="O841" s="48">
        <v>0</v>
      </c>
      <c r="P841" s="49">
        <v>0</v>
      </c>
      <c r="Q841" s="48">
        <v>0</v>
      </c>
      <c r="R841" s="49">
        <v>0</v>
      </c>
      <c r="S841" s="48">
        <v>0</v>
      </c>
      <c r="T841" s="49">
        <v>0</v>
      </c>
      <c r="U841" s="48">
        <v>0</v>
      </c>
      <c r="V841" s="49">
        <v>0</v>
      </c>
      <c r="W841" s="48">
        <v>0</v>
      </c>
      <c r="X841" s="49">
        <v>0</v>
      </c>
      <c r="Y841" s="48">
        <v>0</v>
      </c>
      <c r="Z841" s="49">
        <v>0</v>
      </c>
      <c r="AA841" s="48">
        <v>0</v>
      </c>
      <c r="AB841" s="49">
        <v>0</v>
      </c>
      <c r="AC841" s="64"/>
      <c r="AD841" s="65">
        <f t="shared" si="244"/>
        <v>0</v>
      </c>
      <c r="AE841" s="64"/>
    </row>
    <row r="842" spans="2:31" x14ac:dyDescent="0.3">
      <c r="B842" s="4" t="s">
        <v>54</v>
      </c>
      <c r="C842" s="4"/>
      <c r="D842" s="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0</v>
      </c>
      <c r="O842" s="48">
        <v>14.184666666666669</v>
      </c>
      <c r="P842" s="49">
        <v>10.332166666666669</v>
      </c>
      <c r="Q842" s="48">
        <v>10.318166666666666</v>
      </c>
      <c r="R842" s="49">
        <v>10.818166666666663</v>
      </c>
      <c r="S842" s="48">
        <v>12.780499999999998</v>
      </c>
      <c r="T842" s="49">
        <v>17.456000000000003</v>
      </c>
      <c r="U842" s="48">
        <v>15.556833333333341</v>
      </c>
      <c r="V842" s="49">
        <v>22.691833333333324</v>
      </c>
      <c r="W842" s="48">
        <v>31.242500000000007</v>
      </c>
      <c r="X842" s="49">
        <v>22.937833333333327</v>
      </c>
      <c r="Y842" s="48">
        <v>0</v>
      </c>
      <c r="Z842" s="49">
        <v>0</v>
      </c>
      <c r="AA842" s="48">
        <v>0</v>
      </c>
      <c r="AB842" s="49">
        <v>0</v>
      </c>
      <c r="AC842" s="64"/>
      <c r="AD842" s="65">
        <f t="shared" si="244"/>
        <v>168.31866666666664</v>
      </c>
      <c r="AE842" s="64"/>
    </row>
    <row r="843" spans="2:31" x14ac:dyDescent="0.3">
      <c r="B843" s="4" t="s">
        <v>55</v>
      </c>
      <c r="C843" s="4"/>
      <c r="D843" s="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0</v>
      </c>
      <c r="N843" s="49">
        <v>0</v>
      </c>
      <c r="O843" s="48">
        <v>0</v>
      </c>
      <c r="P843" s="49">
        <v>0</v>
      </c>
      <c r="Q843" s="48">
        <v>0</v>
      </c>
      <c r="R843" s="49">
        <v>0</v>
      </c>
      <c r="S843" s="48">
        <v>1.5853333333333339</v>
      </c>
      <c r="T843" s="49">
        <v>4.1213333333333333</v>
      </c>
      <c r="U843" s="48">
        <v>0</v>
      </c>
      <c r="V843" s="49">
        <v>14.612000000000002</v>
      </c>
      <c r="W843" s="48">
        <v>21.008333333333333</v>
      </c>
      <c r="X843" s="49">
        <v>0</v>
      </c>
      <c r="Y843" s="48">
        <v>0</v>
      </c>
      <c r="Z843" s="49">
        <v>0</v>
      </c>
      <c r="AA843" s="48">
        <v>0</v>
      </c>
      <c r="AB843" s="49">
        <v>0</v>
      </c>
      <c r="AC843" s="64"/>
      <c r="AD843" s="65">
        <f t="shared" si="244"/>
        <v>41.326999999999998</v>
      </c>
      <c r="AE843" s="64"/>
    </row>
    <row r="844" spans="2:31" x14ac:dyDescent="0.3">
      <c r="B844" s="4" t="s">
        <v>56</v>
      </c>
      <c r="C844" s="4"/>
      <c r="D844" s="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0</v>
      </c>
      <c r="N844" s="49">
        <v>3.271333333333331</v>
      </c>
      <c r="O844" s="48">
        <v>8.6213333333333306</v>
      </c>
      <c r="P844" s="49">
        <v>8.104499999999998</v>
      </c>
      <c r="Q844" s="48">
        <v>6.9348333333333381</v>
      </c>
      <c r="R844" s="49">
        <v>8.7775000000000016</v>
      </c>
      <c r="S844" s="48">
        <v>9.7099999999999991</v>
      </c>
      <c r="T844" s="49">
        <v>10.197666666666665</v>
      </c>
      <c r="U844" s="48">
        <v>9.4264999999999972</v>
      </c>
      <c r="V844" s="49">
        <v>8.465166666666665</v>
      </c>
      <c r="W844" s="48">
        <v>18.682499999999997</v>
      </c>
      <c r="X844" s="49">
        <v>4.1541666666666668</v>
      </c>
      <c r="Y844" s="48">
        <v>0</v>
      </c>
      <c r="Z844" s="49">
        <v>0</v>
      </c>
      <c r="AA844" s="48">
        <v>0</v>
      </c>
      <c r="AB844" s="49">
        <v>0</v>
      </c>
      <c r="AC844" s="64"/>
      <c r="AD844" s="65">
        <f t="shared" si="244"/>
        <v>96.345499999999987</v>
      </c>
      <c r="AE844" s="64"/>
    </row>
    <row r="845" spans="2:31" x14ac:dyDescent="0.3">
      <c r="B845" s="4" t="s">
        <v>118</v>
      </c>
      <c r="C845" s="4"/>
      <c r="D845" s="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32.778000000000013</v>
      </c>
      <c r="O845" s="48">
        <v>78.846333333333348</v>
      </c>
      <c r="P845" s="49">
        <v>71.650166666666649</v>
      </c>
      <c r="Q845" s="48">
        <v>66.550666666666672</v>
      </c>
      <c r="R845" s="49">
        <v>65.448833333333326</v>
      </c>
      <c r="S845" s="48">
        <v>66.747666666666632</v>
      </c>
      <c r="T845" s="49">
        <v>57.10599999999998</v>
      </c>
      <c r="U845" s="48">
        <v>61.570333333333345</v>
      </c>
      <c r="V845" s="49">
        <v>72.642833333333314</v>
      </c>
      <c r="W845" s="48">
        <v>60.308999999999976</v>
      </c>
      <c r="X845" s="49">
        <v>6.6245999999999992</v>
      </c>
      <c r="Y845" s="48">
        <v>0</v>
      </c>
      <c r="Z845" s="49">
        <v>0</v>
      </c>
      <c r="AA845" s="48">
        <v>0</v>
      </c>
      <c r="AB845" s="49">
        <v>0</v>
      </c>
      <c r="AC845" s="64"/>
      <c r="AD845" s="65">
        <f t="shared" si="244"/>
        <v>640.27443333333326</v>
      </c>
      <c r="AE845" s="64"/>
    </row>
    <row r="846" spans="2:31" x14ac:dyDescent="0.3">
      <c r="B846" s="4" t="s">
        <v>57</v>
      </c>
      <c r="C846" s="4"/>
      <c r="D846" s="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0</v>
      </c>
      <c r="N846" s="49">
        <v>0</v>
      </c>
      <c r="O846" s="48">
        <v>0</v>
      </c>
      <c r="P846" s="49">
        <v>0</v>
      </c>
      <c r="Q846" s="48">
        <v>0</v>
      </c>
      <c r="R846" s="49">
        <v>0</v>
      </c>
      <c r="S846" s="48">
        <v>0</v>
      </c>
      <c r="T846" s="49">
        <v>0</v>
      </c>
      <c r="U846" s="48">
        <v>0</v>
      </c>
      <c r="V846" s="49">
        <v>0</v>
      </c>
      <c r="W846" s="48">
        <v>0</v>
      </c>
      <c r="X846" s="49">
        <v>0</v>
      </c>
      <c r="Y846" s="48">
        <v>0</v>
      </c>
      <c r="Z846" s="49">
        <v>0</v>
      </c>
      <c r="AA846" s="48">
        <v>0</v>
      </c>
      <c r="AB846" s="49">
        <v>0</v>
      </c>
      <c r="AC846" s="64"/>
      <c r="AD846" s="65">
        <f t="shared" si="244"/>
        <v>0</v>
      </c>
      <c r="AE846" s="64"/>
    </row>
    <row r="847" spans="2:31" x14ac:dyDescent="0.3">
      <c r="B847" s="4" t="s">
        <v>58</v>
      </c>
      <c r="C847" s="4"/>
      <c r="D847" s="4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0</v>
      </c>
      <c r="N847" s="49">
        <v>0</v>
      </c>
      <c r="O847" s="48">
        <v>0</v>
      </c>
      <c r="P847" s="49">
        <v>0</v>
      </c>
      <c r="Q847" s="48">
        <v>0</v>
      </c>
      <c r="R847" s="49">
        <v>0</v>
      </c>
      <c r="S847" s="48">
        <v>0</v>
      </c>
      <c r="T847" s="49">
        <v>0</v>
      </c>
      <c r="U847" s="48">
        <v>0</v>
      </c>
      <c r="V847" s="49">
        <v>0</v>
      </c>
      <c r="W847" s="48">
        <v>0</v>
      </c>
      <c r="X847" s="49">
        <v>0</v>
      </c>
      <c r="Y847" s="48">
        <v>0</v>
      </c>
      <c r="Z847" s="49">
        <v>0</v>
      </c>
      <c r="AA847" s="48">
        <v>0</v>
      </c>
      <c r="AB847" s="49">
        <v>0</v>
      </c>
      <c r="AC847" s="64"/>
      <c r="AD847" s="65">
        <f t="shared" si="244"/>
        <v>0</v>
      </c>
      <c r="AE847" s="64"/>
    </row>
    <row r="848" spans="2:31" x14ac:dyDescent="0.3">
      <c r="B848" s="4" t="s">
        <v>119</v>
      </c>
      <c r="C848" s="4"/>
      <c r="D848" s="4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0</v>
      </c>
      <c r="N848" s="49">
        <v>11.573499999999996</v>
      </c>
      <c r="O848" s="48">
        <v>6.0699999999999985</v>
      </c>
      <c r="P848" s="49">
        <v>0</v>
      </c>
      <c r="Q848" s="48">
        <v>0</v>
      </c>
      <c r="R848" s="49">
        <v>0</v>
      </c>
      <c r="S848" s="48">
        <v>0</v>
      </c>
      <c r="T848" s="49">
        <v>0</v>
      </c>
      <c r="U848" s="48">
        <v>0</v>
      </c>
      <c r="V848" s="49">
        <v>6.7078333333333351</v>
      </c>
      <c r="W848" s="48">
        <v>0</v>
      </c>
      <c r="X848" s="49">
        <v>0</v>
      </c>
      <c r="Y848" s="48">
        <v>0</v>
      </c>
      <c r="Z848" s="49">
        <v>0</v>
      </c>
      <c r="AA848" s="48">
        <v>0</v>
      </c>
      <c r="AB848" s="49">
        <v>0</v>
      </c>
      <c r="AC848" s="64"/>
      <c r="AD848" s="65">
        <f t="shared" si="244"/>
        <v>24.351333333333329</v>
      </c>
      <c r="AE848" s="64"/>
    </row>
    <row r="849" spans="2:31" x14ac:dyDescent="0.3">
      <c r="B849" s="4" t="s">
        <v>59</v>
      </c>
      <c r="C849" s="4"/>
      <c r="D849" s="4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0</v>
      </c>
      <c r="N849" s="49">
        <v>0</v>
      </c>
      <c r="O849" s="48">
        <v>1.033166666666667</v>
      </c>
      <c r="P849" s="49">
        <v>0.21150000000000019</v>
      </c>
      <c r="Q849" s="48">
        <v>0.89083333333333359</v>
      </c>
      <c r="R849" s="49">
        <v>1.3833333333333305E-2</v>
      </c>
      <c r="S849" s="48">
        <v>0</v>
      </c>
      <c r="T849" s="49">
        <v>0</v>
      </c>
      <c r="U849" s="48">
        <v>0</v>
      </c>
      <c r="V849" s="49">
        <v>0</v>
      </c>
      <c r="W849" s="48">
        <v>0</v>
      </c>
      <c r="X849" s="49">
        <v>0</v>
      </c>
      <c r="Y849" s="48">
        <v>0</v>
      </c>
      <c r="Z849" s="49">
        <v>0</v>
      </c>
      <c r="AA849" s="48">
        <v>0</v>
      </c>
      <c r="AB849" s="49">
        <v>0</v>
      </c>
      <c r="AC849" s="64"/>
      <c r="AD849" s="65">
        <f t="shared" si="244"/>
        <v>2.1493333333333342</v>
      </c>
      <c r="AE849" s="64"/>
    </row>
    <row r="850" spans="2:31" x14ac:dyDescent="0.3">
      <c r="B850" s="4" t="s">
        <v>60</v>
      </c>
      <c r="C850" s="4"/>
      <c r="D850" s="4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0</v>
      </c>
      <c r="N850" s="49">
        <v>0</v>
      </c>
      <c r="O850" s="48">
        <v>10.92</v>
      </c>
      <c r="P850" s="49">
        <v>13.590000000000023</v>
      </c>
      <c r="Q850" s="48">
        <v>14.440000000000023</v>
      </c>
      <c r="R850" s="49">
        <v>14.72000000000002</v>
      </c>
      <c r="S850" s="48">
        <v>14.529999999999982</v>
      </c>
      <c r="T850" s="49">
        <v>13.690000000000021</v>
      </c>
      <c r="U850" s="48">
        <v>13.200000000000012</v>
      </c>
      <c r="V850" s="49">
        <v>13.850000000000014</v>
      </c>
      <c r="W850" s="48">
        <v>7.8799999999999963</v>
      </c>
      <c r="X850" s="49">
        <v>0</v>
      </c>
      <c r="Y850" s="48">
        <v>0</v>
      </c>
      <c r="Z850" s="49">
        <v>0</v>
      </c>
      <c r="AA850" s="48">
        <v>0</v>
      </c>
      <c r="AB850" s="49">
        <v>0</v>
      </c>
      <c r="AC850" s="64"/>
      <c r="AD850" s="65">
        <f t="shared" si="244"/>
        <v>116.82000000000009</v>
      </c>
      <c r="AE850" s="64"/>
    </row>
    <row r="851" spans="2:31" x14ac:dyDescent="0.3">
      <c r="B851" s="4" t="s">
        <v>61</v>
      </c>
      <c r="C851" s="4"/>
      <c r="D851" s="4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0</v>
      </c>
      <c r="N851" s="49">
        <v>10.359999999999998</v>
      </c>
      <c r="O851" s="48">
        <v>27.5</v>
      </c>
      <c r="P851" s="49">
        <v>29.799999999999969</v>
      </c>
      <c r="Q851" s="48">
        <v>26.299999999999972</v>
      </c>
      <c r="R851" s="49">
        <v>29.299999999999969</v>
      </c>
      <c r="S851" s="48">
        <v>27.700000000000028</v>
      </c>
      <c r="T851" s="49">
        <v>22.700000000000028</v>
      </c>
      <c r="U851" s="48">
        <v>20.799999999999976</v>
      </c>
      <c r="V851" s="49">
        <v>16.700000000000021</v>
      </c>
      <c r="W851" s="48">
        <v>15.799999999999983</v>
      </c>
      <c r="X851" s="49">
        <v>0</v>
      </c>
      <c r="Y851" s="48">
        <v>0</v>
      </c>
      <c r="Z851" s="49">
        <v>0</v>
      </c>
      <c r="AA851" s="48">
        <v>0</v>
      </c>
      <c r="AB851" s="49">
        <v>0</v>
      </c>
      <c r="AC851" s="64"/>
      <c r="AD851" s="65">
        <f t="shared" si="244"/>
        <v>226.95999999999992</v>
      </c>
      <c r="AE851" s="64"/>
    </row>
    <row r="852" spans="2:31" x14ac:dyDescent="0.3">
      <c r="B852" s="4" t="s">
        <v>62</v>
      </c>
      <c r="C852" s="4"/>
      <c r="D852" s="4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0</v>
      </c>
      <c r="N852" s="49">
        <v>0</v>
      </c>
      <c r="O852" s="48">
        <v>0</v>
      </c>
      <c r="P852" s="49">
        <v>0</v>
      </c>
      <c r="Q852" s="48">
        <v>0</v>
      </c>
      <c r="R852" s="49">
        <v>0</v>
      </c>
      <c r="S852" s="48">
        <v>0</v>
      </c>
      <c r="T852" s="49">
        <v>0</v>
      </c>
      <c r="U852" s="48">
        <v>0</v>
      </c>
      <c r="V852" s="49">
        <v>0</v>
      </c>
      <c r="W852" s="48">
        <v>0</v>
      </c>
      <c r="X852" s="49">
        <v>0</v>
      </c>
      <c r="Y852" s="48">
        <v>0</v>
      </c>
      <c r="Z852" s="49">
        <v>0</v>
      </c>
      <c r="AA852" s="48">
        <v>0</v>
      </c>
      <c r="AB852" s="49">
        <v>0</v>
      </c>
      <c r="AC852" s="64"/>
      <c r="AD852" s="65">
        <f t="shared" si="244"/>
        <v>0</v>
      </c>
      <c r="AE852" s="64"/>
    </row>
    <row r="853" spans="2:31" x14ac:dyDescent="0.3">
      <c r="B853" s="4" t="s">
        <v>63</v>
      </c>
      <c r="C853" s="4"/>
      <c r="D853" s="4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</v>
      </c>
      <c r="M853" s="48">
        <v>0</v>
      </c>
      <c r="N853" s="49">
        <v>46.583499999999979</v>
      </c>
      <c r="O853" s="48">
        <v>19.325499999999998</v>
      </c>
      <c r="P853" s="49">
        <v>3.5476666666666659</v>
      </c>
      <c r="Q853" s="48">
        <v>0.63383333333333314</v>
      </c>
      <c r="R853" s="49">
        <v>0.23533333333333317</v>
      </c>
      <c r="S853" s="48">
        <v>0</v>
      </c>
      <c r="T853" s="49">
        <v>0</v>
      </c>
      <c r="U853" s="48">
        <v>9.999999999999977E-2</v>
      </c>
      <c r="V853" s="49">
        <v>27.608999999999995</v>
      </c>
      <c r="W853" s="48">
        <v>33.38533333333335</v>
      </c>
      <c r="X853" s="49">
        <v>4.0201666666666691</v>
      </c>
      <c r="Y853" s="48">
        <v>0</v>
      </c>
      <c r="Z853" s="49">
        <v>0</v>
      </c>
      <c r="AA853" s="48">
        <v>0</v>
      </c>
      <c r="AB853" s="49">
        <v>0</v>
      </c>
      <c r="AC853" s="64"/>
      <c r="AD853" s="65">
        <f t="shared" si="244"/>
        <v>135.44033333333334</v>
      </c>
      <c r="AE853" s="64"/>
    </row>
    <row r="854" spans="2:31" x14ac:dyDescent="0.3">
      <c r="B854" s="4" t="s">
        <v>64</v>
      </c>
      <c r="C854" s="4"/>
      <c r="D854" s="4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</v>
      </c>
      <c r="N854" s="49">
        <v>21.864666666666654</v>
      </c>
      <c r="O854" s="48">
        <v>32.801000000000037</v>
      </c>
      <c r="P854" s="49">
        <v>20.127666666666649</v>
      </c>
      <c r="Q854" s="48">
        <v>19.930333333333333</v>
      </c>
      <c r="R854" s="49">
        <v>19.518333333333342</v>
      </c>
      <c r="S854" s="48">
        <v>16.933500000000024</v>
      </c>
      <c r="T854" s="49">
        <v>18.941166666666692</v>
      </c>
      <c r="U854" s="48">
        <v>18.410999999999984</v>
      </c>
      <c r="V854" s="49">
        <v>17.456833333333332</v>
      </c>
      <c r="W854" s="48">
        <v>10.181833333333335</v>
      </c>
      <c r="X854" s="49">
        <v>0</v>
      </c>
      <c r="Y854" s="48">
        <v>0</v>
      </c>
      <c r="Z854" s="49">
        <v>0</v>
      </c>
      <c r="AA854" s="48">
        <v>0</v>
      </c>
      <c r="AB854" s="49">
        <v>0</v>
      </c>
      <c r="AC854" s="64"/>
      <c r="AD854" s="65">
        <f t="shared" si="244"/>
        <v>196.1663333333334</v>
      </c>
      <c r="AE854" s="64"/>
    </row>
    <row r="855" spans="2:31" x14ac:dyDescent="0.3">
      <c r="B855" s="4" t="s">
        <v>120</v>
      </c>
      <c r="C855" s="4"/>
      <c r="D855" s="4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0</v>
      </c>
      <c r="N855" s="49">
        <v>22.458499999999997</v>
      </c>
      <c r="O855" s="48">
        <v>15.620166666666668</v>
      </c>
      <c r="P855" s="49">
        <v>0.37250000000000011</v>
      </c>
      <c r="Q855" s="48">
        <v>1.5666666666666627E-2</v>
      </c>
      <c r="R855" s="49">
        <v>0</v>
      </c>
      <c r="S855" s="48">
        <v>0</v>
      </c>
      <c r="T855" s="49">
        <v>0</v>
      </c>
      <c r="U855" s="48">
        <v>0</v>
      </c>
      <c r="V855" s="49">
        <v>0</v>
      </c>
      <c r="W855" s="48">
        <v>0</v>
      </c>
      <c r="X855" s="49">
        <v>0</v>
      </c>
      <c r="Y855" s="48">
        <v>0</v>
      </c>
      <c r="Z855" s="49">
        <v>0</v>
      </c>
      <c r="AA855" s="48">
        <v>0</v>
      </c>
      <c r="AB855" s="49">
        <v>0</v>
      </c>
      <c r="AC855" s="64"/>
      <c r="AD855" s="65">
        <f t="shared" si="244"/>
        <v>38.466833333333334</v>
      </c>
      <c r="AE855" s="64"/>
    </row>
    <row r="856" spans="2:31" x14ac:dyDescent="0.3">
      <c r="B856" s="4" t="s">
        <v>65</v>
      </c>
      <c r="C856" s="4"/>
      <c r="D856" s="4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0</v>
      </c>
      <c r="N856" s="49">
        <v>0</v>
      </c>
      <c r="O856" s="48">
        <v>0</v>
      </c>
      <c r="P856" s="49">
        <v>0</v>
      </c>
      <c r="Q856" s="48">
        <v>0</v>
      </c>
      <c r="R856" s="49">
        <v>0</v>
      </c>
      <c r="S856" s="48">
        <v>0</v>
      </c>
      <c r="T856" s="49">
        <v>0</v>
      </c>
      <c r="U856" s="48">
        <v>0</v>
      </c>
      <c r="V856" s="49">
        <v>0</v>
      </c>
      <c r="W856" s="48">
        <v>0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4"/>
      <c r="AD856" s="65">
        <f t="shared" si="244"/>
        <v>0</v>
      </c>
      <c r="AE856" s="64"/>
    </row>
    <row r="857" spans="2:31" x14ac:dyDescent="0.3">
      <c r="B857" s="4" t="s">
        <v>66</v>
      </c>
      <c r="C857" s="4"/>
      <c r="D857" s="4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0</v>
      </c>
      <c r="N857" s="49">
        <v>7.4398333333333309</v>
      </c>
      <c r="O857" s="48">
        <v>3.6966666666666654</v>
      </c>
      <c r="P857" s="49">
        <v>5.9788333333333323</v>
      </c>
      <c r="Q857" s="48">
        <v>9.7814999999999994</v>
      </c>
      <c r="R857" s="49">
        <v>9.7818333333333332</v>
      </c>
      <c r="S857" s="48">
        <v>13.231500000000004</v>
      </c>
      <c r="T857" s="49">
        <v>5.8141666666666687</v>
      </c>
      <c r="U857" s="48">
        <v>22.017333333333337</v>
      </c>
      <c r="V857" s="49">
        <v>7.9843333333333346</v>
      </c>
      <c r="W857" s="48">
        <v>12.447166666666666</v>
      </c>
      <c r="X857" s="49">
        <v>3.6493333333333338</v>
      </c>
      <c r="Y857" s="48">
        <v>0</v>
      </c>
      <c r="Z857" s="49">
        <v>0</v>
      </c>
      <c r="AA857" s="48">
        <v>0</v>
      </c>
      <c r="AB857" s="49">
        <v>0</v>
      </c>
      <c r="AC857" s="64"/>
      <c r="AD857" s="65">
        <f t="shared" si="244"/>
        <v>101.82250000000001</v>
      </c>
      <c r="AE857" s="64"/>
    </row>
    <row r="858" spans="2:31" x14ac:dyDescent="0.3">
      <c r="B858" s="4" t="s">
        <v>67</v>
      </c>
      <c r="C858" s="4"/>
      <c r="D858" s="4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</v>
      </c>
      <c r="M858" s="48">
        <v>0</v>
      </c>
      <c r="N858" s="49">
        <v>0</v>
      </c>
      <c r="O858" s="48">
        <v>1.7699999999999971</v>
      </c>
      <c r="P858" s="49">
        <v>6.0899999999999945</v>
      </c>
      <c r="Q858" s="48">
        <v>8.540000000000008</v>
      </c>
      <c r="R858" s="49">
        <v>9.75</v>
      </c>
      <c r="S858" s="48">
        <v>9.8899999999999899</v>
      </c>
      <c r="T858" s="49">
        <v>9.2900000000000027</v>
      </c>
      <c r="U858" s="48">
        <v>7.4300000000000059</v>
      </c>
      <c r="V858" s="49">
        <v>3.6500000000000035</v>
      </c>
      <c r="W858" s="48">
        <v>0</v>
      </c>
      <c r="X858" s="49">
        <v>0</v>
      </c>
      <c r="Y858" s="48">
        <v>0</v>
      </c>
      <c r="Z858" s="49">
        <v>0</v>
      </c>
      <c r="AA858" s="48">
        <v>0</v>
      </c>
      <c r="AB858" s="49">
        <v>0</v>
      </c>
      <c r="AC858" s="64"/>
      <c r="AD858" s="65">
        <f t="shared" si="244"/>
        <v>56.410000000000011</v>
      </c>
      <c r="AE858" s="64"/>
    </row>
    <row r="859" spans="2:31" x14ac:dyDescent="0.3">
      <c r="B859" s="4" t="s">
        <v>68</v>
      </c>
      <c r="C859" s="4"/>
      <c r="D859" s="4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0</v>
      </c>
      <c r="O859" s="48">
        <v>0</v>
      </c>
      <c r="P859" s="49">
        <v>0</v>
      </c>
      <c r="Q859" s="48">
        <v>3.3221000000000021</v>
      </c>
      <c r="R859" s="49">
        <v>0</v>
      </c>
      <c r="S859" s="48">
        <v>0</v>
      </c>
      <c r="T859" s="49">
        <v>0</v>
      </c>
      <c r="U859" s="48">
        <v>0</v>
      </c>
      <c r="V859" s="49">
        <v>0</v>
      </c>
      <c r="W859" s="48">
        <v>0</v>
      </c>
      <c r="X859" s="49">
        <v>0</v>
      </c>
      <c r="Y859" s="48">
        <v>0</v>
      </c>
      <c r="Z859" s="49">
        <v>0</v>
      </c>
      <c r="AA859" s="48">
        <v>0</v>
      </c>
      <c r="AB859" s="49">
        <v>0</v>
      </c>
      <c r="AC859" s="64"/>
      <c r="AD859" s="65">
        <f t="shared" si="244"/>
        <v>3.3221000000000021</v>
      </c>
      <c r="AE859" s="64"/>
    </row>
    <row r="860" spans="2:31" x14ac:dyDescent="0.3">
      <c r="B860" s="4" t="s">
        <v>69</v>
      </c>
      <c r="C860" s="4"/>
      <c r="D860" s="4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0</v>
      </c>
      <c r="N860" s="49">
        <v>12.110833333333334</v>
      </c>
      <c r="O860" s="48">
        <v>38.764333333333333</v>
      </c>
      <c r="P860" s="49">
        <v>11.65433333333333</v>
      </c>
      <c r="Q860" s="48">
        <v>8.5535000000000014</v>
      </c>
      <c r="R860" s="49">
        <v>6.3787666666666665</v>
      </c>
      <c r="S860" s="48">
        <v>3.698250000000002</v>
      </c>
      <c r="T860" s="49">
        <v>3.1374999999999944</v>
      </c>
      <c r="U860" s="48">
        <v>2.4825000000000017</v>
      </c>
      <c r="V860" s="49">
        <v>3.2285499999999994</v>
      </c>
      <c r="W860" s="48">
        <v>1.7565999999999993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4"/>
      <c r="AD860" s="65">
        <f t="shared" si="244"/>
        <v>91.765166666666659</v>
      </c>
      <c r="AE860" s="64"/>
    </row>
    <row r="861" spans="2:31" x14ac:dyDescent="0.3">
      <c r="B861" s="4" t="s">
        <v>70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</v>
      </c>
      <c r="N861" s="49">
        <v>0</v>
      </c>
      <c r="O861" s="48">
        <v>20.420000000000002</v>
      </c>
      <c r="P861" s="49">
        <v>18.700000000000021</v>
      </c>
      <c r="Q861" s="48">
        <v>21.559999999999967</v>
      </c>
      <c r="R861" s="49">
        <v>19.27999999999998</v>
      </c>
      <c r="S861" s="48">
        <v>17.13999999999999</v>
      </c>
      <c r="T861" s="49">
        <v>17.259999999999994</v>
      </c>
      <c r="U861" s="48">
        <v>16.789999999999971</v>
      </c>
      <c r="V861" s="49">
        <v>25.309999999999963</v>
      </c>
      <c r="W861" s="48">
        <v>0.27416666666666673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4"/>
      <c r="AD861" s="65">
        <f t="shared" si="244"/>
        <v>156.73416666666657</v>
      </c>
      <c r="AE861" s="64"/>
    </row>
    <row r="862" spans="2:31" x14ac:dyDescent="0.3">
      <c r="B862" s="4" t="s">
        <v>71</v>
      </c>
      <c r="C862" s="4"/>
      <c r="D862" s="4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0</v>
      </c>
      <c r="N862" s="49">
        <v>0</v>
      </c>
      <c r="O862" s="48">
        <v>0</v>
      </c>
      <c r="P862" s="49">
        <v>0</v>
      </c>
      <c r="Q862" s="48">
        <v>0</v>
      </c>
      <c r="R862" s="49">
        <v>0</v>
      </c>
      <c r="S862" s="48">
        <v>0</v>
      </c>
      <c r="T862" s="49">
        <v>0</v>
      </c>
      <c r="U862" s="48">
        <v>0</v>
      </c>
      <c r="V862" s="49">
        <v>0</v>
      </c>
      <c r="W862" s="48">
        <v>0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4"/>
      <c r="AD862" s="65">
        <f t="shared" si="244"/>
        <v>0</v>
      </c>
      <c r="AE862" s="64"/>
    </row>
    <row r="863" spans="2:31" x14ac:dyDescent="0.3">
      <c r="B863" s="4" t="s">
        <v>72</v>
      </c>
      <c r="C863" s="4"/>
      <c r="D863" s="4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0</v>
      </c>
      <c r="M863" s="48">
        <v>0</v>
      </c>
      <c r="N863" s="49">
        <v>0</v>
      </c>
      <c r="O863" s="48">
        <v>0</v>
      </c>
      <c r="P863" s="49">
        <v>6.180000000000005</v>
      </c>
      <c r="Q863" s="48">
        <v>12.690000000000017</v>
      </c>
      <c r="R863" s="49">
        <v>16.539999999999985</v>
      </c>
      <c r="S863" s="48">
        <v>16.555666666666653</v>
      </c>
      <c r="T863" s="49">
        <v>17.72000000000002</v>
      </c>
      <c r="U863" s="48">
        <v>17.600000000000012</v>
      </c>
      <c r="V863" s="49">
        <v>17.02999999999998</v>
      </c>
      <c r="W863" s="48">
        <v>16.750000000000004</v>
      </c>
      <c r="X863" s="49">
        <v>7.9725000000000001</v>
      </c>
      <c r="Y863" s="48">
        <v>0</v>
      </c>
      <c r="Z863" s="49">
        <v>0</v>
      </c>
      <c r="AA863" s="48">
        <v>0</v>
      </c>
      <c r="AB863" s="49">
        <v>0</v>
      </c>
      <c r="AC863" s="64"/>
      <c r="AD863" s="65">
        <f t="shared" si="244"/>
        <v>129.03816666666668</v>
      </c>
      <c r="AE863" s="64"/>
    </row>
    <row r="864" spans="2:31" x14ac:dyDescent="0.3">
      <c r="B864" s="4" t="s">
        <v>73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0</v>
      </c>
      <c r="P864" s="49">
        <v>0</v>
      </c>
      <c r="Q864" s="48">
        <v>0</v>
      </c>
      <c r="R864" s="49">
        <v>0</v>
      </c>
      <c r="S864" s="48">
        <v>0</v>
      </c>
      <c r="T864" s="49">
        <v>0</v>
      </c>
      <c r="U864" s="48">
        <v>0</v>
      </c>
      <c r="V864" s="49">
        <v>4.8319999999999954</v>
      </c>
      <c r="W864" s="48">
        <v>0</v>
      </c>
      <c r="X864" s="49">
        <v>0</v>
      </c>
      <c r="Y864" s="48">
        <v>0</v>
      </c>
      <c r="Z864" s="49">
        <v>0</v>
      </c>
      <c r="AA864" s="48">
        <v>0</v>
      </c>
      <c r="AB864" s="49">
        <v>0</v>
      </c>
      <c r="AC864" s="64"/>
      <c r="AD864" s="65">
        <f t="shared" si="244"/>
        <v>4.8319999999999954</v>
      </c>
      <c r="AE864" s="64"/>
    </row>
    <row r="865" spans="2:31" x14ac:dyDescent="0.3">
      <c r="B865" s="4" t="s">
        <v>74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0</v>
      </c>
      <c r="N865" s="49">
        <v>0</v>
      </c>
      <c r="O865" s="48">
        <v>0</v>
      </c>
      <c r="P865" s="49">
        <v>0</v>
      </c>
      <c r="Q865" s="48">
        <v>0</v>
      </c>
      <c r="R865" s="49">
        <v>0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4"/>
      <c r="AD865" s="65">
        <f t="shared" si="244"/>
        <v>0</v>
      </c>
      <c r="AE865" s="64"/>
    </row>
    <row r="866" spans="2:31" x14ac:dyDescent="0.3">
      <c r="B866" s="4" t="s">
        <v>75</v>
      </c>
      <c r="C866" s="4"/>
      <c r="D866" s="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0</v>
      </c>
      <c r="N866" s="49">
        <v>0</v>
      </c>
      <c r="O866" s="48">
        <v>0</v>
      </c>
      <c r="P866" s="49">
        <v>0</v>
      </c>
      <c r="Q866" s="48">
        <v>0</v>
      </c>
      <c r="R866" s="49">
        <v>13.549999999999992</v>
      </c>
      <c r="S866" s="48">
        <v>17.450000000000014</v>
      </c>
      <c r="T866" s="49">
        <v>0</v>
      </c>
      <c r="U866" s="48">
        <v>0</v>
      </c>
      <c r="V866" s="49">
        <v>0</v>
      </c>
      <c r="W866" s="48">
        <v>0</v>
      </c>
      <c r="X866" s="49">
        <v>0</v>
      </c>
      <c r="Y866" s="48">
        <v>0</v>
      </c>
      <c r="Z866" s="49">
        <v>0</v>
      </c>
      <c r="AA866" s="48">
        <v>0</v>
      </c>
      <c r="AB866" s="49">
        <v>0</v>
      </c>
      <c r="AC866" s="64"/>
      <c r="AD866" s="65">
        <f t="shared" si="244"/>
        <v>31.000000000000007</v>
      </c>
      <c r="AE866" s="64"/>
    </row>
    <row r="867" spans="2:31" x14ac:dyDescent="0.3">
      <c r="B867" s="4" t="s">
        <v>76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11.11000000000001</v>
      </c>
      <c r="P867" s="49">
        <v>4.3999999999999915</v>
      </c>
      <c r="Q867" s="48">
        <v>3.9399999999999977</v>
      </c>
      <c r="R867" s="49">
        <v>3.4699999999999989</v>
      </c>
      <c r="S867" s="48">
        <v>3.2600000000000051</v>
      </c>
      <c r="T867" s="49">
        <v>6.3700000000000045</v>
      </c>
      <c r="U867" s="48">
        <v>7.9699999999999989</v>
      </c>
      <c r="V867" s="49">
        <v>13.019999999999985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4"/>
      <c r="AD867" s="65">
        <f t="shared" si="244"/>
        <v>53.539999999999992</v>
      </c>
      <c r="AE867" s="64"/>
    </row>
    <row r="868" spans="2:31" x14ac:dyDescent="0.3">
      <c r="B868" s="4" t="s">
        <v>77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11.019999999999985</v>
      </c>
      <c r="P868" s="49">
        <v>15.590000000000025</v>
      </c>
      <c r="Q868" s="48">
        <v>17.049999999999979</v>
      </c>
      <c r="R868" s="49">
        <v>17.419999999999991</v>
      </c>
      <c r="S868" s="48">
        <v>16.730000000000015</v>
      </c>
      <c r="T868" s="49">
        <v>15.789999999999992</v>
      </c>
      <c r="U868" s="48">
        <v>14.539999999999996</v>
      </c>
      <c r="V868" s="49">
        <v>12.690000000000017</v>
      </c>
      <c r="W868" s="48">
        <v>0</v>
      </c>
      <c r="X868" s="49">
        <v>0</v>
      </c>
      <c r="Y868" s="48">
        <v>0</v>
      </c>
      <c r="Z868" s="49">
        <v>0</v>
      </c>
      <c r="AA868" s="48">
        <v>0</v>
      </c>
      <c r="AB868" s="49">
        <v>0</v>
      </c>
      <c r="AC868" s="64"/>
      <c r="AD868" s="65">
        <f t="shared" si="244"/>
        <v>120.83</v>
      </c>
      <c r="AE868" s="64"/>
    </row>
    <row r="869" spans="2:31" x14ac:dyDescent="0.3">
      <c r="B869" s="4" t="s">
        <v>78</v>
      </c>
      <c r="C869" s="4"/>
      <c r="D869" s="4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0</v>
      </c>
      <c r="M869" s="48">
        <v>0</v>
      </c>
      <c r="N869" s="49">
        <v>0</v>
      </c>
      <c r="O869" s="48">
        <v>0</v>
      </c>
      <c r="P869" s="49">
        <v>0</v>
      </c>
      <c r="Q869" s="48">
        <v>0</v>
      </c>
      <c r="R869" s="49">
        <v>0</v>
      </c>
      <c r="S869" s="48">
        <v>0</v>
      </c>
      <c r="T869" s="49">
        <v>0</v>
      </c>
      <c r="U869" s="48">
        <v>4.4559999999999969</v>
      </c>
      <c r="V869" s="49">
        <v>0</v>
      </c>
      <c r="W869" s="48">
        <v>0</v>
      </c>
      <c r="X869" s="49">
        <v>0</v>
      </c>
      <c r="Y869" s="48">
        <v>0</v>
      </c>
      <c r="Z869" s="49">
        <v>0</v>
      </c>
      <c r="AA869" s="48">
        <v>0</v>
      </c>
      <c r="AB869" s="49">
        <v>0</v>
      </c>
      <c r="AC869" s="64"/>
      <c r="AD869" s="65">
        <f t="shared" si="244"/>
        <v>4.4559999999999969</v>
      </c>
      <c r="AE869" s="64"/>
    </row>
    <row r="870" spans="2:31" x14ac:dyDescent="0.3">
      <c r="B870" s="4" t="s">
        <v>79</v>
      </c>
      <c r="C870" s="4"/>
      <c r="D870" s="4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0</v>
      </c>
      <c r="M870" s="48">
        <v>0</v>
      </c>
      <c r="N870" s="49">
        <v>0</v>
      </c>
      <c r="O870" s="48">
        <v>0</v>
      </c>
      <c r="P870" s="49">
        <v>0</v>
      </c>
      <c r="Q870" s="48">
        <v>0</v>
      </c>
      <c r="R870" s="49">
        <v>1.0280000000000058</v>
      </c>
      <c r="S870" s="48">
        <v>1.0760000000000076</v>
      </c>
      <c r="T870" s="49">
        <v>0</v>
      </c>
      <c r="U870" s="48">
        <v>0</v>
      </c>
      <c r="V870" s="49">
        <v>0</v>
      </c>
      <c r="W870" s="48">
        <v>0</v>
      </c>
      <c r="X870" s="49">
        <v>0</v>
      </c>
      <c r="Y870" s="48">
        <v>0</v>
      </c>
      <c r="Z870" s="49">
        <v>0</v>
      </c>
      <c r="AA870" s="48">
        <v>0</v>
      </c>
      <c r="AB870" s="49">
        <v>0</v>
      </c>
      <c r="AC870" s="64"/>
      <c r="AD870" s="65">
        <f t="shared" si="244"/>
        <v>2.1040000000000134</v>
      </c>
      <c r="AE870" s="64"/>
    </row>
    <row r="871" spans="2:31" x14ac:dyDescent="0.3">
      <c r="B871" s="4" t="s">
        <v>80</v>
      </c>
      <c r="C871" s="4"/>
      <c r="D871" s="4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0</v>
      </c>
      <c r="N871" s="49">
        <v>11.629499999999991</v>
      </c>
      <c r="O871" s="48">
        <v>44.199999999999982</v>
      </c>
      <c r="P871" s="49">
        <v>48.010000000000062</v>
      </c>
      <c r="Q871" s="48">
        <v>48.111500000000028</v>
      </c>
      <c r="R871" s="49">
        <v>47.269999999999989</v>
      </c>
      <c r="S871" s="48">
        <v>45.760000000000055</v>
      </c>
      <c r="T871" s="49">
        <v>0</v>
      </c>
      <c r="U871" s="48">
        <v>0</v>
      </c>
      <c r="V871" s="49">
        <v>0</v>
      </c>
      <c r="W871" s="48">
        <v>27.31999999999999</v>
      </c>
      <c r="X871" s="49">
        <v>2.5166666666666632E-2</v>
      </c>
      <c r="Y871" s="48">
        <v>0</v>
      </c>
      <c r="Z871" s="49">
        <v>0</v>
      </c>
      <c r="AA871" s="48">
        <v>0</v>
      </c>
      <c r="AB871" s="49">
        <v>0</v>
      </c>
      <c r="AC871" s="64"/>
      <c r="AD871" s="65">
        <f t="shared" si="244"/>
        <v>272.32616666666678</v>
      </c>
      <c r="AE871" s="64"/>
    </row>
    <row r="872" spans="2:31" x14ac:dyDescent="0.3">
      <c r="B872" s="4" t="s">
        <v>88</v>
      </c>
      <c r="C872" s="4"/>
      <c r="D872" s="4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0</v>
      </c>
      <c r="N872" s="49">
        <v>0</v>
      </c>
      <c r="O872" s="48">
        <v>0</v>
      </c>
      <c r="P872" s="49">
        <v>0</v>
      </c>
      <c r="Q872" s="48">
        <v>0</v>
      </c>
      <c r="R872" s="49">
        <v>0</v>
      </c>
      <c r="S872" s="48">
        <v>0</v>
      </c>
      <c r="T872" s="49">
        <v>0</v>
      </c>
      <c r="U872" s="48">
        <v>0</v>
      </c>
      <c r="V872" s="49">
        <v>0</v>
      </c>
      <c r="W872" s="48">
        <v>0</v>
      </c>
      <c r="X872" s="49">
        <v>0</v>
      </c>
      <c r="Y872" s="48">
        <v>0</v>
      </c>
      <c r="Z872" s="49">
        <v>0</v>
      </c>
      <c r="AA872" s="48">
        <v>0</v>
      </c>
      <c r="AB872" s="49">
        <v>0</v>
      </c>
      <c r="AC872" s="64"/>
      <c r="AD872" s="65">
        <f t="shared" si="244"/>
        <v>0</v>
      </c>
      <c r="AE872" s="64"/>
    </row>
    <row r="873" spans="2:31" x14ac:dyDescent="0.3">
      <c r="B873" s="4" t="s">
        <v>99</v>
      </c>
      <c r="C873" s="4"/>
      <c r="D873" s="4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0</v>
      </c>
      <c r="N873" s="49">
        <v>0</v>
      </c>
      <c r="O873" s="48">
        <v>0</v>
      </c>
      <c r="P873" s="49">
        <v>0</v>
      </c>
      <c r="Q873" s="48">
        <v>0</v>
      </c>
      <c r="R873" s="49">
        <v>0</v>
      </c>
      <c r="S873" s="48">
        <v>0</v>
      </c>
      <c r="T873" s="49">
        <v>1.4545000000000023</v>
      </c>
      <c r="U873" s="48">
        <v>2.5776666666666612</v>
      </c>
      <c r="V873" s="49">
        <v>1.8351666666666655</v>
      </c>
      <c r="W873" s="48">
        <v>0</v>
      </c>
      <c r="X873" s="49">
        <v>0</v>
      </c>
      <c r="Y873" s="48">
        <v>0</v>
      </c>
      <c r="Z873" s="49">
        <v>0</v>
      </c>
      <c r="AA873" s="48">
        <v>0</v>
      </c>
      <c r="AB873" s="49">
        <v>0</v>
      </c>
      <c r="AC873" s="64"/>
      <c r="AD873" s="65">
        <f t="shared" si="244"/>
        <v>5.8673333333333293</v>
      </c>
      <c r="AE873" s="64"/>
    </row>
    <row r="874" spans="2:31" x14ac:dyDescent="0.3">
      <c r="B874" s="4" t="s">
        <v>96</v>
      </c>
      <c r="C874" s="4"/>
      <c r="D874" s="4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</v>
      </c>
      <c r="M874" s="48">
        <v>0</v>
      </c>
      <c r="N874" s="49">
        <v>0</v>
      </c>
      <c r="O874" s="48">
        <v>0</v>
      </c>
      <c r="P874" s="49">
        <v>0</v>
      </c>
      <c r="Q874" s="48">
        <v>0</v>
      </c>
      <c r="R874" s="49">
        <v>0</v>
      </c>
      <c r="S874" s="48">
        <v>0</v>
      </c>
      <c r="T874" s="49">
        <v>0</v>
      </c>
      <c r="U874" s="48">
        <v>0</v>
      </c>
      <c r="V874" s="49">
        <v>0</v>
      </c>
      <c r="W874" s="48">
        <v>0</v>
      </c>
      <c r="X874" s="49">
        <v>0</v>
      </c>
      <c r="Y874" s="48">
        <v>0</v>
      </c>
      <c r="Z874" s="49">
        <v>0</v>
      </c>
      <c r="AA874" s="48">
        <v>0</v>
      </c>
      <c r="AB874" s="49">
        <v>0</v>
      </c>
      <c r="AC874" s="64"/>
      <c r="AD874" s="65">
        <f t="shared" si="244"/>
        <v>0</v>
      </c>
      <c r="AE874" s="64"/>
    </row>
    <row r="875" spans="2:31" x14ac:dyDescent="0.3">
      <c r="B875" s="4" t="s">
        <v>97</v>
      </c>
      <c r="C875" s="4"/>
      <c r="D875" s="4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0</v>
      </c>
      <c r="N875" s="49">
        <v>0</v>
      </c>
      <c r="O875" s="48">
        <v>0</v>
      </c>
      <c r="P875" s="49">
        <v>0</v>
      </c>
      <c r="Q875" s="48">
        <v>0</v>
      </c>
      <c r="R875" s="49">
        <v>0</v>
      </c>
      <c r="S875" s="48">
        <v>0</v>
      </c>
      <c r="T875" s="49">
        <v>0</v>
      </c>
      <c r="U875" s="48">
        <v>0</v>
      </c>
      <c r="V875" s="49">
        <v>0</v>
      </c>
      <c r="W875" s="48">
        <v>0</v>
      </c>
      <c r="X875" s="49">
        <v>0</v>
      </c>
      <c r="Y875" s="48">
        <v>0</v>
      </c>
      <c r="Z875" s="49">
        <v>0</v>
      </c>
      <c r="AA875" s="48">
        <v>0</v>
      </c>
      <c r="AB875" s="49">
        <v>0</v>
      </c>
      <c r="AC875" s="64"/>
      <c r="AD875" s="65">
        <f t="shared" si="244"/>
        <v>0</v>
      </c>
      <c r="AE875" s="64"/>
    </row>
    <row r="876" spans="2:31" x14ac:dyDescent="0.3">
      <c r="B876" s="4" t="s">
        <v>98</v>
      </c>
      <c r="C876" s="4"/>
      <c r="D876" s="4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0</v>
      </c>
      <c r="V876" s="49">
        <v>4.205499999999998</v>
      </c>
      <c r="W876" s="48">
        <v>15.629833333333332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4"/>
      <c r="AD876" s="65">
        <f t="shared" si="244"/>
        <v>19.835333333333331</v>
      </c>
      <c r="AE876" s="64"/>
    </row>
    <row r="877" spans="2:31" x14ac:dyDescent="0.3">
      <c r="B877" s="4" t="s">
        <v>110</v>
      </c>
      <c r="C877" s="4"/>
      <c r="D877" s="4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</v>
      </c>
      <c r="N877" s="49">
        <v>0</v>
      </c>
      <c r="O877" s="48">
        <v>7.3856666666666673</v>
      </c>
      <c r="P877" s="49">
        <v>15.421166666666666</v>
      </c>
      <c r="Q877" s="48">
        <v>17.67466666666666</v>
      </c>
      <c r="R877" s="49">
        <v>17.351333333333333</v>
      </c>
      <c r="S877" s="48">
        <v>17.287666666666656</v>
      </c>
      <c r="T877" s="49">
        <v>10.768500000000001</v>
      </c>
      <c r="U877" s="48">
        <v>0</v>
      </c>
      <c r="V877" s="49">
        <v>0</v>
      </c>
      <c r="W877" s="48">
        <v>3.3000000000000064E-2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4"/>
      <c r="AD877" s="65">
        <f t="shared" si="244"/>
        <v>85.921999999999983</v>
      </c>
      <c r="AE877" s="64"/>
    </row>
    <row r="878" spans="2:31" x14ac:dyDescent="0.3">
      <c r="B878" s="4" t="s">
        <v>111</v>
      </c>
      <c r="C878" s="4"/>
      <c r="D878" s="4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0</v>
      </c>
      <c r="N878" s="49">
        <v>46.260666666666658</v>
      </c>
      <c r="O878" s="48">
        <v>127.45216666666664</v>
      </c>
      <c r="P878" s="49">
        <v>135.95066666666668</v>
      </c>
      <c r="Q878" s="48">
        <v>139.60166666666666</v>
      </c>
      <c r="R878" s="49">
        <v>143.2973333333334</v>
      </c>
      <c r="S878" s="48">
        <v>140.90466666666669</v>
      </c>
      <c r="T878" s="49">
        <v>139.119</v>
      </c>
      <c r="U878" s="48">
        <v>135.56116666666662</v>
      </c>
      <c r="V878" s="49">
        <v>122.77650000000001</v>
      </c>
      <c r="W878" s="48">
        <v>81.661166666666659</v>
      </c>
      <c r="X878" s="49">
        <v>7.9166666666666427E-2</v>
      </c>
      <c r="Y878" s="48">
        <v>0</v>
      </c>
      <c r="Z878" s="49">
        <v>0</v>
      </c>
      <c r="AA878" s="48">
        <v>0</v>
      </c>
      <c r="AB878" s="49">
        <v>0</v>
      </c>
      <c r="AC878" s="64"/>
      <c r="AD878" s="65">
        <f t="shared" si="244"/>
        <v>1212.6641666666669</v>
      </c>
      <c r="AE878" s="64"/>
    </row>
    <row r="879" spans="2:31" x14ac:dyDescent="0.3">
      <c r="B879" s="4" t="s">
        <v>112</v>
      </c>
      <c r="C879" s="4"/>
      <c r="D879" s="4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0</v>
      </c>
      <c r="N879" s="49">
        <v>0</v>
      </c>
      <c r="O879" s="48">
        <v>1.7680666666666662</v>
      </c>
      <c r="P879" s="49">
        <v>0</v>
      </c>
      <c r="Q879" s="48">
        <v>0.34333333333333371</v>
      </c>
      <c r="R879" s="49">
        <v>0</v>
      </c>
      <c r="S879" s="48">
        <v>0</v>
      </c>
      <c r="T879" s="49">
        <v>0</v>
      </c>
      <c r="U879" s="48">
        <v>0</v>
      </c>
      <c r="V879" s="49">
        <v>6.7075333333333402</v>
      </c>
      <c r="W879" s="48">
        <v>0</v>
      </c>
      <c r="X879" s="49">
        <v>0</v>
      </c>
      <c r="Y879" s="48">
        <v>0</v>
      </c>
      <c r="Z879" s="49">
        <v>0</v>
      </c>
      <c r="AA879" s="48">
        <v>0</v>
      </c>
      <c r="AB879" s="49">
        <v>0</v>
      </c>
      <c r="AC879" s="64"/>
      <c r="AD879" s="65">
        <f t="shared" si="244"/>
        <v>8.8189333333333408</v>
      </c>
      <c r="AE879" s="64"/>
    </row>
    <row r="880" spans="2:31" x14ac:dyDescent="0.3">
      <c r="B880" s="4" t="s">
        <v>121</v>
      </c>
      <c r="C880" s="4"/>
      <c r="D880" s="4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0</v>
      </c>
      <c r="N880" s="49">
        <v>8.9803333333333288</v>
      </c>
      <c r="O880" s="48">
        <v>90.881166666666658</v>
      </c>
      <c r="P880" s="49">
        <v>114.68000000000008</v>
      </c>
      <c r="Q880" s="48">
        <v>116.72287030300001</v>
      </c>
      <c r="R880" s="49">
        <v>15.933340000000001</v>
      </c>
      <c r="S880" s="48">
        <v>18.679986000000014</v>
      </c>
      <c r="T880" s="49">
        <v>55.763833333333338</v>
      </c>
      <c r="U880" s="48">
        <v>102.11733333333333</v>
      </c>
      <c r="V880" s="49">
        <v>90.293833333333296</v>
      </c>
      <c r="W880" s="48">
        <v>68.566833333333307</v>
      </c>
      <c r="X880" s="49">
        <v>13.733833333333337</v>
      </c>
      <c r="Y880" s="48">
        <v>0</v>
      </c>
      <c r="Z880" s="49">
        <v>0</v>
      </c>
      <c r="AA880" s="48">
        <v>0</v>
      </c>
      <c r="AB880" s="49">
        <v>0</v>
      </c>
      <c r="AC880" s="64"/>
      <c r="AD880" s="65">
        <f t="shared" si="244"/>
        <v>696.3533629696667</v>
      </c>
      <c r="AE880" s="64"/>
    </row>
    <row r="881" spans="2:31" x14ac:dyDescent="0.3">
      <c r="B881" s="4" t="s">
        <v>123</v>
      </c>
      <c r="C881" s="4"/>
      <c r="D881" s="4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0</v>
      </c>
      <c r="N881" s="49">
        <v>26.728000000000026</v>
      </c>
      <c r="O881" s="48">
        <v>70.777166666666687</v>
      </c>
      <c r="P881" s="49">
        <v>74.25</v>
      </c>
      <c r="Q881" s="48">
        <v>73.565666666666701</v>
      </c>
      <c r="R881" s="49">
        <v>72.451499999999982</v>
      </c>
      <c r="S881" s="48">
        <v>72.35033333333331</v>
      </c>
      <c r="T881" s="49">
        <v>0</v>
      </c>
      <c r="U881" s="48">
        <v>0</v>
      </c>
      <c r="V881" s="49">
        <v>0</v>
      </c>
      <c r="W881" s="48">
        <v>37.205833333333352</v>
      </c>
      <c r="X881" s="49">
        <v>0.57149999999999956</v>
      </c>
      <c r="Y881" s="48">
        <v>0</v>
      </c>
      <c r="Z881" s="49">
        <v>0</v>
      </c>
      <c r="AA881" s="48">
        <v>0</v>
      </c>
      <c r="AB881" s="49">
        <v>0</v>
      </c>
      <c r="AC881" s="64"/>
      <c r="AD881" s="65">
        <f t="shared" si="244"/>
        <v>427.90000000000003</v>
      </c>
      <c r="AE881" s="64"/>
    </row>
    <row r="882" spans="2:31" x14ac:dyDescent="0.3">
      <c r="B882" s="4" t="s">
        <v>124</v>
      </c>
      <c r="C882" s="4"/>
      <c r="D882" s="4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0</v>
      </c>
      <c r="N882" s="49">
        <v>0</v>
      </c>
      <c r="O882" s="48">
        <v>0</v>
      </c>
      <c r="P882" s="49">
        <v>1.3873333333333349</v>
      </c>
      <c r="Q882" s="48">
        <v>8.5001666666666704</v>
      </c>
      <c r="R882" s="49">
        <v>11.498166666666661</v>
      </c>
      <c r="S882" s="48">
        <v>10.203833333333332</v>
      </c>
      <c r="T882" s="49">
        <v>0</v>
      </c>
      <c r="U882" s="48">
        <v>0</v>
      </c>
      <c r="V882" s="49">
        <v>0</v>
      </c>
      <c r="W882" s="48">
        <v>0</v>
      </c>
      <c r="X882" s="49">
        <v>0</v>
      </c>
      <c r="Y882" s="48">
        <v>0</v>
      </c>
      <c r="Z882" s="49">
        <v>0</v>
      </c>
      <c r="AA882" s="48">
        <v>0</v>
      </c>
      <c r="AB882" s="49">
        <v>0</v>
      </c>
      <c r="AC882" s="64"/>
      <c r="AD882" s="65">
        <f t="shared" si="244"/>
        <v>31.589499999999997</v>
      </c>
      <c r="AE882" s="64"/>
    </row>
    <row r="883" spans="2:31" x14ac:dyDescent="0.3">
      <c r="B883" s="4" t="s">
        <v>125</v>
      </c>
      <c r="C883" s="4"/>
      <c r="D883" s="4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0</v>
      </c>
      <c r="N883" s="49">
        <v>3.5243333333333324</v>
      </c>
      <c r="O883" s="48">
        <v>9.3329999999999984</v>
      </c>
      <c r="P883" s="49">
        <v>9.6025000000000045</v>
      </c>
      <c r="Q883" s="48">
        <v>9.2786666666666644</v>
      </c>
      <c r="R883" s="49">
        <v>10.4915</v>
      </c>
      <c r="S883" s="48">
        <v>12.257166666666667</v>
      </c>
      <c r="T883" s="49">
        <v>9.2658333333333278</v>
      </c>
      <c r="U883" s="48">
        <v>7.5788333333333329</v>
      </c>
      <c r="V883" s="49">
        <v>6.3543333333333338</v>
      </c>
      <c r="W883" s="48">
        <v>1.5393333333333339</v>
      </c>
      <c r="X883" s="49">
        <v>0.65700000000000014</v>
      </c>
      <c r="Y883" s="48">
        <v>0</v>
      </c>
      <c r="Z883" s="49">
        <v>0</v>
      </c>
      <c r="AA883" s="48">
        <v>0</v>
      </c>
      <c r="AB883" s="49">
        <v>0</v>
      </c>
      <c r="AC883" s="64"/>
      <c r="AD883" s="65">
        <f t="shared" si="244"/>
        <v>79.882499999999979</v>
      </c>
      <c r="AE883" s="64"/>
    </row>
    <row r="884" spans="2:31" x14ac:dyDescent="0.3">
      <c r="B884" s="4" t="s">
        <v>131</v>
      </c>
      <c r="C884" s="4"/>
      <c r="D884" s="4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0</v>
      </c>
      <c r="M884" s="48">
        <v>0</v>
      </c>
      <c r="N884" s="49">
        <v>0</v>
      </c>
      <c r="O884" s="48">
        <v>0</v>
      </c>
      <c r="P884" s="49">
        <v>0</v>
      </c>
      <c r="Q884" s="48">
        <v>0</v>
      </c>
      <c r="R884" s="49">
        <v>0</v>
      </c>
      <c r="S884" s="48">
        <v>0</v>
      </c>
      <c r="T884" s="49">
        <v>0</v>
      </c>
      <c r="U884" s="48">
        <v>0</v>
      </c>
      <c r="V884" s="49">
        <v>0</v>
      </c>
      <c r="W884" s="48">
        <v>0</v>
      </c>
      <c r="X884" s="49">
        <v>0</v>
      </c>
      <c r="Y884" s="48">
        <v>0</v>
      </c>
      <c r="Z884" s="49">
        <v>0</v>
      </c>
      <c r="AA884" s="48">
        <v>0</v>
      </c>
      <c r="AB884" s="49">
        <v>0</v>
      </c>
      <c r="AC884" s="64"/>
      <c r="AD884" s="65">
        <f t="shared" si="244"/>
        <v>0</v>
      </c>
      <c r="AE884" s="64"/>
    </row>
    <row r="885" spans="2:31" x14ac:dyDescent="0.3">
      <c r="B885" s="4" t="s">
        <v>132</v>
      </c>
      <c r="C885" s="4"/>
      <c r="D885" s="4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0</v>
      </c>
      <c r="M885" s="48">
        <v>0</v>
      </c>
      <c r="N885" s="49">
        <v>0</v>
      </c>
      <c r="O885" s="48">
        <v>0</v>
      </c>
      <c r="P885" s="49">
        <v>0</v>
      </c>
      <c r="Q885" s="48">
        <v>0</v>
      </c>
      <c r="R885" s="49">
        <v>0</v>
      </c>
      <c r="S885" s="48">
        <v>0</v>
      </c>
      <c r="T885" s="49">
        <v>0</v>
      </c>
      <c r="U885" s="48">
        <v>0</v>
      </c>
      <c r="V885" s="49">
        <v>0</v>
      </c>
      <c r="W885" s="48">
        <v>0</v>
      </c>
      <c r="X885" s="49">
        <v>0</v>
      </c>
      <c r="Y885" s="48">
        <v>0</v>
      </c>
      <c r="Z885" s="49">
        <v>0</v>
      </c>
      <c r="AA885" s="48">
        <v>0</v>
      </c>
      <c r="AB885" s="49">
        <v>0</v>
      </c>
      <c r="AC885" s="64"/>
      <c r="AD885" s="65">
        <f>SUM(E885:AB885)</f>
        <v>0</v>
      </c>
      <c r="AE885" s="64"/>
    </row>
    <row r="886" spans="2:31" x14ac:dyDescent="0.3">
      <c r="B886" s="13" t="s">
        <v>2</v>
      </c>
      <c r="C886" s="13"/>
      <c r="D886" s="13"/>
      <c r="E886" s="14">
        <f>SUM(E824:E885)</f>
        <v>0</v>
      </c>
      <c r="F886" s="14">
        <f t="shared" ref="F886" si="245">SUM(F824:F885)</f>
        <v>0</v>
      </c>
      <c r="G886" s="14">
        <f t="shared" ref="G886" si="246">SUM(G824:G885)</f>
        <v>0</v>
      </c>
      <c r="H886" s="14">
        <f t="shared" ref="H886" si="247">SUM(H824:H885)</f>
        <v>0</v>
      </c>
      <c r="I886" s="14">
        <f t="shared" ref="I886" si="248">SUM(I824:I885)</f>
        <v>0</v>
      </c>
      <c r="J886" s="14">
        <f t="shared" ref="J886" si="249">SUM(J824:J885)</f>
        <v>0</v>
      </c>
      <c r="K886" s="14">
        <f t="shared" ref="K886" si="250">SUM(K824:K885)</f>
        <v>0</v>
      </c>
      <c r="L886" s="14">
        <f t="shared" ref="L886" si="251">SUM(L824:L885)</f>
        <v>0</v>
      </c>
      <c r="M886" s="14">
        <f t="shared" ref="M886" si="252">SUM(M824:M885)</f>
        <v>0</v>
      </c>
      <c r="N886" s="14">
        <f t="shared" ref="N886" si="253">SUM(N824:N885)</f>
        <v>407.24216666666678</v>
      </c>
      <c r="O886" s="14">
        <f t="shared" ref="O886" si="254">SUM(O824:O885)</f>
        <v>859.80173333333335</v>
      </c>
      <c r="P886" s="14">
        <f t="shared" ref="P886" si="255">SUM(P824:P885)</f>
        <v>741.3275000000001</v>
      </c>
      <c r="Q886" s="14">
        <f t="shared" ref="Q886" si="256">SUM(Q824:Q885)</f>
        <v>717.42220363633362</v>
      </c>
      <c r="R886" s="14">
        <f t="shared" ref="R886" si="257">SUM(R824:R885)</f>
        <v>651.80677333333347</v>
      </c>
      <c r="S886" s="14">
        <f t="shared" ref="S886" si="258">SUM(S824:S885)</f>
        <v>637.70073600000001</v>
      </c>
      <c r="T886" s="14">
        <f t="shared" ref="T886" si="259">SUM(T824:T885)</f>
        <v>502.97433333333339</v>
      </c>
      <c r="U886" s="14">
        <f t="shared" ref="U886" si="260">SUM(U824:U885)</f>
        <v>548.14319999999998</v>
      </c>
      <c r="V886" s="14">
        <f t="shared" ref="V886" si="261">SUM(V824:V885)</f>
        <v>635.13324999999986</v>
      </c>
      <c r="W886" s="14">
        <f t="shared" ref="W886" si="262">SUM(W824:W885)</f>
        <v>564.64193333333321</v>
      </c>
      <c r="X886" s="14">
        <f t="shared" ref="X886" si="263">SUM(X824:X885)</f>
        <v>76.097433333333328</v>
      </c>
      <c r="Y886" s="14">
        <f t="shared" ref="Y886" si="264">SUM(Y824:Y885)</f>
        <v>0</v>
      </c>
      <c r="Z886" s="14">
        <f t="shared" ref="Z886" si="265">SUM(Z824:Z885)</f>
        <v>0</v>
      </c>
      <c r="AA886" s="14">
        <f t="shared" ref="AA886" si="266">SUM(AA824:AA885)</f>
        <v>0</v>
      </c>
      <c r="AB886" s="14">
        <f t="shared" ref="AB886" si="267">SUM(AB824:AB885)</f>
        <v>0</v>
      </c>
      <c r="AC886" s="94">
        <f>SUM(AC824:AE885)</f>
        <v>6342.2912629696657</v>
      </c>
      <c r="AD886" s="94"/>
      <c r="AE886" s="94"/>
    </row>
    <row r="887" spans="2:31" x14ac:dyDescent="0.3">
      <c r="B887" s="15"/>
      <c r="C887" s="16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2:31" x14ac:dyDescent="0.3">
      <c r="B888" s="15"/>
      <c r="C888" s="1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2:31" x14ac:dyDescent="0.3">
      <c r="B889" s="8">
        <f>'Resumen-Mensual'!$R$22</f>
        <v>45336</v>
      </c>
    </row>
    <row r="890" spans="2:31" x14ac:dyDescent="0.3">
      <c r="B890" s="8"/>
    </row>
    <row r="891" spans="2:31" x14ac:dyDescent="0.3">
      <c r="B891" s="9" t="s">
        <v>81</v>
      </c>
      <c r="C891" s="10"/>
      <c r="D891" s="10"/>
      <c r="E891" s="11">
        <v>1</v>
      </c>
      <c r="F891" s="11">
        <v>2</v>
      </c>
      <c r="G891" s="11">
        <v>3</v>
      </c>
      <c r="H891" s="11">
        <v>4</v>
      </c>
      <c r="I891" s="11">
        <v>5</v>
      </c>
      <c r="J891" s="11">
        <v>6</v>
      </c>
      <c r="K891" s="11">
        <v>7</v>
      </c>
      <c r="L891" s="11">
        <v>8</v>
      </c>
      <c r="M891" s="11">
        <v>9</v>
      </c>
      <c r="N891" s="11">
        <v>10</v>
      </c>
      <c r="O891" s="11">
        <v>11</v>
      </c>
      <c r="P891" s="11">
        <v>12</v>
      </c>
      <c r="Q891" s="11">
        <v>13</v>
      </c>
      <c r="R891" s="11">
        <v>14</v>
      </c>
      <c r="S891" s="11">
        <v>15</v>
      </c>
      <c r="T891" s="11">
        <v>16</v>
      </c>
      <c r="U891" s="11">
        <v>17</v>
      </c>
      <c r="V891" s="11">
        <v>18</v>
      </c>
      <c r="W891" s="11">
        <v>19</v>
      </c>
      <c r="X891" s="11">
        <v>20</v>
      </c>
      <c r="Y891" s="11">
        <v>21</v>
      </c>
      <c r="Z891" s="11">
        <v>22</v>
      </c>
      <c r="AA891" s="11">
        <v>23</v>
      </c>
      <c r="AB891" s="11">
        <v>24</v>
      </c>
      <c r="AC891" s="83" t="s">
        <v>2</v>
      </c>
      <c r="AD891" s="83"/>
      <c r="AE891" s="83"/>
    </row>
    <row r="892" spans="2:31" x14ac:dyDescent="0.3">
      <c r="B892" s="4" t="s">
        <v>37</v>
      </c>
      <c r="C892" s="4"/>
      <c r="D892" s="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</v>
      </c>
      <c r="M892" s="48">
        <v>0</v>
      </c>
      <c r="N892" s="49">
        <v>0</v>
      </c>
      <c r="O892" s="48">
        <v>0</v>
      </c>
      <c r="P892" s="49">
        <v>0</v>
      </c>
      <c r="Q892" s="48">
        <v>0</v>
      </c>
      <c r="R892" s="49">
        <v>0</v>
      </c>
      <c r="S892" s="48">
        <v>0</v>
      </c>
      <c r="T892" s="49">
        <v>0</v>
      </c>
      <c r="U892" s="48">
        <v>0</v>
      </c>
      <c r="V892" s="49">
        <v>0</v>
      </c>
      <c r="W892" s="48">
        <v>0</v>
      </c>
      <c r="X892" s="49">
        <v>0</v>
      </c>
      <c r="Y892" s="48">
        <v>0</v>
      </c>
      <c r="Z892" s="49">
        <v>0</v>
      </c>
      <c r="AA892" s="48">
        <v>0</v>
      </c>
      <c r="AB892" s="49">
        <v>0</v>
      </c>
      <c r="AC892" s="66"/>
      <c r="AD892" s="67">
        <f>SUM(E892:AB892)</f>
        <v>0</v>
      </c>
      <c r="AE892" s="66"/>
    </row>
    <row r="893" spans="2:31" x14ac:dyDescent="0.3">
      <c r="B893" s="4" t="s">
        <v>38</v>
      </c>
      <c r="C893" s="4"/>
      <c r="D893" s="4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0</v>
      </c>
      <c r="N893" s="49">
        <v>0</v>
      </c>
      <c r="O893" s="48">
        <v>0</v>
      </c>
      <c r="P893" s="49">
        <v>0</v>
      </c>
      <c r="Q893" s="48">
        <v>0</v>
      </c>
      <c r="R893" s="49">
        <v>0</v>
      </c>
      <c r="S893" s="48">
        <v>0</v>
      </c>
      <c r="T893" s="49">
        <v>0</v>
      </c>
      <c r="U893" s="48">
        <v>0</v>
      </c>
      <c r="V893" s="49">
        <v>0</v>
      </c>
      <c r="W893" s="48">
        <v>0</v>
      </c>
      <c r="X893" s="49">
        <v>0</v>
      </c>
      <c r="Y893" s="48">
        <v>0</v>
      </c>
      <c r="Z893" s="49">
        <v>0</v>
      </c>
      <c r="AA893" s="48">
        <v>0</v>
      </c>
      <c r="AB893" s="49">
        <v>0</v>
      </c>
      <c r="AC893" s="64"/>
      <c r="AD893" s="65">
        <f>SUM(E893:AB893)</f>
        <v>0</v>
      </c>
      <c r="AE893" s="64"/>
    </row>
    <row r="894" spans="2:31" x14ac:dyDescent="0.3">
      <c r="B894" s="4" t="s">
        <v>39</v>
      </c>
      <c r="C894" s="4"/>
      <c r="D894" s="4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0</v>
      </c>
      <c r="N894" s="49">
        <v>8.8999999999999897</v>
      </c>
      <c r="O894" s="48">
        <v>14.700000000000015</v>
      </c>
      <c r="P894" s="49">
        <v>3.2499999999999982</v>
      </c>
      <c r="Q894" s="48">
        <v>2.5200000000000031</v>
      </c>
      <c r="R894" s="49">
        <v>2.0800000000000018</v>
      </c>
      <c r="S894" s="48">
        <v>2.0399999999999991</v>
      </c>
      <c r="T894" s="49">
        <v>2.9499999999999993</v>
      </c>
      <c r="U894" s="48">
        <v>2.41</v>
      </c>
      <c r="V894" s="49">
        <v>12</v>
      </c>
      <c r="W894" s="48">
        <v>6.100000000000005</v>
      </c>
      <c r="X894" s="49">
        <v>0.44999999999999979</v>
      </c>
      <c r="Y894" s="48">
        <v>0</v>
      </c>
      <c r="Z894" s="49">
        <v>0</v>
      </c>
      <c r="AA894" s="48">
        <v>0</v>
      </c>
      <c r="AB894" s="49">
        <v>0</v>
      </c>
      <c r="AC894" s="64"/>
      <c r="AD894" s="65">
        <f t="shared" ref="AD894:AD952" si="268">SUM(E894:AB894)</f>
        <v>57.40000000000002</v>
      </c>
      <c r="AE894" s="64"/>
    </row>
    <row r="895" spans="2:31" x14ac:dyDescent="0.3">
      <c r="B895" s="4" t="s">
        <v>40</v>
      </c>
      <c r="C895" s="4"/>
      <c r="D895" s="4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0</v>
      </c>
      <c r="N895" s="49">
        <v>82.271166666666659</v>
      </c>
      <c r="O895" s="48">
        <v>18.919500000000024</v>
      </c>
      <c r="P895" s="49">
        <v>2.2188333333333334</v>
      </c>
      <c r="Q895" s="48">
        <v>0.23916666666666633</v>
      </c>
      <c r="R895" s="49">
        <v>0.37366666666666692</v>
      </c>
      <c r="S895" s="48">
        <v>14.321166666666675</v>
      </c>
      <c r="T895" s="49">
        <v>20.096166666666665</v>
      </c>
      <c r="U895" s="48">
        <v>20.080333333333343</v>
      </c>
      <c r="V895" s="49">
        <v>17.006166666666669</v>
      </c>
      <c r="W895" s="48">
        <v>10.565999999999987</v>
      </c>
      <c r="X895" s="49">
        <v>1.3666666666666671E-2</v>
      </c>
      <c r="Y895" s="48">
        <v>0</v>
      </c>
      <c r="Z895" s="49">
        <v>0</v>
      </c>
      <c r="AA895" s="48">
        <v>0</v>
      </c>
      <c r="AB895" s="49">
        <v>0</v>
      </c>
      <c r="AC895" s="64"/>
      <c r="AD895" s="65">
        <f t="shared" si="268"/>
        <v>186.10583333333335</v>
      </c>
      <c r="AE895" s="64"/>
    </row>
    <row r="896" spans="2:31" x14ac:dyDescent="0.3">
      <c r="B896" s="4" t="s">
        <v>41</v>
      </c>
      <c r="C896" s="4"/>
      <c r="D896" s="4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0</v>
      </c>
      <c r="N896" s="49">
        <v>0.77166666666666639</v>
      </c>
      <c r="O896" s="48">
        <v>0</v>
      </c>
      <c r="P896" s="49">
        <v>0</v>
      </c>
      <c r="Q896" s="48">
        <v>0</v>
      </c>
      <c r="R896" s="49">
        <v>0</v>
      </c>
      <c r="S896" s="48">
        <v>0</v>
      </c>
      <c r="T896" s="49">
        <v>0</v>
      </c>
      <c r="U896" s="48">
        <v>0</v>
      </c>
      <c r="V896" s="49">
        <v>0</v>
      </c>
      <c r="W896" s="48">
        <v>1.764666666666667</v>
      </c>
      <c r="X896" s="49">
        <v>0</v>
      </c>
      <c r="Y896" s="48">
        <v>0</v>
      </c>
      <c r="Z896" s="49">
        <v>0</v>
      </c>
      <c r="AA896" s="48">
        <v>0</v>
      </c>
      <c r="AB896" s="49">
        <v>0</v>
      </c>
      <c r="AC896" s="64"/>
      <c r="AD896" s="65">
        <f t="shared" si="268"/>
        <v>2.5363333333333333</v>
      </c>
      <c r="AE896" s="64"/>
    </row>
    <row r="897" spans="2:31" x14ac:dyDescent="0.3">
      <c r="B897" s="4" t="s">
        <v>42</v>
      </c>
      <c r="C897" s="4"/>
      <c r="D897" s="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0</v>
      </c>
      <c r="N897" s="49">
        <v>0</v>
      </c>
      <c r="O897" s="48">
        <v>0.57566666666666699</v>
      </c>
      <c r="P897" s="49">
        <v>5.4863333333333344</v>
      </c>
      <c r="Q897" s="48">
        <v>18.160166666666665</v>
      </c>
      <c r="R897" s="49">
        <v>19.62416666666666</v>
      </c>
      <c r="S897" s="48">
        <v>31.56049999999999</v>
      </c>
      <c r="T897" s="49">
        <v>29.649166666666655</v>
      </c>
      <c r="U897" s="48">
        <v>22.918166666666657</v>
      </c>
      <c r="V897" s="49">
        <v>25.981666666666669</v>
      </c>
      <c r="W897" s="48">
        <v>19.477666666666664</v>
      </c>
      <c r="X897" s="49">
        <v>0</v>
      </c>
      <c r="Y897" s="48">
        <v>0</v>
      </c>
      <c r="Z897" s="49">
        <v>0</v>
      </c>
      <c r="AA897" s="48">
        <v>0</v>
      </c>
      <c r="AB897" s="49">
        <v>0</v>
      </c>
      <c r="AC897" s="64"/>
      <c r="AD897" s="65">
        <f t="shared" si="268"/>
        <v>173.43349999999998</v>
      </c>
      <c r="AE897" s="64"/>
    </row>
    <row r="898" spans="2:31" x14ac:dyDescent="0.3">
      <c r="B898" s="4" t="s">
        <v>43</v>
      </c>
      <c r="C898" s="4"/>
      <c r="D898" s="4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</v>
      </c>
      <c r="M898" s="48">
        <v>0</v>
      </c>
      <c r="N898" s="49">
        <v>28.190166666666684</v>
      </c>
      <c r="O898" s="48">
        <v>20.892166666666672</v>
      </c>
      <c r="P898" s="49">
        <v>11.151333333333328</v>
      </c>
      <c r="Q898" s="48">
        <v>15.160833333333303</v>
      </c>
      <c r="R898" s="49">
        <v>13.499999999999996</v>
      </c>
      <c r="S898" s="48">
        <v>21.372166666666693</v>
      </c>
      <c r="T898" s="49">
        <v>18.108000000000015</v>
      </c>
      <c r="U898" s="48">
        <v>10.549666666666656</v>
      </c>
      <c r="V898" s="49">
        <v>4.1188333333333356</v>
      </c>
      <c r="W898" s="48">
        <v>0.19000000000000009</v>
      </c>
      <c r="X898" s="49">
        <v>0</v>
      </c>
      <c r="Y898" s="48">
        <v>0</v>
      </c>
      <c r="Z898" s="49">
        <v>0</v>
      </c>
      <c r="AA898" s="48">
        <v>0</v>
      </c>
      <c r="AB898" s="49">
        <v>0</v>
      </c>
      <c r="AC898" s="64"/>
      <c r="AD898" s="65">
        <f t="shared" si="268"/>
        <v>143.23316666666668</v>
      </c>
      <c r="AE898" s="64"/>
    </row>
    <row r="899" spans="2:31" x14ac:dyDescent="0.3">
      <c r="B899" s="4" t="s">
        <v>44</v>
      </c>
      <c r="C899" s="4"/>
      <c r="D899" s="4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0</v>
      </c>
      <c r="N899" s="49">
        <v>2.7179999999999995</v>
      </c>
      <c r="O899" s="48">
        <v>2.5019999999999945</v>
      </c>
      <c r="P899" s="49">
        <v>20.313166666666667</v>
      </c>
      <c r="Q899" s="48">
        <v>31.243833333333345</v>
      </c>
      <c r="R899" s="49">
        <v>21.415833333333328</v>
      </c>
      <c r="S899" s="48">
        <v>35.779666666666671</v>
      </c>
      <c r="T899" s="49">
        <v>33.213833333333362</v>
      </c>
      <c r="U899" s="48">
        <v>28.060666666666659</v>
      </c>
      <c r="V899" s="49">
        <v>27.618333333333343</v>
      </c>
      <c r="W899" s="48">
        <v>36.039833333333348</v>
      </c>
      <c r="X899" s="49">
        <v>4.0523333333333351</v>
      </c>
      <c r="Y899" s="48">
        <v>0</v>
      </c>
      <c r="Z899" s="49">
        <v>0</v>
      </c>
      <c r="AA899" s="48">
        <v>0</v>
      </c>
      <c r="AB899" s="49">
        <v>0</v>
      </c>
      <c r="AC899" s="64"/>
      <c r="AD899" s="65">
        <f t="shared" si="268"/>
        <v>242.95750000000004</v>
      </c>
      <c r="AE899" s="64"/>
    </row>
    <row r="900" spans="2:31" x14ac:dyDescent="0.3">
      <c r="B900" s="4" t="s">
        <v>45</v>
      </c>
      <c r="C900" s="4"/>
      <c r="D900" s="4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0</v>
      </c>
      <c r="N900" s="49">
        <v>0</v>
      </c>
      <c r="O900" s="48">
        <v>0.4282999999999999</v>
      </c>
      <c r="P900" s="49">
        <v>1.5614666666666672</v>
      </c>
      <c r="Q900" s="48">
        <v>0</v>
      </c>
      <c r="R900" s="49">
        <v>0</v>
      </c>
      <c r="S900" s="48">
        <v>0</v>
      </c>
      <c r="T900" s="49">
        <v>0.14009999999999997</v>
      </c>
      <c r="U900" s="48">
        <v>0</v>
      </c>
      <c r="V900" s="49">
        <v>0</v>
      </c>
      <c r="W900" s="48">
        <v>1.5066666666666843E-2</v>
      </c>
      <c r="X900" s="49">
        <v>0</v>
      </c>
      <c r="Y900" s="48">
        <v>0</v>
      </c>
      <c r="Z900" s="49">
        <v>0</v>
      </c>
      <c r="AA900" s="48">
        <v>0</v>
      </c>
      <c r="AB900" s="49">
        <v>0</v>
      </c>
      <c r="AC900" s="64"/>
      <c r="AD900" s="65">
        <f t="shared" si="268"/>
        <v>2.1449333333333338</v>
      </c>
      <c r="AE900" s="64"/>
    </row>
    <row r="901" spans="2:31" x14ac:dyDescent="0.3">
      <c r="B901" s="4" t="s">
        <v>46</v>
      </c>
      <c r="C901" s="4"/>
      <c r="D901" s="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0</v>
      </c>
      <c r="N901" s="49">
        <v>0</v>
      </c>
      <c r="O901" s="48">
        <v>13.401933333333337</v>
      </c>
      <c r="P901" s="49">
        <v>23.574500000000008</v>
      </c>
      <c r="Q901" s="48">
        <v>0</v>
      </c>
      <c r="R901" s="49">
        <v>0</v>
      </c>
      <c r="S901" s="48">
        <v>4.447333333333332</v>
      </c>
      <c r="T901" s="49">
        <v>4.1058333333333241</v>
      </c>
      <c r="U901" s="48">
        <v>0.6626666666666724</v>
      </c>
      <c r="V901" s="49">
        <v>0.28493333333333337</v>
      </c>
      <c r="W901" s="48">
        <v>1.5666666666666865E-3</v>
      </c>
      <c r="X901" s="49">
        <v>0</v>
      </c>
      <c r="Y901" s="48">
        <v>0</v>
      </c>
      <c r="Z901" s="49">
        <v>0</v>
      </c>
      <c r="AA901" s="48">
        <v>0</v>
      </c>
      <c r="AB901" s="49">
        <v>0</v>
      </c>
      <c r="AC901" s="64"/>
      <c r="AD901" s="65">
        <f t="shared" si="268"/>
        <v>46.478766666666679</v>
      </c>
      <c r="AE901" s="64"/>
    </row>
    <row r="902" spans="2:31" x14ac:dyDescent="0.3">
      <c r="B902" s="4" t="s">
        <v>47</v>
      </c>
      <c r="C902" s="4"/>
      <c r="D902" s="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0</v>
      </c>
      <c r="N902" s="49">
        <v>0</v>
      </c>
      <c r="O902" s="48">
        <v>0</v>
      </c>
      <c r="P902" s="49">
        <v>9.3960000000000061</v>
      </c>
      <c r="Q902" s="48">
        <v>0</v>
      </c>
      <c r="R902" s="49">
        <v>0</v>
      </c>
      <c r="S902" s="48">
        <v>0</v>
      </c>
      <c r="T902" s="49">
        <v>10.381999999999994</v>
      </c>
      <c r="U902" s="48">
        <v>10.091999999999993</v>
      </c>
      <c r="V902" s="49">
        <v>8.8740000000000112</v>
      </c>
      <c r="W902" s="48">
        <v>6.0319999999999974</v>
      </c>
      <c r="X902" s="49">
        <v>0</v>
      </c>
      <c r="Y902" s="48">
        <v>0</v>
      </c>
      <c r="Z902" s="49">
        <v>0</v>
      </c>
      <c r="AA902" s="48">
        <v>0</v>
      </c>
      <c r="AB902" s="49">
        <v>0</v>
      </c>
      <c r="AC902" s="64"/>
      <c r="AD902" s="65">
        <f t="shared" si="268"/>
        <v>44.775999999999996</v>
      </c>
      <c r="AE902" s="64"/>
    </row>
    <row r="903" spans="2:31" x14ac:dyDescent="0.3">
      <c r="B903" s="4" t="s">
        <v>48</v>
      </c>
      <c r="C903" s="4"/>
      <c r="D903" s="4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0</v>
      </c>
      <c r="N903" s="49">
        <v>0</v>
      </c>
      <c r="O903" s="48">
        <v>8.5679999999999943</v>
      </c>
      <c r="P903" s="49">
        <v>6.8039999999999905</v>
      </c>
      <c r="Q903" s="48">
        <v>8.6100000000000101</v>
      </c>
      <c r="R903" s="49">
        <v>8.6940000000000062</v>
      </c>
      <c r="S903" s="48">
        <v>8.3159999999999883</v>
      </c>
      <c r="T903" s="49">
        <v>7.5179999999999882</v>
      </c>
      <c r="U903" s="48">
        <v>7.3079999999999936</v>
      </c>
      <c r="V903" s="49">
        <v>6.4259999999999922</v>
      </c>
      <c r="W903" s="48">
        <v>4.3679999999999968</v>
      </c>
      <c r="X903" s="49">
        <v>0</v>
      </c>
      <c r="Y903" s="48">
        <v>0</v>
      </c>
      <c r="Z903" s="49">
        <v>0</v>
      </c>
      <c r="AA903" s="48">
        <v>0</v>
      </c>
      <c r="AB903" s="49">
        <v>0</v>
      </c>
      <c r="AC903" s="64"/>
      <c r="AD903" s="65">
        <f t="shared" si="268"/>
        <v>66.611999999999966</v>
      </c>
      <c r="AE903" s="64"/>
    </row>
    <row r="904" spans="2:31" x14ac:dyDescent="0.3">
      <c r="B904" s="4" t="s">
        <v>49</v>
      </c>
      <c r="C904" s="4"/>
      <c r="D904" s="4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0</v>
      </c>
      <c r="N904" s="49">
        <v>5.8566666666666682</v>
      </c>
      <c r="O904" s="48">
        <v>0</v>
      </c>
      <c r="P904" s="49">
        <v>31.462333333333337</v>
      </c>
      <c r="Q904" s="48">
        <v>10.493666666666671</v>
      </c>
      <c r="R904" s="49">
        <v>63.776666666666657</v>
      </c>
      <c r="S904" s="48">
        <v>36.278833333333338</v>
      </c>
      <c r="T904" s="49">
        <v>30.434666666666672</v>
      </c>
      <c r="U904" s="48">
        <v>25.890833333333337</v>
      </c>
      <c r="V904" s="49">
        <v>16.606666666666655</v>
      </c>
      <c r="W904" s="48">
        <v>0</v>
      </c>
      <c r="X904" s="49">
        <v>0</v>
      </c>
      <c r="Y904" s="48">
        <v>0</v>
      </c>
      <c r="Z904" s="49">
        <v>0</v>
      </c>
      <c r="AA904" s="48">
        <v>0</v>
      </c>
      <c r="AB904" s="49">
        <v>0</v>
      </c>
      <c r="AC904" s="64"/>
      <c r="AD904" s="65">
        <f t="shared" si="268"/>
        <v>220.80033333333336</v>
      </c>
      <c r="AE904" s="64"/>
    </row>
    <row r="905" spans="2:31" x14ac:dyDescent="0.3">
      <c r="B905" s="4" t="s">
        <v>50</v>
      </c>
      <c r="C905" s="4"/>
      <c r="D905" s="4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0</v>
      </c>
      <c r="N905" s="49">
        <v>9.8096666666666668</v>
      </c>
      <c r="O905" s="48">
        <v>1.1601666666666663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3.454499999999999</v>
      </c>
      <c r="W905" s="48">
        <v>0</v>
      </c>
      <c r="X905" s="49">
        <v>0</v>
      </c>
      <c r="Y905" s="48">
        <v>0</v>
      </c>
      <c r="Z905" s="49">
        <v>0</v>
      </c>
      <c r="AA905" s="48">
        <v>0</v>
      </c>
      <c r="AB905" s="49">
        <v>0</v>
      </c>
      <c r="AC905" s="64"/>
      <c r="AD905" s="65">
        <f t="shared" si="268"/>
        <v>14.424333333333333</v>
      </c>
      <c r="AE905" s="64"/>
    </row>
    <row r="906" spans="2:31" x14ac:dyDescent="0.3">
      <c r="B906" s="4" t="s">
        <v>117</v>
      </c>
      <c r="C906" s="4"/>
      <c r="D906" s="4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0</v>
      </c>
      <c r="N906" s="49">
        <v>13.618666666666678</v>
      </c>
      <c r="O906" s="48">
        <v>3.7221666666666673</v>
      </c>
      <c r="P906" s="49">
        <v>0</v>
      </c>
      <c r="Q906" s="48">
        <v>0</v>
      </c>
      <c r="R906" s="49">
        <v>0</v>
      </c>
      <c r="S906" s="48">
        <v>5.2126666666666628</v>
      </c>
      <c r="T906" s="49">
        <v>10.514999999999997</v>
      </c>
      <c r="U906" s="48">
        <v>9.510833333333327</v>
      </c>
      <c r="V906" s="49">
        <v>5.8370000000000042</v>
      </c>
      <c r="W906" s="48">
        <v>6.6666666666665244E-4</v>
      </c>
      <c r="X906" s="49">
        <v>0</v>
      </c>
      <c r="Y906" s="48">
        <v>0</v>
      </c>
      <c r="Z906" s="49">
        <v>0</v>
      </c>
      <c r="AA906" s="48">
        <v>0</v>
      </c>
      <c r="AB906" s="49">
        <v>0</v>
      </c>
      <c r="AC906" s="64"/>
      <c r="AD906" s="65">
        <f t="shared" si="268"/>
        <v>48.417000000000009</v>
      </c>
      <c r="AE906" s="64"/>
    </row>
    <row r="907" spans="2:31" x14ac:dyDescent="0.3">
      <c r="B907" s="4" t="s">
        <v>51</v>
      </c>
      <c r="C907" s="4"/>
      <c r="D907" s="4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</v>
      </c>
      <c r="M907" s="48">
        <v>0</v>
      </c>
      <c r="N907" s="49">
        <v>43.812000000000019</v>
      </c>
      <c r="O907" s="48">
        <v>7.7061666666666646</v>
      </c>
      <c r="P907" s="49">
        <v>15.773333333333348</v>
      </c>
      <c r="Q907" s="48">
        <v>50.731000000000002</v>
      </c>
      <c r="R907" s="49">
        <v>70.039000000000001</v>
      </c>
      <c r="S907" s="48">
        <v>66.22499999999998</v>
      </c>
      <c r="T907" s="49">
        <v>61.614166666666691</v>
      </c>
      <c r="U907" s="48">
        <v>47.689166666666672</v>
      </c>
      <c r="V907" s="49">
        <v>50.397499999999994</v>
      </c>
      <c r="W907" s="48">
        <v>29.176000000000013</v>
      </c>
      <c r="X907" s="49">
        <v>0</v>
      </c>
      <c r="Y907" s="48">
        <v>0</v>
      </c>
      <c r="Z907" s="49">
        <v>0</v>
      </c>
      <c r="AA907" s="48">
        <v>0</v>
      </c>
      <c r="AB907" s="49">
        <v>0</v>
      </c>
      <c r="AC907" s="64"/>
      <c r="AD907" s="65">
        <f t="shared" si="268"/>
        <v>443.1633333333333</v>
      </c>
      <c r="AE907" s="64"/>
    </row>
    <row r="908" spans="2:31" x14ac:dyDescent="0.3">
      <c r="B908" s="4" t="s">
        <v>52</v>
      </c>
      <c r="C908" s="4"/>
      <c r="D908" s="4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0</v>
      </c>
      <c r="N908" s="49">
        <v>9.8333333333333901E-3</v>
      </c>
      <c r="O908" s="48">
        <v>10.521166666666669</v>
      </c>
      <c r="P908" s="49">
        <v>10.596166666666665</v>
      </c>
      <c r="Q908" s="48">
        <v>3.0743333333333323</v>
      </c>
      <c r="R908" s="49">
        <v>3.4588333333333359</v>
      </c>
      <c r="S908" s="48">
        <v>2.9963333333333328</v>
      </c>
      <c r="T908" s="49">
        <v>7.5759999999999943</v>
      </c>
      <c r="U908" s="48">
        <v>8.9006666666666643</v>
      </c>
      <c r="V908" s="49">
        <v>9.7001666666666715</v>
      </c>
      <c r="W908" s="48">
        <v>1.3926666666666672</v>
      </c>
      <c r="X908" s="49">
        <v>0</v>
      </c>
      <c r="Y908" s="48">
        <v>0</v>
      </c>
      <c r="Z908" s="49">
        <v>0</v>
      </c>
      <c r="AA908" s="48">
        <v>0</v>
      </c>
      <c r="AB908" s="49">
        <v>0</v>
      </c>
      <c r="AC908" s="64"/>
      <c r="AD908" s="65">
        <f t="shared" si="268"/>
        <v>58.226166666666671</v>
      </c>
      <c r="AE908" s="64"/>
    </row>
    <row r="909" spans="2:31" x14ac:dyDescent="0.3">
      <c r="B909" s="4" t="s">
        <v>53</v>
      </c>
      <c r="C909" s="4"/>
      <c r="D909" s="4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0</v>
      </c>
      <c r="N909" s="49">
        <v>0</v>
      </c>
      <c r="O909" s="48">
        <v>0</v>
      </c>
      <c r="P909" s="49">
        <v>0</v>
      </c>
      <c r="Q909" s="48">
        <v>0</v>
      </c>
      <c r="R909" s="49">
        <v>0</v>
      </c>
      <c r="S909" s="48">
        <v>0</v>
      </c>
      <c r="T909" s="49">
        <v>0</v>
      </c>
      <c r="U909" s="48">
        <v>0</v>
      </c>
      <c r="V909" s="49">
        <v>0</v>
      </c>
      <c r="W909" s="48">
        <v>0</v>
      </c>
      <c r="X909" s="49">
        <v>3.4666666666666637E-2</v>
      </c>
      <c r="Y909" s="48">
        <v>0</v>
      </c>
      <c r="Z909" s="49">
        <v>0</v>
      </c>
      <c r="AA909" s="48">
        <v>0</v>
      </c>
      <c r="AB909" s="49">
        <v>0</v>
      </c>
      <c r="AC909" s="64"/>
      <c r="AD909" s="65">
        <f t="shared" si="268"/>
        <v>3.4666666666666637E-2</v>
      </c>
      <c r="AE909" s="64"/>
    </row>
    <row r="910" spans="2:31" x14ac:dyDescent="0.3">
      <c r="B910" s="4" t="s">
        <v>54</v>
      </c>
      <c r="C910" s="4"/>
      <c r="D910" s="4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0</v>
      </c>
      <c r="N910" s="49">
        <v>8.061499999999997</v>
      </c>
      <c r="O910" s="48">
        <v>20.525500000000008</v>
      </c>
      <c r="P910" s="49">
        <v>16.261000000000006</v>
      </c>
      <c r="Q910" s="48">
        <v>0</v>
      </c>
      <c r="R910" s="49">
        <v>1.2259999999999942</v>
      </c>
      <c r="S910" s="48">
        <v>13.491333333333335</v>
      </c>
      <c r="T910" s="49">
        <v>17.319833333333328</v>
      </c>
      <c r="U910" s="48">
        <v>14.808000000000003</v>
      </c>
      <c r="V910" s="49">
        <v>16.877166666666657</v>
      </c>
      <c r="W910" s="48">
        <v>28.778833333333338</v>
      </c>
      <c r="X910" s="49">
        <v>13.946000000000003</v>
      </c>
      <c r="Y910" s="48">
        <v>0</v>
      </c>
      <c r="Z910" s="49">
        <v>0</v>
      </c>
      <c r="AA910" s="48">
        <v>0</v>
      </c>
      <c r="AB910" s="49">
        <v>0</v>
      </c>
      <c r="AC910" s="64"/>
      <c r="AD910" s="65">
        <f t="shared" si="268"/>
        <v>151.29516666666666</v>
      </c>
      <c r="AE910" s="64"/>
    </row>
    <row r="911" spans="2:31" x14ac:dyDescent="0.3">
      <c r="B911" s="4" t="s">
        <v>55</v>
      </c>
      <c r="C911" s="4"/>
      <c r="D911" s="4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0</v>
      </c>
      <c r="N911" s="49">
        <v>5.3333333333332195E-3</v>
      </c>
      <c r="O911" s="48">
        <v>1.0293333333333332</v>
      </c>
      <c r="P911" s="49">
        <v>0.14483333333333234</v>
      </c>
      <c r="Q911" s="48">
        <v>1.6835000000000055</v>
      </c>
      <c r="R911" s="49">
        <v>0</v>
      </c>
      <c r="S911" s="48">
        <v>9.1139999999999972</v>
      </c>
      <c r="T911" s="49">
        <v>11.673166666666669</v>
      </c>
      <c r="U911" s="48">
        <v>10.289</v>
      </c>
      <c r="V911" s="49">
        <v>17.275833333333335</v>
      </c>
      <c r="W911" s="48">
        <v>0.16716666666666669</v>
      </c>
      <c r="X911" s="49">
        <v>0</v>
      </c>
      <c r="Y911" s="48">
        <v>0</v>
      </c>
      <c r="Z911" s="49">
        <v>0</v>
      </c>
      <c r="AA911" s="48">
        <v>0</v>
      </c>
      <c r="AB911" s="49">
        <v>0</v>
      </c>
      <c r="AC911" s="64"/>
      <c r="AD911" s="65">
        <f t="shared" si="268"/>
        <v>51.38216666666667</v>
      </c>
      <c r="AE911" s="64"/>
    </row>
    <row r="912" spans="2:31" x14ac:dyDescent="0.3">
      <c r="B912" s="4" t="s">
        <v>56</v>
      </c>
      <c r="C912" s="4"/>
      <c r="D912" s="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0</v>
      </c>
      <c r="N912" s="49">
        <v>8.0773333333333319</v>
      </c>
      <c r="O912" s="48">
        <v>1.519833333333336</v>
      </c>
      <c r="P912" s="49">
        <v>3.1938333333333331</v>
      </c>
      <c r="Q912" s="48">
        <v>5.3800000000000026</v>
      </c>
      <c r="R912" s="49">
        <v>5.2096666666666671</v>
      </c>
      <c r="S912" s="48">
        <v>11.591500000000002</v>
      </c>
      <c r="T912" s="49">
        <v>13.309999999999983</v>
      </c>
      <c r="U912" s="48">
        <v>12.340999999999992</v>
      </c>
      <c r="V912" s="49">
        <v>12.543666666666667</v>
      </c>
      <c r="W912" s="48">
        <v>7.3759999999999968</v>
      </c>
      <c r="X912" s="49">
        <v>0</v>
      </c>
      <c r="Y912" s="48">
        <v>0</v>
      </c>
      <c r="Z912" s="49">
        <v>0</v>
      </c>
      <c r="AA912" s="48">
        <v>0</v>
      </c>
      <c r="AB912" s="49">
        <v>0</v>
      </c>
      <c r="AC912" s="64"/>
      <c r="AD912" s="65">
        <f t="shared" si="268"/>
        <v>80.542833333333306</v>
      </c>
      <c r="AE912" s="64"/>
    </row>
    <row r="913" spans="2:31" x14ac:dyDescent="0.3">
      <c r="B913" s="4" t="s">
        <v>118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0</v>
      </c>
      <c r="N913" s="49">
        <v>58.443833333333352</v>
      </c>
      <c r="O913" s="48">
        <v>84.346833333333336</v>
      </c>
      <c r="P913" s="49">
        <v>86.810333333333332</v>
      </c>
      <c r="Q913" s="48">
        <v>78.50233333333334</v>
      </c>
      <c r="R913" s="49">
        <v>71.646833333333333</v>
      </c>
      <c r="S913" s="48">
        <v>72.280666666666676</v>
      </c>
      <c r="T913" s="49">
        <v>66.840833333333336</v>
      </c>
      <c r="U913" s="48">
        <v>63.573499999999996</v>
      </c>
      <c r="V913" s="49">
        <v>73.355166666666648</v>
      </c>
      <c r="W913" s="48">
        <v>59.879833333333337</v>
      </c>
      <c r="X913" s="49">
        <v>8.7315000000000023</v>
      </c>
      <c r="Y913" s="48">
        <v>0</v>
      </c>
      <c r="Z913" s="49">
        <v>0</v>
      </c>
      <c r="AA913" s="48">
        <v>0</v>
      </c>
      <c r="AB913" s="49">
        <v>0</v>
      </c>
      <c r="AC913" s="64"/>
      <c r="AD913" s="65">
        <f t="shared" si="268"/>
        <v>724.41166666666652</v>
      </c>
      <c r="AE913" s="64"/>
    </row>
    <row r="914" spans="2:31" x14ac:dyDescent="0.3">
      <c r="B914" s="4" t="s">
        <v>57</v>
      </c>
      <c r="C914" s="4"/>
      <c r="D914" s="4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0</v>
      </c>
      <c r="N914" s="49">
        <v>0</v>
      </c>
      <c r="O914" s="48">
        <v>0</v>
      </c>
      <c r="P914" s="49">
        <v>0</v>
      </c>
      <c r="Q914" s="48">
        <v>0</v>
      </c>
      <c r="R914" s="49">
        <v>0</v>
      </c>
      <c r="S914" s="48">
        <v>0</v>
      </c>
      <c r="T914" s="49">
        <v>0</v>
      </c>
      <c r="U914" s="48">
        <v>0</v>
      </c>
      <c r="V914" s="49">
        <v>0</v>
      </c>
      <c r="W914" s="48">
        <v>0</v>
      </c>
      <c r="X914" s="49">
        <v>0</v>
      </c>
      <c r="Y914" s="48">
        <v>0</v>
      </c>
      <c r="Z914" s="49">
        <v>0</v>
      </c>
      <c r="AA914" s="48">
        <v>0</v>
      </c>
      <c r="AB914" s="49">
        <v>0</v>
      </c>
      <c r="AC914" s="64"/>
      <c r="AD914" s="65">
        <f t="shared" si="268"/>
        <v>0</v>
      </c>
      <c r="AE914" s="64"/>
    </row>
    <row r="915" spans="2:31" x14ac:dyDescent="0.3">
      <c r="B915" s="4" t="s">
        <v>58</v>
      </c>
      <c r="C915" s="4"/>
      <c r="D915" s="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</v>
      </c>
      <c r="N915" s="49">
        <v>0</v>
      </c>
      <c r="O915" s="48">
        <v>0</v>
      </c>
      <c r="P915" s="49">
        <v>0</v>
      </c>
      <c r="Q915" s="48">
        <v>0</v>
      </c>
      <c r="R915" s="49">
        <v>0</v>
      </c>
      <c r="S915" s="48">
        <v>0</v>
      </c>
      <c r="T915" s="49">
        <v>0</v>
      </c>
      <c r="U915" s="48">
        <v>0</v>
      </c>
      <c r="V915" s="49">
        <v>0</v>
      </c>
      <c r="W915" s="48">
        <v>0</v>
      </c>
      <c r="X915" s="49">
        <v>0</v>
      </c>
      <c r="Y915" s="48">
        <v>0</v>
      </c>
      <c r="Z915" s="49">
        <v>0</v>
      </c>
      <c r="AA915" s="48">
        <v>0</v>
      </c>
      <c r="AB915" s="49">
        <v>0</v>
      </c>
      <c r="AC915" s="64"/>
      <c r="AD915" s="65">
        <f t="shared" si="268"/>
        <v>0</v>
      </c>
      <c r="AE915" s="64"/>
    </row>
    <row r="916" spans="2:31" x14ac:dyDescent="0.3">
      <c r="B916" s="4" t="s">
        <v>119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0</v>
      </c>
      <c r="N916" s="49">
        <v>27.922999999999998</v>
      </c>
      <c r="O916" s="48">
        <v>0.98633333333333373</v>
      </c>
      <c r="P916" s="49">
        <v>6.8004999999999995</v>
      </c>
      <c r="Q916" s="48">
        <v>26.435833333333321</v>
      </c>
      <c r="R916" s="49">
        <v>30.730666666666668</v>
      </c>
      <c r="S916" s="48">
        <v>24.759499999999996</v>
      </c>
      <c r="T916" s="49">
        <v>17.221666666666671</v>
      </c>
      <c r="U916" s="48">
        <v>7.3960000000000026</v>
      </c>
      <c r="V916" s="49">
        <v>13.191333333333342</v>
      </c>
      <c r="W916" s="48">
        <v>3.5426666666666713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4"/>
      <c r="AD916" s="65">
        <f t="shared" si="268"/>
        <v>158.98750000000001</v>
      </c>
      <c r="AE916" s="64"/>
    </row>
    <row r="917" spans="2:31" x14ac:dyDescent="0.3">
      <c r="B917" s="4" t="s">
        <v>59</v>
      </c>
      <c r="C917" s="4"/>
      <c r="D917" s="4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0</v>
      </c>
      <c r="N917" s="49">
        <v>0</v>
      </c>
      <c r="O917" s="48">
        <v>8.5833333333333192E-2</v>
      </c>
      <c r="P917" s="49">
        <v>3.8034999999999997</v>
      </c>
      <c r="Q917" s="48">
        <v>10.741333333333341</v>
      </c>
      <c r="R917" s="49">
        <v>10.518166666666669</v>
      </c>
      <c r="S917" s="48">
        <v>10.155333333333324</v>
      </c>
      <c r="T917" s="49">
        <v>10.128166666666662</v>
      </c>
      <c r="U917" s="48">
        <v>8.8533333333333353</v>
      </c>
      <c r="V917" s="49">
        <v>4.3488333333333307</v>
      </c>
      <c r="W917" s="48">
        <v>0</v>
      </c>
      <c r="X917" s="49">
        <v>0</v>
      </c>
      <c r="Y917" s="48">
        <v>0</v>
      </c>
      <c r="Z917" s="49">
        <v>0</v>
      </c>
      <c r="AA917" s="48">
        <v>0</v>
      </c>
      <c r="AB917" s="49">
        <v>0</v>
      </c>
      <c r="AC917" s="64"/>
      <c r="AD917" s="65">
        <f t="shared" si="268"/>
        <v>58.634500000000003</v>
      </c>
      <c r="AE917" s="64"/>
    </row>
    <row r="918" spans="2:31" x14ac:dyDescent="0.3">
      <c r="B918" s="4" t="s">
        <v>60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0</v>
      </c>
      <c r="N918" s="49">
        <v>2.0000000000003126E-2</v>
      </c>
      <c r="O918" s="48">
        <v>0</v>
      </c>
      <c r="P918" s="49">
        <v>0.32999999999999829</v>
      </c>
      <c r="Q918" s="48">
        <v>17.169999999999984</v>
      </c>
      <c r="R918" s="49">
        <v>17.519999999999989</v>
      </c>
      <c r="S918" s="48">
        <v>17.25</v>
      </c>
      <c r="T918" s="49">
        <v>16.070000000000022</v>
      </c>
      <c r="U918" s="48">
        <v>15.42999999999998</v>
      </c>
      <c r="V918" s="49">
        <v>16.13</v>
      </c>
      <c r="W918" s="48">
        <v>9.6499999999999897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4"/>
      <c r="AD918" s="65">
        <f t="shared" si="268"/>
        <v>109.56999999999996</v>
      </c>
      <c r="AE918" s="64"/>
    </row>
    <row r="919" spans="2:31" x14ac:dyDescent="0.3">
      <c r="B919" s="4" t="s">
        <v>61</v>
      </c>
      <c r="C919" s="4"/>
      <c r="D919" s="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16.100000000000016</v>
      </c>
      <c r="O919" s="48">
        <v>4.0000000000006253E-2</v>
      </c>
      <c r="P919" s="49">
        <v>13.150000000000006</v>
      </c>
      <c r="Q919" s="48">
        <v>16.490000000000009</v>
      </c>
      <c r="R919" s="49">
        <v>15.810000000000002</v>
      </c>
      <c r="S919" s="48">
        <v>32.400000000000034</v>
      </c>
      <c r="T919" s="49">
        <v>30.099999999999969</v>
      </c>
      <c r="U919" s="48">
        <v>27.400000000000027</v>
      </c>
      <c r="V919" s="49">
        <v>24.59999999999998</v>
      </c>
      <c r="W919" s="48">
        <v>19.299999999999976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4"/>
      <c r="AD919" s="65">
        <f t="shared" si="268"/>
        <v>195.39000000000001</v>
      </c>
      <c r="AE919" s="64"/>
    </row>
    <row r="920" spans="2:31" x14ac:dyDescent="0.3">
      <c r="B920" s="4" t="s">
        <v>62</v>
      </c>
      <c r="C920" s="4"/>
      <c r="D920" s="4"/>
      <c r="E920" s="48">
        <v>0</v>
      </c>
      <c r="F920" s="49">
        <v>0</v>
      </c>
      <c r="G920" s="48">
        <v>0</v>
      </c>
      <c r="H920" s="49">
        <v>0</v>
      </c>
      <c r="I920" s="48">
        <v>0</v>
      </c>
      <c r="J920" s="49">
        <v>0</v>
      </c>
      <c r="K920" s="48">
        <v>0</v>
      </c>
      <c r="L920" s="49">
        <v>0</v>
      </c>
      <c r="M920" s="48">
        <v>0</v>
      </c>
      <c r="N920" s="49">
        <v>0</v>
      </c>
      <c r="O920" s="48">
        <v>1.1210000000000022</v>
      </c>
      <c r="P920" s="49">
        <v>1.1210000000000022</v>
      </c>
      <c r="Q920" s="48">
        <v>1.1210000000000022</v>
      </c>
      <c r="R920" s="49">
        <v>1.1210000000000022</v>
      </c>
      <c r="S920" s="48">
        <v>1.1210000000000022</v>
      </c>
      <c r="T920" s="49">
        <v>1.1210000000000022</v>
      </c>
      <c r="U920" s="48">
        <v>1.1210000000000022</v>
      </c>
      <c r="V920" s="49">
        <v>1.1210000000000022</v>
      </c>
      <c r="W920" s="48">
        <v>0</v>
      </c>
      <c r="X920" s="49">
        <v>0</v>
      </c>
      <c r="Y920" s="48">
        <v>0</v>
      </c>
      <c r="Z920" s="49">
        <v>0</v>
      </c>
      <c r="AA920" s="48">
        <v>0</v>
      </c>
      <c r="AB920" s="49">
        <v>0</v>
      </c>
      <c r="AC920" s="64"/>
      <c r="AD920" s="65">
        <f t="shared" si="268"/>
        <v>8.9680000000000177</v>
      </c>
      <c r="AE920" s="64"/>
    </row>
    <row r="921" spans="2:31" x14ac:dyDescent="0.3">
      <c r="B921" s="4" t="s">
        <v>63</v>
      </c>
      <c r="C921" s="4"/>
      <c r="D921" s="4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0</v>
      </c>
      <c r="N921" s="49">
        <v>8.2343333333333355</v>
      </c>
      <c r="O921" s="48">
        <v>20.622499999999988</v>
      </c>
      <c r="P921" s="49">
        <v>35.778166666666628</v>
      </c>
      <c r="Q921" s="48">
        <v>52.296666666666667</v>
      </c>
      <c r="R921" s="49">
        <v>68.693000000000026</v>
      </c>
      <c r="S921" s="48">
        <v>68.710000000000022</v>
      </c>
      <c r="T921" s="49">
        <v>69.075666666666777</v>
      </c>
      <c r="U921" s="48">
        <v>68.732499999999987</v>
      </c>
      <c r="V921" s="49">
        <v>76.44549999999991</v>
      </c>
      <c r="W921" s="48">
        <v>88.773166666666668</v>
      </c>
      <c r="X921" s="49">
        <v>12.87683333333333</v>
      </c>
      <c r="Y921" s="48">
        <v>0</v>
      </c>
      <c r="Z921" s="49">
        <v>0</v>
      </c>
      <c r="AA921" s="48">
        <v>0</v>
      </c>
      <c r="AB921" s="49">
        <v>0</v>
      </c>
      <c r="AC921" s="64"/>
      <c r="AD921" s="65">
        <f t="shared" si="268"/>
        <v>570.23833333333334</v>
      </c>
      <c r="AE921" s="64"/>
    </row>
    <row r="922" spans="2:31" x14ac:dyDescent="0.3">
      <c r="B922" s="4" t="s">
        <v>64</v>
      </c>
      <c r="C922" s="4"/>
      <c r="D922" s="4"/>
      <c r="E922" s="48">
        <v>0</v>
      </c>
      <c r="F922" s="49">
        <v>0</v>
      </c>
      <c r="G922" s="48">
        <v>0</v>
      </c>
      <c r="H922" s="49">
        <v>0</v>
      </c>
      <c r="I922" s="48">
        <v>0</v>
      </c>
      <c r="J922" s="49">
        <v>0</v>
      </c>
      <c r="K922" s="48">
        <v>0</v>
      </c>
      <c r="L922" s="49">
        <v>0</v>
      </c>
      <c r="M922" s="48">
        <v>0</v>
      </c>
      <c r="N922" s="49">
        <v>2.8420000000000005</v>
      </c>
      <c r="O922" s="48">
        <v>13.786666666666671</v>
      </c>
      <c r="P922" s="49">
        <v>18.858833333333344</v>
      </c>
      <c r="Q922" s="48">
        <v>20.075499999999995</v>
      </c>
      <c r="R922" s="49">
        <v>19.591833333333348</v>
      </c>
      <c r="S922" s="48">
        <v>17.580000000000009</v>
      </c>
      <c r="T922" s="49">
        <v>19.370166666666655</v>
      </c>
      <c r="U922" s="48">
        <v>18.89449999999999</v>
      </c>
      <c r="V922" s="49">
        <v>21.217166666666685</v>
      </c>
      <c r="W922" s="48">
        <v>21.096000000000014</v>
      </c>
      <c r="X922" s="49">
        <v>0.40399999999999997</v>
      </c>
      <c r="Y922" s="48">
        <v>0</v>
      </c>
      <c r="Z922" s="49">
        <v>0</v>
      </c>
      <c r="AA922" s="48">
        <v>0</v>
      </c>
      <c r="AB922" s="49">
        <v>0</v>
      </c>
      <c r="AC922" s="64"/>
      <c r="AD922" s="65">
        <f t="shared" si="268"/>
        <v>173.7166666666667</v>
      </c>
      <c r="AE922" s="64"/>
    </row>
    <row r="923" spans="2:31" x14ac:dyDescent="0.3">
      <c r="B923" s="4" t="s">
        <v>120</v>
      </c>
      <c r="C923" s="4"/>
      <c r="D923" s="4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</v>
      </c>
      <c r="M923" s="48">
        <v>0</v>
      </c>
      <c r="N923" s="49">
        <v>8.9943333333333388</v>
      </c>
      <c r="O923" s="48">
        <v>8.5618333333333325</v>
      </c>
      <c r="P923" s="49">
        <v>13.667833333333343</v>
      </c>
      <c r="Q923" s="48">
        <v>17.348833333333342</v>
      </c>
      <c r="R923" s="49">
        <v>17.348666666666677</v>
      </c>
      <c r="S923" s="48">
        <v>25.354666666666649</v>
      </c>
      <c r="T923" s="49">
        <v>27.370166666666659</v>
      </c>
      <c r="U923" s="48">
        <v>27.366166666666636</v>
      </c>
      <c r="V923" s="49">
        <v>29.723833333333349</v>
      </c>
      <c r="W923" s="48">
        <v>15.390499999999992</v>
      </c>
      <c r="X923" s="49">
        <v>0</v>
      </c>
      <c r="Y923" s="48">
        <v>0</v>
      </c>
      <c r="Z923" s="49">
        <v>0</v>
      </c>
      <c r="AA923" s="48">
        <v>0</v>
      </c>
      <c r="AB923" s="49">
        <v>0</v>
      </c>
      <c r="AC923" s="64"/>
      <c r="AD923" s="65">
        <f t="shared" si="268"/>
        <v>191.12683333333331</v>
      </c>
      <c r="AE923" s="64"/>
    </row>
    <row r="924" spans="2:31" x14ac:dyDescent="0.3">
      <c r="B924" s="4" t="s">
        <v>65</v>
      </c>
      <c r="C924" s="4"/>
      <c r="D924" s="4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0</v>
      </c>
      <c r="M924" s="48">
        <v>0</v>
      </c>
      <c r="N924" s="49">
        <v>0</v>
      </c>
      <c r="O924" s="48">
        <v>0</v>
      </c>
      <c r="P924" s="49">
        <v>0.43999999999999773</v>
      </c>
      <c r="Q924" s="48">
        <v>1.3299999999999983</v>
      </c>
      <c r="R924" s="49">
        <v>1.8099999999999981</v>
      </c>
      <c r="S924" s="48">
        <v>1.8499999999999985</v>
      </c>
      <c r="T924" s="49">
        <v>1.4</v>
      </c>
      <c r="U924" s="48">
        <v>0.88999999999999846</v>
      </c>
      <c r="V924" s="49">
        <v>0</v>
      </c>
      <c r="W924" s="48">
        <v>0</v>
      </c>
      <c r="X924" s="49">
        <v>0</v>
      </c>
      <c r="Y924" s="48">
        <v>0</v>
      </c>
      <c r="Z924" s="49">
        <v>0</v>
      </c>
      <c r="AA924" s="48">
        <v>0</v>
      </c>
      <c r="AB924" s="49">
        <v>0</v>
      </c>
      <c r="AC924" s="64"/>
      <c r="AD924" s="65">
        <f t="shared" si="268"/>
        <v>7.7199999999999918</v>
      </c>
      <c r="AE924" s="64"/>
    </row>
    <row r="925" spans="2:31" x14ac:dyDescent="0.3">
      <c r="B925" s="4" t="s">
        <v>66</v>
      </c>
      <c r="C925" s="4"/>
      <c r="D925" s="4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0</v>
      </c>
      <c r="K925" s="48">
        <v>0</v>
      </c>
      <c r="L925" s="49">
        <v>0</v>
      </c>
      <c r="M925" s="48">
        <v>0</v>
      </c>
      <c r="N925" s="49">
        <v>1.6666666666663351E-4</v>
      </c>
      <c r="O925" s="48">
        <v>0</v>
      </c>
      <c r="P925" s="49">
        <v>9.002166666666664</v>
      </c>
      <c r="Q925" s="48">
        <v>26.010833333333327</v>
      </c>
      <c r="R925" s="49">
        <v>19.683833333333325</v>
      </c>
      <c r="S925" s="48">
        <v>16.292166666666663</v>
      </c>
      <c r="T925" s="49">
        <v>10.078833333333336</v>
      </c>
      <c r="U925" s="48">
        <v>35.430666666666667</v>
      </c>
      <c r="V925" s="49">
        <v>15.030833333333328</v>
      </c>
      <c r="W925" s="48">
        <v>20.236666666666665</v>
      </c>
      <c r="X925" s="49">
        <v>14.685499999999996</v>
      </c>
      <c r="Y925" s="48">
        <v>0</v>
      </c>
      <c r="Z925" s="49">
        <v>0</v>
      </c>
      <c r="AA925" s="48">
        <v>0</v>
      </c>
      <c r="AB925" s="49">
        <v>0</v>
      </c>
      <c r="AC925" s="64"/>
      <c r="AD925" s="65">
        <f t="shared" si="268"/>
        <v>166.45166666666665</v>
      </c>
      <c r="AE925" s="64"/>
    </row>
    <row r="926" spans="2:31" x14ac:dyDescent="0.3">
      <c r="B926" s="4" t="s">
        <v>67</v>
      </c>
      <c r="C926" s="4"/>
      <c r="D926" s="4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0</v>
      </c>
      <c r="N926" s="49">
        <v>0</v>
      </c>
      <c r="O926" s="48">
        <v>3.3199999999999954</v>
      </c>
      <c r="P926" s="49">
        <v>8.0400000000000063</v>
      </c>
      <c r="Q926" s="48">
        <v>10.470000000000017</v>
      </c>
      <c r="R926" s="49">
        <v>11.490000000000006</v>
      </c>
      <c r="S926" s="48">
        <v>11.509999999999994</v>
      </c>
      <c r="T926" s="49">
        <v>10.649999999999988</v>
      </c>
      <c r="U926" s="48">
        <v>8.56</v>
      </c>
      <c r="V926" s="49">
        <v>4.6200000000000037</v>
      </c>
      <c r="W926" s="48">
        <v>0</v>
      </c>
      <c r="X926" s="49">
        <v>0</v>
      </c>
      <c r="Y926" s="48">
        <v>0</v>
      </c>
      <c r="Z926" s="49">
        <v>0</v>
      </c>
      <c r="AA926" s="48">
        <v>0</v>
      </c>
      <c r="AB926" s="49">
        <v>0</v>
      </c>
      <c r="AC926" s="64"/>
      <c r="AD926" s="65">
        <f t="shared" si="268"/>
        <v>68.660000000000011</v>
      </c>
      <c r="AE926" s="64"/>
    </row>
    <row r="927" spans="2:31" x14ac:dyDescent="0.3">
      <c r="B927" s="4" t="s">
        <v>68</v>
      </c>
      <c r="C927" s="4"/>
      <c r="D927" s="4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0</v>
      </c>
      <c r="O927" s="48">
        <v>41.453800000000008</v>
      </c>
      <c r="P927" s="49">
        <v>80.482166666666643</v>
      </c>
      <c r="Q927" s="48">
        <v>106.55266666666668</v>
      </c>
      <c r="R927" s="49">
        <v>130.44899999999998</v>
      </c>
      <c r="S927" s="48">
        <v>131.75266666666667</v>
      </c>
      <c r="T927" s="49">
        <v>75.74433333333333</v>
      </c>
      <c r="U927" s="48">
        <v>54.246166666666618</v>
      </c>
      <c r="V927" s="49">
        <v>76.058000000000007</v>
      </c>
      <c r="W927" s="48">
        <v>61.281333333333322</v>
      </c>
      <c r="X927" s="49">
        <v>0</v>
      </c>
      <c r="Y927" s="48">
        <v>0</v>
      </c>
      <c r="Z927" s="49">
        <v>0</v>
      </c>
      <c r="AA927" s="48">
        <v>0</v>
      </c>
      <c r="AB927" s="49">
        <v>0</v>
      </c>
      <c r="AC927" s="64"/>
      <c r="AD927" s="65">
        <f t="shared" si="268"/>
        <v>758.02013333333321</v>
      </c>
      <c r="AE927" s="64"/>
    </row>
    <row r="928" spans="2:31" x14ac:dyDescent="0.3">
      <c r="B928" s="4" t="s">
        <v>69</v>
      </c>
      <c r="C928" s="4"/>
      <c r="D928" s="4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</v>
      </c>
      <c r="N928" s="49">
        <v>9.5847500000000014</v>
      </c>
      <c r="O928" s="48">
        <v>0.81133333333332991</v>
      </c>
      <c r="P928" s="49">
        <v>10.054000000000002</v>
      </c>
      <c r="Q928" s="48">
        <v>18.958666666666673</v>
      </c>
      <c r="R928" s="49">
        <v>19.802166666666665</v>
      </c>
      <c r="S928" s="48">
        <v>25.881166666666669</v>
      </c>
      <c r="T928" s="49">
        <v>25.326500000000006</v>
      </c>
      <c r="U928" s="48">
        <v>24.546166666666668</v>
      </c>
      <c r="V928" s="49">
        <v>24.587666666666671</v>
      </c>
      <c r="W928" s="48">
        <v>13.751666666666665</v>
      </c>
      <c r="X928" s="49">
        <v>2.1844666666666663</v>
      </c>
      <c r="Y928" s="48">
        <v>0</v>
      </c>
      <c r="Z928" s="49">
        <v>0</v>
      </c>
      <c r="AA928" s="48">
        <v>0</v>
      </c>
      <c r="AB928" s="49">
        <v>0</v>
      </c>
      <c r="AC928" s="64"/>
      <c r="AD928" s="65">
        <f t="shared" si="268"/>
        <v>175.48855000000003</v>
      </c>
      <c r="AE928" s="64"/>
    </row>
    <row r="929" spans="2:31" x14ac:dyDescent="0.3">
      <c r="B929" s="4" t="s">
        <v>70</v>
      </c>
      <c r="C929" s="4"/>
      <c r="D929" s="4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0</v>
      </c>
      <c r="M929" s="48">
        <v>0</v>
      </c>
      <c r="N929" s="49">
        <v>0.38399999999999984</v>
      </c>
      <c r="O929" s="48">
        <v>35.230000000000011</v>
      </c>
      <c r="P929" s="49">
        <v>32.72000000000002</v>
      </c>
      <c r="Q929" s="48">
        <v>36.539999999999971</v>
      </c>
      <c r="R929" s="49">
        <v>33.72000000000002</v>
      </c>
      <c r="S929" s="48">
        <v>34.630000000000045</v>
      </c>
      <c r="T929" s="49">
        <v>36.389999999999922</v>
      </c>
      <c r="U929" s="48">
        <v>31.639999999999933</v>
      </c>
      <c r="V929" s="49">
        <v>34.410000000000032</v>
      </c>
      <c r="W929" s="48">
        <v>34.16100000000003</v>
      </c>
      <c r="X929" s="49">
        <v>0</v>
      </c>
      <c r="Y929" s="48">
        <v>0</v>
      </c>
      <c r="Z929" s="49">
        <v>0</v>
      </c>
      <c r="AA929" s="48">
        <v>0</v>
      </c>
      <c r="AB929" s="49">
        <v>0</v>
      </c>
      <c r="AC929" s="64"/>
      <c r="AD929" s="65">
        <f t="shared" si="268"/>
        <v>309.82500000000005</v>
      </c>
      <c r="AE929" s="64"/>
    </row>
    <row r="930" spans="2:31" x14ac:dyDescent="0.3">
      <c r="B930" s="4" t="s">
        <v>71</v>
      </c>
      <c r="C930" s="4"/>
      <c r="D930" s="4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</v>
      </c>
      <c r="N930" s="49">
        <v>0</v>
      </c>
      <c r="O930" s="48">
        <v>0</v>
      </c>
      <c r="P930" s="49">
        <v>0</v>
      </c>
      <c r="Q930" s="48">
        <v>0</v>
      </c>
      <c r="R930" s="49">
        <v>0</v>
      </c>
      <c r="S930" s="48">
        <v>0</v>
      </c>
      <c r="T930" s="49">
        <v>0</v>
      </c>
      <c r="U930" s="48">
        <v>0</v>
      </c>
      <c r="V930" s="49">
        <v>0</v>
      </c>
      <c r="W930" s="48">
        <v>0</v>
      </c>
      <c r="X930" s="49">
        <v>0</v>
      </c>
      <c r="Y930" s="48">
        <v>0</v>
      </c>
      <c r="Z930" s="49">
        <v>0</v>
      </c>
      <c r="AA930" s="48">
        <v>0</v>
      </c>
      <c r="AB930" s="49">
        <v>0</v>
      </c>
      <c r="AC930" s="64"/>
      <c r="AD930" s="65">
        <f t="shared" si="268"/>
        <v>0</v>
      </c>
      <c r="AE930" s="64"/>
    </row>
    <row r="931" spans="2:31" x14ac:dyDescent="0.3">
      <c r="B931" s="4" t="s">
        <v>72</v>
      </c>
      <c r="C931" s="4"/>
      <c r="D931" s="4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0</v>
      </c>
      <c r="M931" s="48">
        <v>0</v>
      </c>
      <c r="N931" s="49">
        <v>0</v>
      </c>
      <c r="O931" s="48">
        <v>3.5</v>
      </c>
      <c r="P931" s="49">
        <v>13.690000000000021</v>
      </c>
      <c r="Q931" s="48">
        <v>2.3300000000000054</v>
      </c>
      <c r="R931" s="49">
        <v>3.8500000000000014</v>
      </c>
      <c r="S931" s="48">
        <v>4.0499999999999972</v>
      </c>
      <c r="T931" s="49">
        <v>3.9899999999999949</v>
      </c>
      <c r="U931" s="48">
        <v>3.259999999999998</v>
      </c>
      <c r="V931" s="49">
        <v>16.88999999999999</v>
      </c>
      <c r="W931" s="48">
        <v>16.100000000000016</v>
      </c>
      <c r="X931" s="49">
        <v>7.9298333333333373</v>
      </c>
      <c r="Y931" s="48">
        <v>0</v>
      </c>
      <c r="Z931" s="49">
        <v>0</v>
      </c>
      <c r="AA931" s="48">
        <v>0</v>
      </c>
      <c r="AB931" s="49">
        <v>0</v>
      </c>
      <c r="AC931" s="64"/>
      <c r="AD931" s="65">
        <f t="shared" si="268"/>
        <v>75.58983333333336</v>
      </c>
      <c r="AE931" s="64"/>
    </row>
    <row r="932" spans="2:31" x14ac:dyDescent="0.3">
      <c r="B932" s="4" t="s">
        <v>73</v>
      </c>
      <c r="C932" s="4"/>
      <c r="D932" s="4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0</v>
      </c>
      <c r="M932" s="48">
        <v>0</v>
      </c>
      <c r="N932" s="49">
        <v>17.807333333333329</v>
      </c>
      <c r="O932" s="48">
        <v>8.567166666666667</v>
      </c>
      <c r="P932" s="49">
        <v>19.415666666666667</v>
      </c>
      <c r="Q932" s="48">
        <v>32.200000000000017</v>
      </c>
      <c r="R932" s="49">
        <v>32.367000000000019</v>
      </c>
      <c r="S932" s="48">
        <v>44.255999999999972</v>
      </c>
      <c r="T932" s="49">
        <v>44.229833333333325</v>
      </c>
      <c r="U932" s="48">
        <v>44.249499999999991</v>
      </c>
      <c r="V932" s="49">
        <v>51.440500000000014</v>
      </c>
      <c r="W932" s="48">
        <v>24.23383333333334</v>
      </c>
      <c r="X932" s="49">
        <v>0</v>
      </c>
      <c r="Y932" s="48">
        <v>0</v>
      </c>
      <c r="Z932" s="49">
        <v>0</v>
      </c>
      <c r="AA932" s="48">
        <v>0</v>
      </c>
      <c r="AB932" s="49">
        <v>0</v>
      </c>
      <c r="AC932" s="64"/>
      <c r="AD932" s="65">
        <f t="shared" si="268"/>
        <v>318.76683333333335</v>
      </c>
      <c r="AE932" s="64"/>
    </row>
    <row r="933" spans="2:31" x14ac:dyDescent="0.3">
      <c r="B933" s="4" t="s">
        <v>74</v>
      </c>
      <c r="C933" s="4"/>
      <c r="D933" s="4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0</v>
      </c>
      <c r="N933" s="49">
        <v>0</v>
      </c>
      <c r="O933" s="48">
        <v>0</v>
      </c>
      <c r="P933" s="49">
        <v>0</v>
      </c>
      <c r="Q933" s="48">
        <v>0</v>
      </c>
      <c r="R933" s="49">
        <v>0</v>
      </c>
      <c r="S933" s="48">
        <v>0</v>
      </c>
      <c r="T933" s="49">
        <v>0</v>
      </c>
      <c r="U933" s="48">
        <v>0</v>
      </c>
      <c r="V933" s="49">
        <v>0</v>
      </c>
      <c r="W933" s="48">
        <v>0</v>
      </c>
      <c r="X933" s="49">
        <v>0</v>
      </c>
      <c r="Y933" s="48">
        <v>0</v>
      </c>
      <c r="Z933" s="49">
        <v>0</v>
      </c>
      <c r="AA933" s="48">
        <v>0</v>
      </c>
      <c r="AB933" s="49">
        <v>0</v>
      </c>
      <c r="AC933" s="64"/>
      <c r="AD933" s="65">
        <f t="shared" si="268"/>
        <v>0</v>
      </c>
      <c r="AE933" s="64"/>
    </row>
    <row r="934" spans="2:31" x14ac:dyDescent="0.3">
      <c r="B934" s="4" t="s">
        <v>75</v>
      </c>
      <c r="C934" s="4"/>
      <c r="D934" s="4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0</v>
      </c>
      <c r="N934" s="49">
        <v>0</v>
      </c>
      <c r="O934" s="48">
        <v>0</v>
      </c>
      <c r="P934" s="49">
        <v>0</v>
      </c>
      <c r="Q934" s="48">
        <v>0</v>
      </c>
      <c r="R934" s="49">
        <v>16.549999999999986</v>
      </c>
      <c r="S934" s="48">
        <v>17.450000000000014</v>
      </c>
      <c r="T934" s="49">
        <v>0</v>
      </c>
      <c r="U934" s="48">
        <v>0</v>
      </c>
      <c r="V934" s="49">
        <v>0</v>
      </c>
      <c r="W934" s="48">
        <v>0</v>
      </c>
      <c r="X934" s="49">
        <v>0</v>
      </c>
      <c r="Y934" s="48">
        <v>0</v>
      </c>
      <c r="Z934" s="49">
        <v>0</v>
      </c>
      <c r="AA934" s="48">
        <v>0</v>
      </c>
      <c r="AB934" s="49">
        <v>0</v>
      </c>
      <c r="AC934" s="64"/>
      <c r="AD934" s="65">
        <f t="shared" si="268"/>
        <v>34</v>
      </c>
      <c r="AE934" s="64"/>
    </row>
    <row r="935" spans="2:31" x14ac:dyDescent="0.3">
      <c r="B935" s="4" t="s">
        <v>76</v>
      </c>
      <c r="C935" s="4"/>
      <c r="D935" s="4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0</v>
      </c>
      <c r="N935" s="49">
        <v>5.699999999999994</v>
      </c>
      <c r="O935" s="48">
        <v>3.4099999999999966</v>
      </c>
      <c r="P935" s="49">
        <v>19.27999999999998</v>
      </c>
      <c r="Q935" s="48">
        <v>19.659999999999989</v>
      </c>
      <c r="R935" s="49">
        <v>19.490000000000009</v>
      </c>
      <c r="S935" s="48">
        <v>18.75</v>
      </c>
      <c r="T935" s="49">
        <v>19.86999999999999</v>
      </c>
      <c r="U935" s="48">
        <v>20.559999999999967</v>
      </c>
      <c r="V935" s="49">
        <v>15.659999999999975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4"/>
      <c r="AD935" s="65">
        <f t="shared" si="268"/>
        <v>142.37999999999988</v>
      </c>
      <c r="AE935" s="64"/>
    </row>
    <row r="936" spans="2:31" x14ac:dyDescent="0.3">
      <c r="B936" s="4" t="s">
        <v>77</v>
      </c>
      <c r="C936" s="4"/>
      <c r="D936" s="4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</v>
      </c>
      <c r="M936" s="48">
        <v>0</v>
      </c>
      <c r="N936" s="49">
        <v>0.64000000000000057</v>
      </c>
      <c r="O936" s="48">
        <v>0</v>
      </c>
      <c r="P936" s="49">
        <v>18.47000000000002</v>
      </c>
      <c r="Q936" s="48">
        <v>19.890000000000004</v>
      </c>
      <c r="R936" s="49">
        <v>19.27999999999998</v>
      </c>
      <c r="S936" s="48">
        <v>17.350000000000016</v>
      </c>
      <c r="T936" s="49">
        <v>15.860000000000012</v>
      </c>
      <c r="U936" s="48">
        <v>14.029999999999982</v>
      </c>
      <c r="V936" s="49">
        <v>11.309999999999992</v>
      </c>
      <c r="W936" s="48">
        <v>0</v>
      </c>
      <c r="X936" s="49">
        <v>0</v>
      </c>
      <c r="Y936" s="48">
        <v>0</v>
      </c>
      <c r="Z936" s="49">
        <v>0</v>
      </c>
      <c r="AA936" s="48">
        <v>0</v>
      </c>
      <c r="AB936" s="49">
        <v>0</v>
      </c>
      <c r="AC936" s="64"/>
      <c r="AD936" s="65">
        <f t="shared" si="268"/>
        <v>116.83000000000001</v>
      </c>
      <c r="AE936" s="64"/>
    </row>
    <row r="937" spans="2:31" x14ac:dyDescent="0.3">
      <c r="B937" s="4" t="s">
        <v>78</v>
      </c>
      <c r="C937" s="4"/>
      <c r="D937" s="4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4"/>
      <c r="AD937" s="65">
        <f t="shared" si="268"/>
        <v>0</v>
      </c>
      <c r="AE937" s="64"/>
    </row>
    <row r="938" spans="2:31" x14ac:dyDescent="0.3">
      <c r="B938" s="4" t="s">
        <v>79</v>
      </c>
      <c r="C938" s="4"/>
      <c r="D938" s="4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</v>
      </c>
      <c r="M938" s="48">
        <v>0</v>
      </c>
      <c r="N938" s="49">
        <v>0</v>
      </c>
      <c r="O938" s="48">
        <v>0</v>
      </c>
      <c r="P938" s="49">
        <v>0</v>
      </c>
      <c r="Q938" s="48">
        <v>0</v>
      </c>
      <c r="R938" s="49">
        <v>1.2320000000000135</v>
      </c>
      <c r="S938" s="48">
        <v>1.3230000000000075</v>
      </c>
      <c r="T938" s="49">
        <v>0</v>
      </c>
      <c r="U938" s="48">
        <v>0</v>
      </c>
      <c r="V938" s="49">
        <v>0</v>
      </c>
      <c r="W938" s="48">
        <v>0</v>
      </c>
      <c r="X938" s="49">
        <v>0</v>
      </c>
      <c r="Y938" s="48">
        <v>0</v>
      </c>
      <c r="Z938" s="49">
        <v>0</v>
      </c>
      <c r="AA938" s="48">
        <v>0</v>
      </c>
      <c r="AB938" s="49">
        <v>0</v>
      </c>
      <c r="AC938" s="64"/>
      <c r="AD938" s="65">
        <f t="shared" si="268"/>
        <v>2.555000000000021</v>
      </c>
      <c r="AE938" s="64"/>
    </row>
    <row r="939" spans="2:31" x14ac:dyDescent="0.3">
      <c r="B939" s="4" t="s">
        <v>80</v>
      </c>
      <c r="C939" s="4"/>
      <c r="D939" s="4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15.973500000000001</v>
      </c>
      <c r="O939" s="48">
        <v>30.029999999999987</v>
      </c>
      <c r="P939" s="49">
        <v>34.069999999999979</v>
      </c>
      <c r="Q939" s="48">
        <v>34.099999999999959</v>
      </c>
      <c r="R939" s="49">
        <v>33.569999999999979</v>
      </c>
      <c r="S939" s="48">
        <v>32.30416666666661</v>
      </c>
      <c r="T939" s="49">
        <v>30.710000000000033</v>
      </c>
      <c r="U939" s="48">
        <v>29.553666666666668</v>
      </c>
      <c r="V939" s="49">
        <v>26.916500000000003</v>
      </c>
      <c r="W939" s="48">
        <v>14.753499999999997</v>
      </c>
      <c r="X939" s="49">
        <v>0.35366666666666674</v>
      </c>
      <c r="Y939" s="48">
        <v>0</v>
      </c>
      <c r="Z939" s="49">
        <v>0</v>
      </c>
      <c r="AA939" s="48">
        <v>0</v>
      </c>
      <c r="AB939" s="49">
        <v>0</v>
      </c>
      <c r="AC939" s="64"/>
      <c r="AD939" s="65">
        <f t="shared" si="268"/>
        <v>282.33499999999987</v>
      </c>
      <c r="AE939" s="64"/>
    </row>
    <row r="940" spans="2:31" x14ac:dyDescent="0.3">
      <c r="B940" s="4" t="s">
        <v>88</v>
      </c>
      <c r="C940" s="4"/>
      <c r="D940" s="4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</v>
      </c>
      <c r="O940" s="48">
        <v>0</v>
      </c>
      <c r="P940" s="49">
        <v>0</v>
      </c>
      <c r="Q940" s="48">
        <v>0</v>
      </c>
      <c r="R940" s="49">
        <v>0</v>
      </c>
      <c r="S940" s="48">
        <v>0</v>
      </c>
      <c r="T940" s="49">
        <v>0</v>
      </c>
      <c r="U940" s="48">
        <v>0</v>
      </c>
      <c r="V940" s="49">
        <v>0</v>
      </c>
      <c r="W940" s="48">
        <v>0</v>
      </c>
      <c r="X940" s="49">
        <v>0</v>
      </c>
      <c r="Y940" s="48">
        <v>0</v>
      </c>
      <c r="Z940" s="49">
        <v>0</v>
      </c>
      <c r="AA940" s="48">
        <v>0</v>
      </c>
      <c r="AB940" s="49">
        <v>0</v>
      </c>
      <c r="AC940" s="64"/>
      <c r="AD940" s="65">
        <f t="shared" si="268"/>
        <v>0</v>
      </c>
      <c r="AE940" s="64"/>
    </row>
    <row r="941" spans="2:31" x14ac:dyDescent="0.3">
      <c r="B941" s="4" t="s">
        <v>99</v>
      </c>
      <c r="C941" s="4"/>
      <c r="D941" s="4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</v>
      </c>
      <c r="M941" s="48">
        <v>0</v>
      </c>
      <c r="N941" s="49">
        <v>0</v>
      </c>
      <c r="O941" s="48">
        <v>0</v>
      </c>
      <c r="P941" s="49">
        <v>0</v>
      </c>
      <c r="Q941" s="48">
        <v>0</v>
      </c>
      <c r="R941" s="49">
        <v>0</v>
      </c>
      <c r="S941" s="48">
        <v>0</v>
      </c>
      <c r="T941" s="49">
        <v>0</v>
      </c>
      <c r="U941" s="48">
        <v>0</v>
      </c>
      <c r="V941" s="49">
        <v>0</v>
      </c>
      <c r="W941" s="48">
        <v>0</v>
      </c>
      <c r="X941" s="49">
        <v>0</v>
      </c>
      <c r="Y941" s="48">
        <v>0</v>
      </c>
      <c r="Z941" s="49">
        <v>0</v>
      </c>
      <c r="AA941" s="48">
        <v>0</v>
      </c>
      <c r="AB941" s="49">
        <v>0</v>
      </c>
      <c r="AC941" s="64"/>
      <c r="AD941" s="65">
        <f t="shared" si="268"/>
        <v>0</v>
      </c>
      <c r="AE941" s="64"/>
    </row>
    <row r="942" spans="2:31" x14ac:dyDescent="0.3">
      <c r="B942" s="4" t="s">
        <v>96</v>
      </c>
      <c r="C942" s="4"/>
      <c r="D942" s="4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0</v>
      </c>
      <c r="N942" s="49">
        <v>0</v>
      </c>
      <c r="O942" s="48">
        <v>0</v>
      </c>
      <c r="P942" s="49">
        <v>0</v>
      </c>
      <c r="Q942" s="48">
        <v>0</v>
      </c>
      <c r="R942" s="49">
        <v>0</v>
      </c>
      <c r="S942" s="48">
        <v>0</v>
      </c>
      <c r="T942" s="49">
        <v>33.766666666666666</v>
      </c>
      <c r="U942" s="48">
        <v>37.856166666666667</v>
      </c>
      <c r="V942" s="49">
        <v>53.313999999999986</v>
      </c>
      <c r="W942" s="48">
        <v>41.08433333333334</v>
      </c>
      <c r="X942" s="49">
        <v>5.7024999999999997</v>
      </c>
      <c r="Y942" s="48">
        <v>0</v>
      </c>
      <c r="Z942" s="49">
        <v>0</v>
      </c>
      <c r="AA942" s="48">
        <v>0</v>
      </c>
      <c r="AB942" s="49">
        <v>0</v>
      </c>
      <c r="AC942" s="64"/>
      <c r="AD942" s="65">
        <f t="shared" si="268"/>
        <v>171.72366666666665</v>
      </c>
      <c r="AE942" s="64"/>
    </row>
    <row r="943" spans="2:31" x14ac:dyDescent="0.3">
      <c r="B943" s="4" t="s">
        <v>97</v>
      </c>
      <c r="C943" s="4"/>
      <c r="D943" s="4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0</v>
      </c>
      <c r="M943" s="48">
        <v>0</v>
      </c>
      <c r="N943" s="49">
        <v>0</v>
      </c>
      <c r="O943" s="48">
        <v>0</v>
      </c>
      <c r="P943" s="49">
        <v>0</v>
      </c>
      <c r="Q943" s="48">
        <v>2.5900000000000034</v>
      </c>
      <c r="R943" s="49">
        <v>10.990000000000009</v>
      </c>
      <c r="S943" s="48">
        <v>14.889999999999988</v>
      </c>
      <c r="T943" s="49">
        <v>14.090000000000023</v>
      </c>
      <c r="U943" s="48">
        <v>13.590000000000023</v>
      </c>
      <c r="V943" s="49">
        <v>9.7900000000000098</v>
      </c>
      <c r="W943" s="48">
        <v>0</v>
      </c>
      <c r="X943" s="49">
        <v>0</v>
      </c>
      <c r="Y943" s="48">
        <v>0</v>
      </c>
      <c r="Z943" s="49">
        <v>0</v>
      </c>
      <c r="AA943" s="48">
        <v>0</v>
      </c>
      <c r="AB943" s="49">
        <v>0</v>
      </c>
      <c r="AC943" s="64"/>
      <c r="AD943" s="65">
        <f t="shared" si="268"/>
        <v>65.940000000000055</v>
      </c>
      <c r="AE943" s="64"/>
    </row>
    <row r="944" spans="2:31" x14ac:dyDescent="0.3">
      <c r="B944" s="4" t="s">
        <v>98</v>
      </c>
      <c r="C944" s="4"/>
      <c r="D944" s="4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24.43383333333335</v>
      </c>
      <c r="O944" s="48">
        <v>10.881000000000009</v>
      </c>
      <c r="P944" s="49">
        <v>11.08616666666668</v>
      </c>
      <c r="Q944" s="48">
        <v>10.100666666666678</v>
      </c>
      <c r="R944" s="49">
        <v>10.197666666666672</v>
      </c>
      <c r="S944" s="48">
        <v>23.77983333333335</v>
      </c>
      <c r="T944" s="49">
        <v>28.55449999999998</v>
      </c>
      <c r="U944" s="48">
        <v>30.244333333333337</v>
      </c>
      <c r="V944" s="49">
        <v>37.42583333333333</v>
      </c>
      <c r="W944" s="48">
        <v>36.012666666666668</v>
      </c>
      <c r="X944" s="49">
        <v>2.2666666666666658E-2</v>
      </c>
      <c r="Y944" s="48">
        <v>0</v>
      </c>
      <c r="Z944" s="49">
        <v>0</v>
      </c>
      <c r="AA944" s="48">
        <v>0</v>
      </c>
      <c r="AB944" s="49">
        <v>0</v>
      </c>
      <c r="AC944" s="64"/>
      <c r="AD944" s="65">
        <f t="shared" si="268"/>
        <v>222.7391666666667</v>
      </c>
      <c r="AE944" s="64"/>
    </row>
    <row r="945" spans="2:31" x14ac:dyDescent="0.3">
      <c r="B945" s="4" t="s">
        <v>110</v>
      </c>
      <c r="C945" s="4"/>
      <c r="D945" s="4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</v>
      </c>
      <c r="M945" s="48">
        <v>0</v>
      </c>
      <c r="N945" s="49">
        <v>68.274166666666673</v>
      </c>
      <c r="O945" s="48">
        <v>10.7295</v>
      </c>
      <c r="P945" s="49">
        <v>5.3601666666666663</v>
      </c>
      <c r="Q945" s="48">
        <v>22.465499999999988</v>
      </c>
      <c r="R945" s="49">
        <v>29.995000000000005</v>
      </c>
      <c r="S945" s="48">
        <v>27.940666666666672</v>
      </c>
      <c r="T945" s="49">
        <v>26.899833333333337</v>
      </c>
      <c r="U945" s="48">
        <v>16.696833333333331</v>
      </c>
      <c r="V945" s="49">
        <v>9.3733333333333348</v>
      </c>
      <c r="W945" s="48">
        <v>0.2181666666666672</v>
      </c>
      <c r="X945" s="49">
        <v>0</v>
      </c>
      <c r="Y945" s="48">
        <v>0</v>
      </c>
      <c r="Z945" s="49">
        <v>0</v>
      </c>
      <c r="AA945" s="48">
        <v>0</v>
      </c>
      <c r="AB945" s="49">
        <v>0</v>
      </c>
      <c r="AC945" s="64"/>
      <c r="AD945" s="65">
        <f t="shared" si="268"/>
        <v>217.9531666666667</v>
      </c>
      <c r="AE945" s="64"/>
    </row>
    <row r="946" spans="2:31" x14ac:dyDescent="0.3">
      <c r="B946" s="4" t="s">
        <v>111</v>
      </c>
      <c r="C946" s="4"/>
      <c r="D946" s="4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0</v>
      </c>
      <c r="N946" s="49">
        <v>2.2310000000000008</v>
      </c>
      <c r="O946" s="48">
        <v>68.725166666666652</v>
      </c>
      <c r="P946" s="49">
        <v>143.51000000000002</v>
      </c>
      <c r="Q946" s="48">
        <v>106.28699999999999</v>
      </c>
      <c r="R946" s="49">
        <v>152.16599999999997</v>
      </c>
      <c r="S946" s="48">
        <v>135.80466666666672</v>
      </c>
      <c r="T946" s="49">
        <v>103.63249999999998</v>
      </c>
      <c r="U946" s="48">
        <v>125.64900000000004</v>
      </c>
      <c r="V946" s="49">
        <v>60.507666666666665</v>
      </c>
      <c r="W946" s="48">
        <v>11.874666666666675</v>
      </c>
      <c r="X946" s="49">
        <v>3.7265000000000001</v>
      </c>
      <c r="Y946" s="48">
        <v>0</v>
      </c>
      <c r="Z946" s="49">
        <v>0</v>
      </c>
      <c r="AA946" s="48">
        <v>0</v>
      </c>
      <c r="AB946" s="49">
        <v>0</v>
      </c>
      <c r="AC946" s="64"/>
      <c r="AD946" s="65">
        <f t="shared" si="268"/>
        <v>914.11416666666651</v>
      </c>
      <c r="AE946" s="64"/>
    </row>
    <row r="947" spans="2:31" x14ac:dyDescent="0.3">
      <c r="B947" s="4" t="s">
        <v>112</v>
      </c>
      <c r="C947" s="4"/>
      <c r="D947" s="4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0</v>
      </c>
      <c r="O947" s="48">
        <v>0</v>
      </c>
      <c r="P947" s="49">
        <v>4.7743333333333311</v>
      </c>
      <c r="Q947" s="48">
        <v>9.4811666666666685</v>
      </c>
      <c r="R947" s="49">
        <v>9.6781666666666677</v>
      </c>
      <c r="S947" s="48">
        <v>11.597833333333337</v>
      </c>
      <c r="T947" s="49">
        <v>10.558000000000018</v>
      </c>
      <c r="U947" s="48">
        <v>6.3653333333333304</v>
      </c>
      <c r="V947" s="49">
        <v>38.121833333333342</v>
      </c>
      <c r="W947" s="48">
        <v>43.150500000000008</v>
      </c>
      <c r="X947" s="49">
        <v>0</v>
      </c>
      <c r="Y947" s="48">
        <v>0</v>
      </c>
      <c r="Z947" s="49">
        <v>0</v>
      </c>
      <c r="AA947" s="48">
        <v>0</v>
      </c>
      <c r="AB947" s="49">
        <v>0</v>
      </c>
      <c r="AC947" s="64"/>
      <c r="AD947" s="65">
        <f t="shared" si="268"/>
        <v>133.72716666666673</v>
      </c>
      <c r="AE947" s="64"/>
    </row>
    <row r="948" spans="2:31" x14ac:dyDescent="0.3">
      <c r="B948" s="4" t="s">
        <v>121</v>
      </c>
      <c r="C948" s="4"/>
      <c r="D948" s="4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0</v>
      </c>
      <c r="M948" s="48">
        <v>0</v>
      </c>
      <c r="N948" s="49">
        <v>47.089000000000013</v>
      </c>
      <c r="O948" s="48">
        <v>25.069999999999993</v>
      </c>
      <c r="P948" s="49">
        <v>20.78</v>
      </c>
      <c r="Q948" s="48">
        <v>19.919999999999987</v>
      </c>
      <c r="R948" s="49">
        <v>17.5</v>
      </c>
      <c r="S948" s="48">
        <v>15.129999999999995</v>
      </c>
      <c r="T948" s="49">
        <v>9.6400000000000148</v>
      </c>
      <c r="U948" s="48">
        <v>18.209999999999994</v>
      </c>
      <c r="V948" s="49">
        <v>118.57</v>
      </c>
      <c r="W948" s="48">
        <v>92.999000000000052</v>
      </c>
      <c r="X948" s="49">
        <v>18.651833333333332</v>
      </c>
      <c r="Y948" s="48">
        <v>0</v>
      </c>
      <c r="Z948" s="49">
        <v>0</v>
      </c>
      <c r="AA948" s="48">
        <v>0</v>
      </c>
      <c r="AB948" s="49">
        <v>0</v>
      </c>
      <c r="AC948" s="64"/>
      <c r="AD948" s="65">
        <f t="shared" si="268"/>
        <v>403.55983333333336</v>
      </c>
      <c r="AE948" s="64"/>
    </row>
    <row r="949" spans="2:31" x14ac:dyDescent="0.3">
      <c r="B949" s="4" t="s">
        <v>123</v>
      </c>
      <c r="C949" s="4"/>
      <c r="D949" s="4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>
        <v>0</v>
      </c>
      <c r="M949" s="48">
        <v>0</v>
      </c>
      <c r="N949" s="49">
        <v>32.491999999999997</v>
      </c>
      <c r="O949" s="48">
        <v>44.753166666666708</v>
      </c>
      <c r="P949" s="49">
        <v>49.07283333333335</v>
      </c>
      <c r="Q949" s="48">
        <v>49.318000000000048</v>
      </c>
      <c r="R949" s="49">
        <v>49</v>
      </c>
      <c r="S949" s="48">
        <v>48.872666666666738</v>
      </c>
      <c r="T949" s="49">
        <v>49.340166666666612</v>
      </c>
      <c r="U949" s="48">
        <v>48.80999999999996</v>
      </c>
      <c r="V949" s="49">
        <v>41.609999999999985</v>
      </c>
      <c r="W949" s="48">
        <v>15.354999999999997</v>
      </c>
      <c r="X949" s="49">
        <v>0.40716666666666701</v>
      </c>
      <c r="Y949" s="48">
        <v>0</v>
      </c>
      <c r="Z949" s="49">
        <v>0</v>
      </c>
      <c r="AA949" s="48">
        <v>0</v>
      </c>
      <c r="AB949" s="49">
        <v>0</v>
      </c>
      <c r="AC949" s="64"/>
      <c r="AD949" s="65">
        <f t="shared" si="268"/>
        <v>429.03100000000012</v>
      </c>
      <c r="AE949" s="64"/>
    </row>
    <row r="950" spans="2:31" x14ac:dyDescent="0.3">
      <c r="B950" s="4" t="s">
        <v>124</v>
      </c>
      <c r="C950" s="4"/>
      <c r="D950" s="4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0</v>
      </c>
      <c r="M950" s="48">
        <v>0</v>
      </c>
      <c r="N950" s="49">
        <v>0.4669999999999998</v>
      </c>
      <c r="O950" s="48">
        <v>0</v>
      </c>
      <c r="P950" s="49">
        <v>1.6606666666666636</v>
      </c>
      <c r="Q950" s="48">
        <v>9.7101666666666695</v>
      </c>
      <c r="R950" s="49">
        <v>12.487999999999998</v>
      </c>
      <c r="S950" s="48">
        <v>10.766500000000002</v>
      </c>
      <c r="T950" s="49">
        <v>3.8133333333333317</v>
      </c>
      <c r="U950" s="48">
        <v>0</v>
      </c>
      <c r="V950" s="49">
        <v>0</v>
      </c>
      <c r="W950" s="48">
        <v>0</v>
      </c>
      <c r="X950" s="49">
        <v>0</v>
      </c>
      <c r="Y950" s="48">
        <v>0</v>
      </c>
      <c r="Z950" s="49">
        <v>0</v>
      </c>
      <c r="AA950" s="48">
        <v>0</v>
      </c>
      <c r="AB950" s="49">
        <v>0</v>
      </c>
      <c r="AC950" s="64"/>
      <c r="AD950" s="65">
        <f t="shared" si="268"/>
        <v>38.905666666666662</v>
      </c>
      <c r="AE950" s="64"/>
    </row>
    <row r="951" spans="2:31" x14ac:dyDescent="0.3">
      <c r="B951" s="4" t="s">
        <v>125</v>
      </c>
      <c r="C951" s="4"/>
      <c r="D951" s="4"/>
      <c r="E951" s="48">
        <v>0</v>
      </c>
      <c r="F951" s="49">
        <v>0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0</v>
      </c>
      <c r="M951" s="48">
        <v>0</v>
      </c>
      <c r="N951" s="49">
        <v>22.925000000000004</v>
      </c>
      <c r="O951" s="48">
        <v>5.1576666666666684</v>
      </c>
      <c r="P951" s="49">
        <v>0</v>
      </c>
      <c r="Q951" s="48">
        <v>0</v>
      </c>
      <c r="R951" s="49">
        <v>0</v>
      </c>
      <c r="S951" s="48">
        <v>3.0305000000000022</v>
      </c>
      <c r="T951" s="49">
        <v>5.8936666666666655</v>
      </c>
      <c r="U951" s="48">
        <v>3.8321666666666654</v>
      </c>
      <c r="V951" s="49">
        <v>1.6183333333333354</v>
      </c>
      <c r="W951" s="48">
        <v>0</v>
      </c>
      <c r="X951" s="49">
        <v>1.5776666666666668</v>
      </c>
      <c r="Y951" s="48">
        <v>0</v>
      </c>
      <c r="Z951" s="49">
        <v>0</v>
      </c>
      <c r="AA951" s="48">
        <v>0</v>
      </c>
      <c r="AB951" s="49">
        <v>0</v>
      </c>
      <c r="AC951" s="64"/>
      <c r="AD951" s="65">
        <f t="shared" si="268"/>
        <v>44.035000000000004</v>
      </c>
      <c r="AE951" s="64"/>
    </row>
    <row r="952" spans="2:31" x14ac:dyDescent="0.3">
      <c r="B952" s="4" t="s">
        <v>131</v>
      </c>
      <c r="C952" s="4"/>
      <c r="D952" s="4"/>
      <c r="E952" s="48">
        <v>0</v>
      </c>
      <c r="F952" s="49">
        <v>0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0</v>
      </c>
      <c r="M952" s="48">
        <v>0</v>
      </c>
      <c r="N952" s="49">
        <v>0</v>
      </c>
      <c r="O952" s="48">
        <v>0</v>
      </c>
      <c r="P952" s="49">
        <v>0</v>
      </c>
      <c r="Q952" s="48">
        <v>0</v>
      </c>
      <c r="R952" s="49">
        <v>0</v>
      </c>
      <c r="S952" s="48">
        <v>0</v>
      </c>
      <c r="T952" s="49">
        <v>0</v>
      </c>
      <c r="U952" s="48">
        <v>0</v>
      </c>
      <c r="V952" s="49">
        <v>0</v>
      </c>
      <c r="W952" s="48">
        <v>0</v>
      </c>
      <c r="X952" s="49">
        <v>0</v>
      </c>
      <c r="Y952" s="48">
        <v>0</v>
      </c>
      <c r="Z952" s="49">
        <v>0</v>
      </c>
      <c r="AA952" s="48">
        <v>0</v>
      </c>
      <c r="AB952" s="49">
        <v>0</v>
      </c>
      <c r="AC952" s="64"/>
      <c r="AD952" s="65">
        <f t="shared" si="268"/>
        <v>0</v>
      </c>
      <c r="AE952" s="64"/>
    </row>
    <row r="953" spans="2:31" x14ac:dyDescent="0.3">
      <c r="B953" s="4" t="s">
        <v>132</v>
      </c>
      <c r="C953" s="4"/>
      <c r="D953" s="4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0</v>
      </c>
      <c r="P953" s="49">
        <v>0</v>
      </c>
      <c r="Q953" s="48">
        <v>0</v>
      </c>
      <c r="R953" s="49">
        <v>0</v>
      </c>
      <c r="S953" s="48">
        <v>0</v>
      </c>
      <c r="T953" s="49">
        <v>0</v>
      </c>
      <c r="U953" s="48">
        <v>0</v>
      </c>
      <c r="V953" s="49">
        <v>0</v>
      </c>
      <c r="W953" s="48">
        <v>0</v>
      </c>
      <c r="X953" s="49">
        <v>0</v>
      </c>
      <c r="Y953" s="48">
        <v>0</v>
      </c>
      <c r="Z953" s="49">
        <v>0</v>
      </c>
      <c r="AA953" s="48">
        <v>0</v>
      </c>
      <c r="AB953" s="49">
        <v>0</v>
      </c>
      <c r="AC953" s="64"/>
      <c r="AD953" s="65">
        <f>SUM(E953:AB953)</f>
        <v>0</v>
      </c>
      <c r="AE953" s="64"/>
    </row>
    <row r="954" spans="2:31" x14ac:dyDescent="0.3">
      <c r="B954" s="13" t="s">
        <v>2</v>
      </c>
      <c r="C954" s="13"/>
      <c r="D954" s="13"/>
      <c r="E954" s="14">
        <f>SUM(E892:E953)</f>
        <v>0</v>
      </c>
      <c r="F954" s="14">
        <f t="shared" ref="F954" si="269">SUM(F892:F953)</f>
        <v>0</v>
      </c>
      <c r="G954" s="14">
        <f t="shared" ref="G954" si="270">SUM(G892:G953)</f>
        <v>0</v>
      </c>
      <c r="H954" s="14">
        <f t="shared" ref="H954" si="271">SUM(H892:H953)</f>
        <v>0</v>
      </c>
      <c r="I954" s="14">
        <f t="shared" ref="I954" si="272">SUM(I892:I953)</f>
        <v>0</v>
      </c>
      <c r="J954" s="14">
        <f t="shared" ref="J954" si="273">SUM(J892:J953)</f>
        <v>0</v>
      </c>
      <c r="K954" s="14">
        <f t="shared" ref="K954" si="274">SUM(K892:K953)</f>
        <v>0</v>
      </c>
      <c r="L954" s="14">
        <f t="shared" ref="L954" si="275">SUM(L892:L953)</f>
        <v>0</v>
      </c>
      <c r="M954" s="14">
        <f t="shared" ref="M954" si="276">SUM(M892:M953)</f>
        <v>0</v>
      </c>
      <c r="N954" s="14">
        <f t="shared" ref="N954" si="277">SUM(N892:N953)</f>
        <v>582.66124999999988</v>
      </c>
      <c r="O954" s="14">
        <f t="shared" ref="O954" si="278">SUM(O892:O953)</f>
        <v>547.36170000000004</v>
      </c>
      <c r="P954" s="14">
        <f t="shared" ref="P954" si="279">SUM(P892:P953)</f>
        <v>823.41546666666659</v>
      </c>
      <c r="Q954" s="14">
        <f t="shared" ref="Q954" si="280">SUM(Q892:Q953)</f>
        <v>925.39266666666674</v>
      </c>
      <c r="R954" s="14">
        <f t="shared" ref="R954" si="281">SUM(R892:R953)</f>
        <v>1097.6868333333334</v>
      </c>
      <c r="S954" s="14">
        <f t="shared" ref="S954" si="282">SUM(S892:S953)</f>
        <v>1181.5694999999996</v>
      </c>
      <c r="T954" s="14">
        <f t="shared" ref="T954" si="283">SUM(T892:T953)</f>
        <v>1096.3417666666667</v>
      </c>
      <c r="U954" s="14">
        <f t="shared" ref="U954" si="284">SUM(U892:U953)</f>
        <v>1038.4979999999996</v>
      </c>
      <c r="V954" s="14">
        <f t="shared" ref="V954" si="285">SUM(V892:V953)</f>
        <v>1142.3897666666664</v>
      </c>
      <c r="W954" s="14">
        <f t="shared" ref="W954" si="286">SUM(W892:W953)</f>
        <v>794.2906333333334</v>
      </c>
      <c r="X954" s="14">
        <f t="shared" ref="X954" si="287">SUM(X892:X953)</f>
        <v>95.750800000000012</v>
      </c>
      <c r="Y954" s="14">
        <f t="shared" ref="Y954" si="288">SUM(Y892:Y953)</f>
        <v>0</v>
      </c>
      <c r="Z954" s="14">
        <f t="shared" ref="Z954" si="289">SUM(Z892:Z953)</f>
        <v>0</v>
      </c>
      <c r="AA954" s="14">
        <f t="shared" ref="AA954" si="290">SUM(AA892:AA953)</f>
        <v>0</v>
      </c>
      <c r="AB954" s="14">
        <f t="shared" ref="AB954" si="291">SUM(AB892:AB953)</f>
        <v>0</v>
      </c>
      <c r="AC954" s="94">
        <f>SUM(AC892:AE953)</f>
        <v>9325.358383333336</v>
      </c>
      <c r="AD954" s="94"/>
      <c r="AE954" s="94"/>
    </row>
    <row r="955" spans="2:31" x14ac:dyDescent="0.3">
      <c r="B955" s="15"/>
      <c r="C955" s="16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2:31" x14ac:dyDescent="0.3">
      <c r="B956" s="15"/>
      <c r="C956" s="16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2:31" x14ac:dyDescent="0.3">
      <c r="B957" s="8">
        <f>'Resumen-Mensual'!$S$22</f>
        <v>45337</v>
      </c>
    </row>
    <row r="958" spans="2:31" x14ac:dyDescent="0.3">
      <c r="B958" s="8"/>
    </row>
    <row r="959" spans="2:31" x14ac:dyDescent="0.3">
      <c r="B959" s="9" t="s">
        <v>81</v>
      </c>
      <c r="C959" s="10"/>
      <c r="D959" s="10"/>
      <c r="E959" s="11">
        <v>1</v>
      </c>
      <c r="F959" s="11">
        <v>2</v>
      </c>
      <c r="G959" s="11">
        <v>3</v>
      </c>
      <c r="H959" s="11">
        <v>4</v>
      </c>
      <c r="I959" s="11">
        <v>5</v>
      </c>
      <c r="J959" s="11">
        <v>6</v>
      </c>
      <c r="K959" s="11">
        <v>7</v>
      </c>
      <c r="L959" s="11">
        <v>8</v>
      </c>
      <c r="M959" s="11">
        <v>9</v>
      </c>
      <c r="N959" s="11">
        <v>10</v>
      </c>
      <c r="O959" s="11">
        <v>11</v>
      </c>
      <c r="P959" s="11">
        <v>12</v>
      </c>
      <c r="Q959" s="11">
        <v>13</v>
      </c>
      <c r="R959" s="11">
        <v>14</v>
      </c>
      <c r="S959" s="11">
        <v>15</v>
      </c>
      <c r="T959" s="11">
        <v>16</v>
      </c>
      <c r="U959" s="11">
        <v>17</v>
      </c>
      <c r="V959" s="11">
        <v>18</v>
      </c>
      <c r="W959" s="11">
        <v>19</v>
      </c>
      <c r="X959" s="11">
        <v>20</v>
      </c>
      <c r="Y959" s="11">
        <v>21</v>
      </c>
      <c r="Z959" s="11">
        <v>22</v>
      </c>
      <c r="AA959" s="11">
        <v>23</v>
      </c>
      <c r="AB959" s="11">
        <v>24</v>
      </c>
      <c r="AC959" s="83" t="s">
        <v>2</v>
      </c>
      <c r="AD959" s="83"/>
      <c r="AE959" s="83"/>
    </row>
    <row r="960" spans="2:31" x14ac:dyDescent="0.3">
      <c r="B960" s="4" t="s">
        <v>37</v>
      </c>
      <c r="C960" s="4"/>
      <c r="D960" s="4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9.9999999999997868E-3</v>
      </c>
      <c r="Q960" s="48">
        <v>0</v>
      </c>
      <c r="R960" s="49">
        <v>0</v>
      </c>
      <c r="S960" s="48">
        <v>0</v>
      </c>
      <c r="T960" s="49">
        <v>0</v>
      </c>
      <c r="U960" s="48">
        <v>0</v>
      </c>
      <c r="V960" s="49">
        <v>0</v>
      </c>
      <c r="W960" s="48">
        <v>0</v>
      </c>
      <c r="X960" s="49">
        <v>0</v>
      </c>
      <c r="Y960" s="48">
        <v>0</v>
      </c>
      <c r="Z960" s="49">
        <v>0</v>
      </c>
      <c r="AA960" s="48">
        <v>0</v>
      </c>
      <c r="AB960" s="49">
        <v>0</v>
      </c>
      <c r="AC960" s="66"/>
      <c r="AD960" s="67">
        <f>SUM(E960:AB960)</f>
        <v>9.9999999999997868E-3</v>
      </c>
      <c r="AE960" s="66"/>
    </row>
    <row r="961" spans="2:31" x14ac:dyDescent="0.3">
      <c r="B961" s="4" t="s">
        <v>38</v>
      </c>
      <c r="C961" s="4"/>
      <c r="D961" s="4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</v>
      </c>
      <c r="N961" s="49">
        <v>0</v>
      </c>
      <c r="O961" s="48">
        <v>0.11899999999999977</v>
      </c>
      <c r="P961" s="49">
        <v>0.51999999999999957</v>
      </c>
      <c r="Q961" s="48">
        <v>0.46299999999999991</v>
      </c>
      <c r="R961" s="49">
        <v>0.45799999999999946</v>
      </c>
      <c r="S961" s="48">
        <v>0.29500000000000004</v>
      </c>
      <c r="T961" s="49">
        <v>0</v>
      </c>
      <c r="U961" s="48">
        <v>0</v>
      </c>
      <c r="V961" s="49">
        <v>0</v>
      </c>
      <c r="W961" s="48">
        <v>0</v>
      </c>
      <c r="X961" s="49">
        <v>0</v>
      </c>
      <c r="Y961" s="48">
        <v>0</v>
      </c>
      <c r="Z961" s="49">
        <v>0</v>
      </c>
      <c r="AA961" s="48">
        <v>0</v>
      </c>
      <c r="AB961" s="49">
        <v>0</v>
      </c>
      <c r="AC961" s="64"/>
      <c r="AD961" s="65">
        <f>SUM(E961:AB961)</f>
        <v>1.8549999999999986</v>
      </c>
      <c r="AE961" s="64"/>
    </row>
    <row r="962" spans="2:31" x14ac:dyDescent="0.3">
      <c r="B962" s="4" t="s">
        <v>39</v>
      </c>
      <c r="C962" s="4"/>
      <c r="D962" s="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0.11</v>
      </c>
      <c r="N962" s="49">
        <v>9.6999999999999975</v>
      </c>
      <c r="O962" s="48">
        <v>3.84</v>
      </c>
      <c r="P962" s="49">
        <v>4.3100000000000005</v>
      </c>
      <c r="Q962" s="48">
        <v>4.2199999999999989</v>
      </c>
      <c r="R962" s="49">
        <v>3.6899999999999977</v>
      </c>
      <c r="S962" s="48">
        <v>3.870000000000001</v>
      </c>
      <c r="T962" s="49">
        <v>3.0800000000000018</v>
      </c>
      <c r="U962" s="48">
        <v>1.5699999999999985</v>
      </c>
      <c r="V962" s="49">
        <v>11.200000000000006</v>
      </c>
      <c r="W962" s="48">
        <v>5.5</v>
      </c>
      <c r="X962" s="49">
        <v>0.18666666666666668</v>
      </c>
      <c r="Y962" s="48">
        <v>0</v>
      </c>
      <c r="Z962" s="49">
        <v>0</v>
      </c>
      <c r="AA962" s="48">
        <v>0</v>
      </c>
      <c r="AB962" s="49">
        <v>0</v>
      </c>
      <c r="AC962" s="64"/>
      <c r="AD962" s="65">
        <f t="shared" ref="AD962:AD1020" si="292">SUM(E962:AB962)</f>
        <v>51.276666666666671</v>
      </c>
      <c r="AE962" s="64"/>
    </row>
    <row r="963" spans="2:31" x14ac:dyDescent="0.3">
      <c r="B963" s="4" t="s">
        <v>40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0.34183333333333316</v>
      </c>
      <c r="N963" s="49">
        <v>39.518333333333359</v>
      </c>
      <c r="O963" s="48">
        <v>37.598000000000006</v>
      </c>
      <c r="P963" s="49">
        <v>39.54783333333333</v>
      </c>
      <c r="Q963" s="48">
        <v>39.37166666666667</v>
      </c>
      <c r="R963" s="49">
        <v>39.793999999999983</v>
      </c>
      <c r="S963" s="48">
        <v>39.401666666666657</v>
      </c>
      <c r="T963" s="49">
        <v>40.219999999999992</v>
      </c>
      <c r="U963" s="48">
        <v>38.074333333333321</v>
      </c>
      <c r="V963" s="49">
        <v>23.82233333333334</v>
      </c>
      <c r="W963" s="48">
        <v>4.8478333333333303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4"/>
      <c r="AD963" s="65">
        <f t="shared" si="292"/>
        <v>342.53783333333325</v>
      </c>
      <c r="AE963" s="64"/>
    </row>
    <row r="964" spans="2:31" x14ac:dyDescent="0.3">
      <c r="B964" s="4" t="s">
        <v>41</v>
      </c>
      <c r="C964" s="4"/>
      <c r="D964" s="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0</v>
      </c>
      <c r="N964" s="49">
        <v>0.99483333333333535</v>
      </c>
      <c r="O964" s="48">
        <v>0</v>
      </c>
      <c r="P964" s="49">
        <v>0</v>
      </c>
      <c r="Q964" s="48">
        <v>0</v>
      </c>
      <c r="R964" s="49">
        <v>0</v>
      </c>
      <c r="S964" s="48">
        <v>1.8756666666666648</v>
      </c>
      <c r="T964" s="49">
        <v>0</v>
      </c>
      <c r="U964" s="48">
        <v>0</v>
      </c>
      <c r="V964" s="49">
        <v>0</v>
      </c>
      <c r="W964" s="48">
        <v>1.4576666666666662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4"/>
      <c r="AD964" s="65">
        <f t="shared" si="292"/>
        <v>4.3281666666666663</v>
      </c>
      <c r="AE964" s="64"/>
    </row>
    <row r="965" spans="2:31" x14ac:dyDescent="0.3">
      <c r="B965" s="4" t="s">
        <v>42</v>
      </c>
      <c r="C965" s="4"/>
      <c r="D965" s="4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0</v>
      </c>
      <c r="N965" s="49">
        <v>0</v>
      </c>
      <c r="O965" s="48">
        <v>0.97516666666667384</v>
      </c>
      <c r="P965" s="49">
        <v>11.676666666666669</v>
      </c>
      <c r="Q965" s="48">
        <v>16.840833333333325</v>
      </c>
      <c r="R965" s="49">
        <v>37.270666666666685</v>
      </c>
      <c r="S965" s="48">
        <v>34.126166666666677</v>
      </c>
      <c r="T965" s="49">
        <v>29.979666666666674</v>
      </c>
      <c r="U965" s="48">
        <v>19.233333333333338</v>
      </c>
      <c r="V965" s="49">
        <v>6.6168333333333331</v>
      </c>
      <c r="W965" s="48">
        <v>25.72016666666666</v>
      </c>
      <c r="X965" s="49">
        <v>0.66499999999999959</v>
      </c>
      <c r="Y965" s="48">
        <v>0</v>
      </c>
      <c r="Z965" s="49">
        <v>0</v>
      </c>
      <c r="AA965" s="48">
        <v>0</v>
      </c>
      <c r="AB965" s="49">
        <v>0</v>
      </c>
      <c r="AC965" s="64"/>
      <c r="AD965" s="65">
        <f t="shared" si="292"/>
        <v>183.10450000000006</v>
      </c>
      <c r="AE965" s="64"/>
    </row>
    <row r="966" spans="2:31" x14ac:dyDescent="0.3">
      <c r="B966" s="4" t="s">
        <v>43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0.44066666666666676</v>
      </c>
      <c r="N966" s="49">
        <v>41.340999999999994</v>
      </c>
      <c r="O966" s="48">
        <v>18.332833333333323</v>
      </c>
      <c r="P966" s="49">
        <v>13.675166666666696</v>
      </c>
      <c r="Q966" s="48">
        <v>14.194666666666683</v>
      </c>
      <c r="R966" s="49">
        <v>14.913833333333328</v>
      </c>
      <c r="S966" s="48">
        <v>15.832833333333342</v>
      </c>
      <c r="T966" s="49">
        <v>15.651999999999978</v>
      </c>
      <c r="U966" s="48">
        <v>13.070833333333342</v>
      </c>
      <c r="V966" s="49">
        <v>15.806833333333342</v>
      </c>
      <c r="W966" s="48">
        <v>2.2090000000000014</v>
      </c>
      <c r="X966" s="49">
        <v>0</v>
      </c>
      <c r="Y966" s="48">
        <v>0</v>
      </c>
      <c r="Z966" s="49">
        <v>0</v>
      </c>
      <c r="AA966" s="48">
        <v>0</v>
      </c>
      <c r="AB966" s="49">
        <v>0</v>
      </c>
      <c r="AC966" s="64"/>
      <c r="AD966" s="65">
        <f t="shared" si="292"/>
        <v>165.46966666666671</v>
      </c>
      <c r="AE966" s="64"/>
    </row>
    <row r="967" spans="2:31" x14ac:dyDescent="0.3">
      <c r="B967" s="4" t="s">
        <v>44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0</v>
      </c>
      <c r="N967" s="49">
        <v>1.7774999999999983</v>
      </c>
      <c r="O967" s="48">
        <v>10.401666666666669</v>
      </c>
      <c r="P967" s="49">
        <v>12.182166666666676</v>
      </c>
      <c r="Q967" s="48">
        <v>15.82166666666666</v>
      </c>
      <c r="R967" s="49">
        <v>22.008666666666656</v>
      </c>
      <c r="S967" s="48">
        <v>29.61483333333333</v>
      </c>
      <c r="T967" s="49">
        <v>26.983999999999973</v>
      </c>
      <c r="U967" s="48">
        <v>21.650166666666678</v>
      </c>
      <c r="V967" s="49">
        <v>19.055833333333329</v>
      </c>
      <c r="W967" s="48">
        <v>48.511500000000026</v>
      </c>
      <c r="X967" s="49">
        <v>7.4693333333333323</v>
      </c>
      <c r="Y967" s="48">
        <v>0</v>
      </c>
      <c r="Z967" s="49">
        <v>0</v>
      </c>
      <c r="AA967" s="48">
        <v>0</v>
      </c>
      <c r="AB967" s="49">
        <v>0</v>
      </c>
      <c r="AC967" s="64"/>
      <c r="AD967" s="65">
        <f t="shared" si="292"/>
        <v>215.47733333333332</v>
      </c>
      <c r="AE967" s="64"/>
    </row>
    <row r="968" spans="2:31" x14ac:dyDescent="0.3">
      <c r="B968" s="4" t="s">
        <v>45</v>
      </c>
      <c r="C968" s="4"/>
      <c r="D968" s="4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0.61643333333333317</v>
      </c>
      <c r="O968" s="48">
        <v>1.0494999999999943</v>
      </c>
      <c r="P968" s="49">
        <v>2.8529999999999993</v>
      </c>
      <c r="Q968" s="48">
        <v>1.8883333333333377E-2</v>
      </c>
      <c r="R968" s="49">
        <v>2.7780000000000085</v>
      </c>
      <c r="S968" s="48">
        <v>0.48600000000000421</v>
      </c>
      <c r="T968" s="49">
        <v>0.13930000000000017</v>
      </c>
      <c r="U968" s="48">
        <v>0</v>
      </c>
      <c r="V968" s="49">
        <v>3.2333333333333415E-2</v>
      </c>
      <c r="W968" s="48">
        <v>0</v>
      </c>
      <c r="X968" s="49">
        <v>0</v>
      </c>
      <c r="Y968" s="48">
        <v>0</v>
      </c>
      <c r="Z968" s="49">
        <v>0</v>
      </c>
      <c r="AA968" s="48">
        <v>0</v>
      </c>
      <c r="AB968" s="49">
        <v>0</v>
      </c>
      <c r="AC968" s="64"/>
      <c r="AD968" s="65">
        <f t="shared" si="292"/>
        <v>7.9734500000000068</v>
      </c>
      <c r="AE968" s="64"/>
    </row>
    <row r="969" spans="2:31" x14ac:dyDescent="0.3">
      <c r="B969" s="4" t="s">
        <v>46</v>
      </c>
      <c r="C969" s="4"/>
      <c r="D969" s="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</v>
      </c>
      <c r="N969" s="49">
        <v>30.134999999999977</v>
      </c>
      <c r="O969" s="48">
        <v>12.855000000000018</v>
      </c>
      <c r="P969" s="49">
        <v>11.06449999999999</v>
      </c>
      <c r="Q969" s="48">
        <v>16.711666666666652</v>
      </c>
      <c r="R969" s="49">
        <v>7.4651666666666729</v>
      </c>
      <c r="S969" s="48">
        <v>4.9676666666666698</v>
      </c>
      <c r="T969" s="49">
        <v>7.1830000000000025</v>
      </c>
      <c r="U969" s="48">
        <v>2.5121666666666687</v>
      </c>
      <c r="V969" s="49">
        <v>4.2086666666666614</v>
      </c>
      <c r="W969" s="48">
        <v>2.247749999999999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4"/>
      <c r="AD969" s="65">
        <f t="shared" si="292"/>
        <v>99.350583333333319</v>
      </c>
      <c r="AE969" s="64"/>
    </row>
    <row r="970" spans="2:31" x14ac:dyDescent="0.3">
      <c r="B970" s="4" t="s">
        <v>47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1.9333333333333333E-3</v>
      </c>
      <c r="N970" s="49">
        <v>0</v>
      </c>
      <c r="O970" s="48">
        <v>0</v>
      </c>
      <c r="P970" s="49">
        <v>0</v>
      </c>
      <c r="Q970" s="48">
        <v>0</v>
      </c>
      <c r="R970" s="49">
        <v>0</v>
      </c>
      <c r="S970" s="48">
        <v>0</v>
      </c>
      <c r="T970" s="49">
        <v>0</v>
      </c>
      <c r="U970" s="48">
        <v>0</v>
      </c>
      <c r="V970" s="49">
        <v>0</v>
      </c>
      <c r="W970" s="48">
        <v>6.9019999999999913</v>
      </c>
      <c r="X970" s="49">
        <v>0</v>
      </c>
      <c r="Y970" s="48">
        <v>0</v>
      </c>
      <c r="Z970" s="49">
        <v>0</v>
      </c>
      <c r="AA970" s="48">
        <v>0</v>
      </c>
      <c r="AB970" s="49">
        <v>0</v>
      </c>
      <c r="AC970" s="64"/>
      <c r="AD970" s="65">
        <f t="shared" si="292"/>
        <v>6.9039333333333248</v>
      </c>
      <c r="AE970" s="64"/>
    </row>
    <row r="971" spans="2:31" x14ac:dyDescent="0.3">
      <c r="B971" s="4" t="s">
        <v>48</v>
      </c>
      <c r="C971" s="4"/>
      <c r="D971" s="4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1.4E-3</v>
      </c>
      <c r="N971" s="49">
        <v>0</v>
      </c>
      <c r="O971" s="48">
        <v>11.802000000000012</v>
      </c>
      <c r="P971" s="49">
        <v>10.919999999999995</v>
      </c>
      <c r="Q971" s="48">
        <v>10.080000000000004</v>
      </c>
      <c r="R971" s="49">
        <v>11.34</v>
      </c>
      <c r="S971" s="48">
        <v>12.306000000000008</v>
      </c>
      <c r="T971" s="49">
        <v>11.466000000000005</v>
      </c>
      <c r="U971" s="48">
        <v>10.458000000000004</v>
      </c>
      <c r="V971" s="49">
        <v>8.0219999999999949</v>
      </c>
      <c r="W971" s="48">
        <v>4.9979999999999949</v>
      </c>
      <c r="X971" s="49">
        <v>0</v>
      </c>
      <c r="Y971" s="48">
        <v>0</v>
      </c>
      <c r="Z971" s="49">
        <v>0</v>
      </c>
      <c r="AA971" s="48">
        <v>0</v>
      </c>
      <c r="AB971" s="49">
        <v>0</v>
      </c>
      <c r="AC971" s="64"/>
      <c r="AD971" s="65">
        <f t="shared" si="292"/>
        <v>91.393400000000014</v>
      </c>
      <c r="AE971" s="64"/>
    </row>
    <row r="972" spans="2:31" x14ac:dyDescent="0.3">
      <c r="B972" s="4" t="s">
        <v>49</v>
      </c>
      <c r="C972" s="4"/>
      <c r="D972" s="4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0</v>
      </c>
      <c r="N972" s="49">
        <v>9.7483333333333402</v>
      </c>
      <c r="O972" s="48">
        <v>0</v>
      </c>
      <c r="P972" s="49">
        <v>4.9806666666666537</v>
      </c>
      <c r="Q972" s="48">
        <v>27.298000000000002</v>
      </c>
      <c r="R972" s="49">
        <v>52.79783333333333</v>
      </c>
      <c r="S972" s="48">
        <v>38.416666666666643</v>
      </c>
      <c r="T972" s="49">
        <v>37.243333333333332</v>
      </c>
      <c r="U972" s="48">
        <v>13.937499999999996</v>
      </c>
      <c r="V972" s="49">
        <v>0</v>
      </c>
      <c r="W972" s="48">
        <v>0</v>
      </c>
      <c r="X972" s="49">
        <v>0</v>
      </c>
      <c r="Y972" s="48">
        <v>0</v>
      </c>
      <c r="Z972" s="49">
        <v>0</v>
      </c>
      <c r="AA972" s="48">
        <v>0</v>
      </c>
      <c r="AB972" s="49">
        <v>0</v>
      </c>
      <c r="AC972" s="64"/>
      <c r="AD972" s="65">
        <f t="shared" si="292"/>
        <v>184.42233333333331</v>
      </c>
      <c r="AE972" s="64"/>
    </row>
    <row r="973" spans="2:31" x14ac:dyDescent="0.3">
      <c r="B973" s="4" t="s">
        <v>50</v>
      </c>
      <c r="C973" s="4"/>
      <c r="D973" s="4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0</v>
      </c>
      <c r="N973" s="49">
        <v>0</v>
      </c>
      <c r="O973" s="48">
        <v>0</v>
      </c>
      <c r="P973" s="49">
        <v>0</v>
      </c>
      <c r="Q973" s="48">
        <v>0</v>
      </c>
      <c r="R973" s="49">
        <v>0</v>
      </c>
      <c r="S973" s="48">
        <v>0</v>
      </c>
      <c r="T973" s="49">
        <v>0</v>
      </c>
      <c r="U973" s="48">
        <v>0</v>
      </c>
      <c r="V973" s="49">
        <v>0</v>
      </c>
      <c r="W973" s="48">
        <v>0</v>
      </c>
      <c r="X973" s="49">
        <v>0</v>
      </c>
      <c r="Y973" s="48">
        <v>0</v>
      </c>
      <c r="Z973" s="49">
        <v>0</v>
      </c>
      <c r="AA973" s="48">
        <v>0</v>
      </c>
      <c r="AB973" s="49">
        <v>0</v>
      </c>
      <c r="AC973" s="64"/>
      <c r="AD973" s="65">
        <f t="shared" si="292"/>
        <v>0</v>
      </c>
      <c r="AE973" s="64"/>
    </row>
    <row r="974" spans="2:31" x14ac:dyDescent="0.3">
      <c r="B974" s="4" t="s">
        <v>117</v>
      </c>
      <c r="C974" s="4"/>
      <c r="D974" s="4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0.14150000000000004</v>
      </c>
      <c r="N974" s="49">
        <v>11.847000000000001</v>
      </c>
      <c r="O974" s="48">
        <v>11.74250000000001</v>
      </c>
      <c r="P974" s="49">
        <v>8.9170000000000016</v>
      </c>
      <c r="Q974" s="48">
        <v>9.0063333333333286</v>
      </c>
      <c r="R974" s="49">
        <v>9.064833333333338</v>
      </c>
      <c r="S974" s="48">
        <v>8.5324999999999989</v>
      </c>
      <c r="T974" s="49">
        <v>9.1938333333333464</v>
      </c>
      <c r="U974" s="48">
        <v>9.1890000000000018</v>
      </c>
      <c r="V974" s="49">
        <v>9.02783333333333</v>
      </c>
      <c r="W974" s="48">
        <v>0.83000000000000063</v>
      </c>
      <c r="X974" s="49">
        <v>0</v>
      </c>
      <c r="Y974" s="48">
        <v>0</v>
      </c>
      <c r="Z974" s="49">
        <v>0</v>
      </c>
      <c r="AA974" s="48">
        <v>0</v>
      </c>
      <c r="AB974" s="49">
        <v>0</v>
      </c>
      <c r="AC974" s="64"/>
      <c r="AD974" s="65">
        <f t="shared" si="292"/>
        <v>87.492333333333363</v>
      </c>
      <c r="AE974" s="64"/>
    </row>
    <row r="975" spans="2:31" x14ac:dyDescent="0.3">
      <c r="B975" s="4" t="s">
        <v>51</v>
      </c>
      <c r="C975" s="4"/>
      <c r="D975" s="4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0</v>
      </c>
      <c r="N975" s="49">
        <v>0.74516666666666731</v>
      </c>
      <c r="O975" s="48">
        <v>22.344333333333331</v>
      </c>
      <c r="P975" s="49">
        <v>44.793333333333337</v>
      </c>
      <c r="Q975" s="48">
        <v>54.870666666666693</v>
      </c>
      <c r="R975" s="49">
        <v>61.287666666666695</v>
      </c>
      <c r="S975" s="48">
        <v>62.920000000000016</v>
      </c>
      <c r="T975" s="49">
        <v>64.890000000000015</v>
      </c>
      <c r="U975" s="48">
        <v>65.818000000000012</v>
      </c>
      <c r="V975" s="49">
        <v>40.303666666666665</v>
      </c>
      <c r="W975" s="48">
        <v>11.66283333333333</v>
      </c>
      <c r="X975" s="49">
        <v>0</v>
      </c>
      <c r="Y975" s="48">
        <v>0</v>
      </c>
      <c r="Z975" s="49">
        <v>0</v>
      </c>
      <c r="AA975" s="48">
        <v>0</v>
      </c>
      <c r="AB975" s="49">
        <v>0</v>
      </c>
      <c r="AC975" s="64"/>
      <c r="AD975" s="65">
        <f t="shared" si="292"/>
        <v>429.63566666666679</v>
      </c>
      <c r="AE975" s="64"/>
    </row>
    <row r="976" spans="2:31" x14ac:dyDescent="0.3">
      <c r="B976" s="4" t="s">
        <v>52</v>
      </c>
      <c r="C976" s="4"/>
      <c r="D976" s="4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0</v>
      </c>
      <c r="M976" s="48">
        <v>0</v>
      </c>
      <c r="N976" s="49">
        <v>3.468333333333331</v>
      </c>
      <c r="O976" s="48">
        <v>0</v>
      </c>
      <c r="P976" s="49">
        <v>1.6915000000000009</v>
      </c>
      <c r="Q976" s="48">
        <v>6.7026666666666674</v>
      </c>
      <c r="R976" s="49">
        <v>10.065333333333339</v>
      </c>
      <c r="S976" s="48">
        <v>10.033666666666667</v>
      </c>
      <c r="T976" s="49">
        <v>9.3439999999999976</v>
      </c>
      <c r="U976" s="48">
        <v>7.8960000000000026</v>
      </c>
      <c r="V976" s="49">
        <v>5.6573333333333249</v>
      </c>
      <c r="W976" s="48">
        <v>1.6803333333333341</v>
      </c>
      <c r="X976" s="49">
        <v>0</v>
      </c>
      <c r="Y976" s="48">
        <v>0</v>
      </c>
      <c r="Z976" s="49">
        <v>0</v>
      </c>
      <c r="AA976" s="48">
        <v>0</v>
      </c>
      <c r="AB976" s="49">
        <v>0</v>
      </c>
      <c r="AC976" s="64"/>
      <c r="AD976" s="65">
        <f t="shared" si="292"/>
        <v>56.539166666666674</v>
      </c>
      <c r="AE976" s="64"/>
    </row>
    <row r="977" spans="2:31" x14ac:dyDescent="0.3">
      <c r="B977" s="4" t="s">
        <v>53</v>
      </c>
      <c r="C977" s="4"/>
      <c r="D977" s="4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0</v>
      </c>
      <c r="N977" s="49">
        <v>0</v>
      </c>
      <c r="O977" s="48">
        <v>0</v>
      </c>
      <c r="P977" s="49">
        <v>0</v>
      </c>
      <c r="Q977" s="48">
        <v>0</v>
      </c>
      <c r="R977" s="49">
        <v>0</v>
      </c>
      <c r="S977" s="48">
        <v>0</v>
      </c>
      <c r="T977" s="49">
        <v>0</v>
      </c>
      <c r="U977" s="48">
        <v>0</v>
      </c>
      <c r="V977" s="49">
        <v>0</v>
      </c>
      <c r="W977" s="48">
        <v>0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4"/>
      <c r="AD977" s="65">
        <f t="shared" si="292"/>
        <v>0</v>
      </c>
      <c r="AE977" s="64"/>
    </row>
    <row r="978" spans="2:31" x14ac:dyDescent="0.3">
      <c r="B978" s="4" t="s">
        <v>54</v>
      </c>
      <c r="C978" s="4"/>
      <c r="D978" s="4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0</v>
      </c>
      <c r="N978" s="49">
        <v>1.6653333333333327</v>
      </c>
      <c r="O978" s="48">
        <v>1.4431666666666665</v>
      </c>
      <c r="P978" s="49">
        <v>0</v>
      </c>
      <c r="Q978" s="48">
        <v>0</v>
      </c>
      <c r="R978" s="49">
        <v>3.8741666666666634</v>
      </c>
      <c r="S978" s="48">
        <v>16.573666666666661</v>
      </c>
      <c r="T978" s="49">
        <v>10.943166666666674</v>
      </c>
      <c r="U978" s="48">
        <v>8.8498333333333328</v>
      </c>
      <c r="V978" s="49">
        <v>2.603999999999997</v>
      </c>
      <c r="W978" s="48">
        <v>17.242999999999999</v>
      </c>
      <c r="X978" s="49">
        <v>4.5400000000000018</v>
      </c>
      <c r="Y978" s="48">
        <v>0</v>
      </c>
      <c r="Z978" s="49">
        <v>0</v>
      </c>
      <c r="AA978" s="48">
        <v>0</v>
      </c>
      <c r="AB978" s="49">
        <v>0</v>
      </c>
      <c r="AC978" s="64"/>
      <c r="AD978" s="65">
        <f t="shared" si="292"/>
        <v>67.736333333333334</v>
      </c>
      <c r="AE978" s="64"/>
    </row>
    <row r="979" spans="2:31" x14ac:dyDescent="0.3">
      <c r="B979" s="4" t="s">
        <v>55</v>
      </c>
      <c r="C979" s="4"/>
      <c r="D979" s="4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0</v>
      </c>
      <c r="N979" s="49">
        <v>42.591833333333348</v>
      </c>
      <c r="O979" s="48">
        <v>17.273499999999999</v>
      </c>
      <c r="P979" s="49">
        <v>13.144500000000004</v>
      </c>
      <c r="Q979" s="48">
        <v>0</v>
      </c>
      <c r="R979" s="49">
        <v>0</v>
      </c>
      <c r="S979" s="48">
        <v>0</v>
      </c>
      <c r="T979" s="49">
        <v>0</v>
      </c>
      <c r="U979" s="48">
        <v>15.638333333333337</v>
      </c>
      <c r="V979" s="49">
        <v>31.8215</v>
      </c>
      <c r="W979" s="48">
        <v>13.831333333333335</v>
      </c>
      <c r="X979" s="49">
        <v>0</v>
      </c>
      <c r="Y979" s="48">
        <v>0</v>
      </c>
      <c r="Z979" s="49">
        <v>0</v>
      </c>
      <c r="AA979" s="48">
        <v>0</v>
      </c>
      <c r="AB979" s="49">
        <v>0</v>
      </c>
      <c r="AC979" s="64"/>
      <c r="AD979" s="65">
        <f t="shared" si="292"/>
        <v>134.30100000000002</v>
      </c>
      <c r="AE979" s="64"/>
    </row>
    <row r="980" spans="2:31" x14ac:dyDescent="0.3">
      <c r="B980" s="4" t="s">
        <v>56</v>
      </c>
      <c r="C980" s="4"/>
      <c r="D980" s="4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0.47233333333333338</v>
      </c>
      <c r="N980" s="49">
        <v>31.451166666666669</v>
      </c>
      <c r="O980" s="48">
        <v>11.604666666666661</v>
      </c>
      <c r="P980" s="49">
        <v>6.8001666666666614</v>
      </c>
      <c r="Q980" s="48">
        <v>5.3161666666666658</v>
      </c>
      <c r="R980" s="49">
        <v>4.6673333333333344</v>
      </c>
      <c r="S980" s="48">
        <v>2.923999999999999</v>
      </c>
      <c r="T980" s="49">
        <v>3.9353333333333316</v>
      </c>
      <c r="U980" s="48">
        <v>14.524333333333335</v>
      </c>
      <c r="V980" s="49">
        <v>9.7093333333333298</v>
      </c>
      <c r="W980" s="48">
        <v>9.7214999999999989</v>
      </c>
      <c r="X980" s="49">
        <v>0</v>
      </c>
      <c r="Y980" s="48">
        <v>0</v>
      </c>
      <c r="Z980" s="49">
        <v>0</v>
      </c>
      <c r="AA980" s="48">
        <v>0</v>
      </c>
      <c r="AB980" s="49">
        <v>0</v>
      </c>
      <c r="AC980" s="64"/>
      <c r="AD980" s="65">
        <f t="shared" si="292"/>
        <v>101.12633333333332</v>
      </c>
      <c r="AE980" s="64"/>
    </row>
    <row r="981" spans="2:31" x14ac:dyDescent="0.3">
      <c r="B981" s="4" t="s">
        <v>118</v>
      </c>
      <c r="C981" s="4"/>
      <c r="D981" s="4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1.1748666666666665</v>
      </c>
      <c r="N981" s="49">
        <v>92.868999999999986</v>
      </c>
      <c r="O981" s="48">
        <v>98.641166666666678</v>
      </c>
      <c r="P981" s="49">
        <v>88.555000000000007</v>
      </c>
      <c r="Q981" s="48">
        <v>71.69883333333334</v>
      </c>
      <c r="R981" s="49">
        <v>71.494500000000031</v>
      </c>
      <c r="S981" s="48">
        <v>75.637666666666675</v>
      </c>
      <c r="T981" s="49">
        <v>75.3065</v>
      </c>
      <c r="U981" s="48">
        <v>87.151833333333386</v>
      </c>
      <c r="V981" s="49">
        <v>74.569333333333319</v>
      </c>
      <c r="W981" s="48">
        <v>82.451999999999956</v>
      </c>
      <c r="X981" s="49">
        <v>1.7619833333333332</v>
      </c>
      <c r="Y981" s="48">
        <v>0</v>
      </c>
      <c r="Z981" s="49">
        <v>0</v>
      </c>
      <c r="AA981" s="48">
        <v>0</v>
      </c>
      <c r="AB981" s="49">
        <v>0</v>
      </c>
      <c r="AC981" s="64"/>
      <c r="AD981" s="65">
        <f t="shared" si="292"/>
        <v>821.31268333333333</v>
      </c>
      <c r="AE981" s="64"/>
    </row>
    <row r="982" spans="2:31" x14ac:dyDescent="0.3">
      <c r="B982" s="4" t="s">
        <v>57</v>
      </c>
      <c r="C982" s="4"/>
      <c r="D982" s="4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</v>
      </c>
      <c r="Q982" s="48">
        <v>0</v>
      </c>
      <c r="R982" s="49">
        <v>0</v>
      </c>
      <c r="S982" s="48">
        <v>0</v>
      </c>
      <c r="T982" s="49">
        <v>0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4"/>
      <c r="AD982" s="65">
        <f t="shared" si="292"/>
        <v>0</v>
      </c>
      <c r="AE982" s="64"/>
    </row>
    <row r="983" spans="2:31" x14ac:dyDescent="0.3">
      <c r="B983" s="4" t="s">
        <v>58</v>
      </c>
      <c r="C983" s="4"/>
      <c r="D983" s="4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0</v>
      </c>
      <c r="N983" s="49">
        <v>0</v>
      </c>
      <c r="O983" s="48">
        <v>0</v>
      </c>
      <c r="P983" s="49">
        <v>0</v>
      </c>
      <c r="Q983" s="48">
        <v>0</v>
      </c>
      <c r="R983" s="49">
        <v>0</v>
      </c>
      <c r="S983" s="48">
        <v>0</v>
      </c>
      <c r="T983" s="49">
        <v>0</v>
      </c>
      <c r="U983" s="48">
        <v>0</v>
      </c>
      <c r="V983" s="49">
        <v>0</v>
      </c>
      <c r="W983" s="48">
        <v>0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4"/>
      <c r="AD983" s="65">
        <f t="shared" si="292"/>
        <v>0</v>
      </c>
      <c r="AE983" s="64"/>
    </row>
    <row r="984" spans="2:31" x14ac:dyDescent="0.3">
      <c r="B984" s="4" t="s">
        <v>119</v>
      </c>
      <c r="C984" s="4"/>
      <c r="D984" s="4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0.29283333333333333</v>
      </c>
      <c r="N984" s="49">
        <v>54.112166666666681</v>
      </c>
      <c r="O984" s="48">
        <v>22.54783333333334</v>
      </c>
      <c r="P984" s="49">
        <v>32.553333333333327</v>
      </c>
      <c r="Q984" s="48">
        <v>23.335833333333326</v>
      </c>
      <c r="R984" s="49">
        <v>22.884833333333336</v>
      </c>
      <c r="S984" s="48">
        <v>30.100833333333334</v>
      </c>
      <c r="T984" s="49">
        <v>24.614666666666686</v>
      </c>
      <c r="U984" s="48">
        <v>20.263666666666666</v>
      </c>
      <c r="V984" s="49">
        <v>0.77550000000000097</v>
      </c>
      <c r="W984" s="48">
        <v>2.9911666666666665</v>
      </c>
      <c r="X984" s="49">
        <v>2.847166666666666</v>
      </c>
      <c r="Y984" s="48">
        <v>0</v>
      </c>
      <c r="Z984" s="49">
        <v>0</v>
      </c>
      <c r="AA984" s="48">
        <v>0</v>
      </c>
      <c r="AB984" s="49">
        <v>0</v>
      </c>
      <c r="AC984" s="64"/>
      <c r="AD984" s="65">
        <f t="shared" si="292"/>
        <v>237.31983333333335</v>
      </c>
      <c r="AE984" s="64"/>
    </row>
    <row r="985" spans="2:31" x14ac:dyDescent="0.3">
      <c r="B985" s="4" t="s">
        <v>59</v>
      </c>
      <c r="C985" s="4"/>
      <c r="D985" s="4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0</v>
      </c>
      <c r="N985" s="49">
        <v>0</v>
      </c>
      <c r="O985" s="48">
        <v>3.255333333333339</v>
      </c>
      <c r="P985" s="49">
        <v>6.4481666666666655</v>
      </c>
      <c r="Q985" s="48">
        <v>5.840500000000004</v>
      </c>
      <c r="R985" s="49">
        <v>3.8714999999999993</v>
      </c>
      <c r="S985" s="48">
        <v>3.2296666666666596</v>
      </c>
      <c r="T985" s="49">
        <v>3.509166666666665</v>
      </c>
      <c r="U985" s="48">
        <v>2.728833333333327</v>
      </c>
      <c r="V985" s="49">
        <v>0</v>
      </c>
      <c r="W985" s="48">
        <v>0</v>
      </c>
      <c r="X985" s="49">
        <v>0</v>
      </c>
      <c r="Y985" s="48">
        <v>0</v>
      </c>
      <c r="Z985" s="49">
        <v>0</v>
      </c>
      <c r="AA985" s="48">
        <v>0</v>
      </c>
      <c r="AB985" s="49">
        <v>0</v>
      </c>
      <c r="AC985" s="64"/>
      <c r="AD985" s="65">
        <f t="shared" si="292"/>
        <v>28.883166666666661</v>
      </c>
      <c r="AE985" s="64"/>
    </row>
    <row r="986" spans="2:31" x14ac:dyDescent="0.3">
      <c r="B986" s="4" t="s">
        <v>60</v>
      </c>
      <c r="C986" s="4"/>
      <c r="D986" s="4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0</v>
      </c>
      <c r="N986" s="49">
        <v>0</v>
      </c>
      <c r="O986" s="48">
        <v>13.259999999999994</v>
      </c>
      <c r="P986" s="49">
        <v>0</v>
      </c>
      <c r="Q986" s="48">
        <v>15.590000000000025</v>
      </c>
      <c r="R986" s="49">
        <v>15.97000000000002</v>
      </c>
      <c r="S986" s="48">
        <v>15.580000000000018</v>
      </c>
      <c r="T986" s="49">
        <v>14.009999999999994</v>
      </c>
      <c r="U986" s="48">
        <v>13.120000000000005</v>
      </c>
      <c r="V986" s="49">
        <v>13.809999999999983</v>
      </c>
      <c r="W986" s="48">
        <v>7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4"/>
      <c r="AD986" s="65">
        <f t="shared" si="292"/>
        <v>108.34000000000005</v>
      </c>
      <c r="AE986" s="64"/>
    </row>
    <row r="987" spans="2:31" x14ac:dyDescent="0.3">
      <c r="B987" s="4" t="s">
        <v>61</v>
      </c>
      <c r="C987" s="4"/>
      <c r="D987" s="4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0</v>
      </c>
      <c r="N987" s="49">
        <v>15.299999999999985</v>
      </c>
      <c r="O987" s="48">
        <v>31.299999999999969</v>
      </c>
      <c r="P987" s="49">
        <v>33.400000000000041</v>
      </c>
      <c r="Q987" s="48">
        <v>32.5</v>
      </c>
      <c r="R987" s="49">
        <v>32.900000000000034</v>
      </c>
      <c r="S987" s="48">
        <v>32.200000000000031</v>
      </c>
      <c r="T987" s="49">
        <v>27.900000000000027</v>
      </c>
      <c r="U987" s="48">
        <v>23.299999999999972</v>
      </c>
      <c r="V987" s="49">
        <v>19.700000000000024</v>
      </c>
      <c r="W987" s="48">
        <v>11.5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4"/>
      <c r="AD987" s="65">
        <f t="shared" si="292"/>
        <v>260.00000000000011</v>
      </c>
      <c r="AE987" s="64"/>
    </row>
    <row r="988" spans="2:31" x14ac:dyDescent="0.3">
      <c r="B988" s="4" t="s">
        <v>62</v>
      </c>
      <c r="C988" s="4"/>
      <c r="D988" s="4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4"/>
      <c r="AD988" s="65">
        <f t="shared" si="292"/>
        <v>0</v>
      </c>
      <c r="AE988" s="64"/>
    </row>
    <row r="989" spans="2:31" x14ac:dyDescent="0.3">
      <c r="B989" s="4" t="s">
        <v>63</v>
      </c>
      <c r="C989" s="4"/>
      <c r="D989" s="4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0</v>
      </c>
      <c r="N989" s="49">
        <v>0</v>
      </c>
      <c r="O989" s="48">
        <v>9.1141666666666836</v>
      </c>
      <c r="P989" s="49">
        <v>10.939833333333331</v>
      </c>
      <c r="Q989" s="48">
        <v>2.8746666666666747</v>
      </c>
      <c r="R989" s="49">
        <v>8.6876666666666704</v>
      </c>
      <c r="S989" s="48">
        <v>10.565999999999985</v>
      </c>
      <c r="T989" s="49">
        <v>0</v>
      </c>
      <c r="U989" s="48">
        <v>0</v>
      </c>
      <c r="V989" s="49">
        <v>0</v>
      </c>
      <c r="W989" s="48">
        <v>0</v>
      </c>
      <c r="X989" s="49">
        <v>4.3666666666666742E-2</v>
      </c>
      <c r="Y989" s="48">
        <v>0</v>
      </c>
      <c r="Z989" s="49">
        <v>0</v>
      </c>
      <c r="AA989" s="48">
        <v>0</v>
      </c>
      <c r="AB989" s="49">
        <v>0</v>
      </c>
      <c r="AC989" s="64"/>
      <c r="AD989" s="65">
        <f t="shared" si="292"/>
        <v>42.226000000000013</v>
      </c>
      <c r="AE989" s="64"/>
    </row>
    <row r="990" spans="2:31" x14ac:dyDescent="0.3">
      <c r="B990" s="4" t="s">
        <v>64</v>
      </c>
      <c r="C990" s="4"/>
      <c r="D990" s="4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</v>
      </c>
      <c r="N990" s="49">
        <v>2.7696666666666641</v>
      </c>
      <c r="O990" s="48">
        <v>4.3580000000000076</v>
      </c>
      <c r="P990" s="49">
        <v>7.6155000000000026</v>
      </c>
      <c r="Q990" s="48">
        <v>10.410166666666671</v>
      </c>
      <c r="R990" s="49">
        <v>15.875666666666664</v>
      </c>
      <c r="S990" s="48">
        <v>13.660333333333329</v>
      </c>
      <c r="T990" s="49">
        <v>15.489833333333335</v>
      </c>
      <c r="U990" s="48">
        <v>16.849666666666668</v>
      </c>
      <c r="V990" s="49">
        <v>16.11733333333332</v>
      </c>
      <c r="W990" s="48">
        <v>18.424833333333332</v>
      </c>
      <c r="X990" s="49">
        <v>1.5069999999999999</v>
      </c>
      <c r="Y990" s="48">
        <v>0</v>
      </c>
      <c r="Z990" s="49">
        <v>0</v>
      </c>
      <c r="AA990" s="48">
        <v>0</v>
      </c>
      <c r="AB990" s="49">
        <v>0</v>
      </c>
      <c r="AC990" s="64"/>
      <c r="AD990" s="65">
        <f t="shared" si="292"/>
        <v>123.078</v>
      </c>
      <c r="AE990" s="64"/>
    </row>
    <row r="991" spans="2:31" x14ac:dyDescent="0.3">
      <c r="B991" s="4" t="s">
        <v>120</v>
      </c>
      <c r="C991" s="4"/>
      <c r="D991" s="4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</v>
      </c>
      <c r="N991" s="49">
        <v>0</v>
      </c>
      <c r="O991" s="48">
        <v>7.6515000000000049</v>
      </c>
      <c r="P991" s="49">
        <v>10.246333333333336</v>
      </c>
      <c r="Q991" s="48">
        <v>4.8499999999997101E-2</v>
      </c>
      <c r="R991" s="49">
        <v>2.4445000000000023</v>
      </c>
      <c r="S991" s="48">
        <v>5.9433333333333325</v>
      </c>
      <c r="T991" s="49">
        <v>0</v>
      </c>
      <c r="U991" s="48">
        <v>0</v>
      </c>
      <c r="V991" s="49">
        <v>0</v>
      </c>
      <c r="W991" s="48">
        <v>0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4"/>
      <c r="AD991" s="65">
        <f t="shared" si="292"/>
        <v>26.334166666666672</v>
      </c>
      <c r="AE991" s="64"/>
    </row>
    <row r="992" spans="2:31" x14ac:dyDescent="0.3">
      <c r="B992" s="4" t="s">
        <v>65</v>
      </c>
      <c r="C992" s="4"/>
      <c r="D992" s="4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0</v>
      </c>
      <c r="M992" s="48">
        <v>0</v>
      </c>
      <c r="N992" s="49">
        <v>0</v>
      </c>
      <c r="O992" s="48">
        <v>0</v>
      </c>
      <c r="P992" s="49">
        <v>0</v>
      </c>
      <c r="Q992" s="48">
        <v>0</v>
      </c>
      <c r="R992" s="49">
        <v>0</v>
      </c>
      <c r="S992" s="48">
        <v>0</v>
      </c>
      <c r="T992" s="49">
        <v>0</v>
      </c>
      <c r="U992" s="48">
        <v>0</v>
      </c>
      <c r="V992" s="49">
        <v>0</v>
      </c>
      <c r="W992" s="48">
        <v>0</v>
      </c>
      <c r="X992" s="49">
        <v>0</v>
      </c>
      <c r="Y992" s="48">
        <v>0</v>
      </c>
      <c r="Z992" s="49">
        <v>0</v>
      </c>
      <c r="AA992" s="48">
        <v>0</v>
      </c>
      <c r="AB992" s="49">
        <v>0</v>
      </c>
      <c r="AC992" s="64"/>
      <c r="AD992" s="65">
        <f t="shared" si="292"/>
        <v>0</v>
      </c>
      <c r="AE992" s="64"/>
    </row>
    <row r="993" spans="2:31" x14ac:dyDescent="0.3">
      <c r="B993" s="4" t="s">
        <v>66</v>
      </c>
      <c r="C993" s="4"/>
      <c r="D993" s="4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0</v>
      </c>
      <c r="M993" s="48">
        <v>0</v>
      </c>
      <c r="N993" s="49">
        <v>13.575499999999998</v>
      </c>
      <c r="O993" s="48">
        <v>29.154500000000002</v>
      </c>
      <c r="P993" s="49">
        <v>28.954833333333326</v>
      </c>
      <c r="Q993" s="48">
        <v>26.382833333333323</v>
      </c>
      <c r="R993" s="49">
        <v>30.164833333333334</v>
      </c>
      <c r="S993" s="48">
        <v>17.013666666666662</v>
      </c>
      <c r="T993" s="49">
        <v>12.774166666666664</v>
      </c>
      <c r="U993" s="48">
        <v>12.415333333333328</v>
      </c>
      <c r="V993" s="49">
        <v>10.3605</v>
      </c>
      <c r="W993" s="48">
        <v>8.4291666666666654</v>
      </c>
      <c r="X993" s="49">
        <v>0.37783333333333335</v>
      </c>
      <c r="Y993" s="48">
        <v>0</v>
      </c>
      <c r="Z993" s="49">
        <v>0</v>
      </c>
      <c r="AA993" s="48">
        <v>0</v>
      </c>
      <c r="AB993" s="49">
        <v>0</v>
      </c>
      <c r="AC993" s="64"/>
      <c r="AD993" s="65">
        <f t="shared" si="292"/>
        <v>189.60316666666668</v>
      </c>
      <c r="AE993" s="64"/>
    </row>
    <row r="994" spans="2:31" x14ac:dyDescent="0.3">
      <c r="B994" s="4" t="s">
        <v>67</v>
      </c>
      <c r="C994" s="4"/>
      <c r="D994" s="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</v>
      </c>
      <c r="M994" s="48">
        <v>0</v>
      </c>
      <c r="N994" s="49">
        <v>0</v>
      </c>
      <c r="O994" s="48">
        <v>3.3700000000000037</v>
      </c>
      <c r="P994" s="49">
        <v>8.0799999999999876</v>
      </c>
      <c r="Q994" s="48">
        <v>6.43</v>
      </c>
      <c r="R994" s="49">
        <v>11.490000000000006</v>
      </c>
      <c r="S994" s="48">
        <v>11.429999999999991</v>
      </c>
      <c r="T994" s="49">
        <v>10.320000000000004</v>
      </c>
      <c r="U994" s="48">
        <v>8.0199999999999925</v>
      </c>
      <c r="V994" s="49">
        <v>4.0399999999999938</v>
      </c>
      <c r="W994" s="48">
        <v>0</v>
      </c>
      <c r="X994" s="49">
        <v>0</v>
      </c>
      <c r="Y994" s="48">
        <v>0</v>
      </c>
      <c r="Z994" s="49">
        <v>0</v>
      </c>
      <c r="AA994" s="48">
        <v>0</v>
      </c>
      <c r="AB994" s="49">
        <v>0</v>
      </c>
      <c r="AC994" s="64"/>
      <c r="AD994" s="65">
        <f t="shared" si="292"/>
        <v>63.179999999999978</v>
      </c>
      <c r="AE994" s="64"/>
    </row>
    <row r="995" spans="2:31" x14ac:dyDescent="0.3">
      <c r="B995" s="4" t="s">
        <v>68</v>
      </c>
      <c r="C995" s="4"/>
      <c r="D995" s="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0</v>
      </c>
      <c r="N995" s="49">
        <v>0</v>
      </c>
      <c r="O995" s="48">
        <v>38.297833333333351</v>
      </c>
      <c r="P995" s="49">
        <v>59.072166666666689</v>
      </c>
      <c r="Q995" s="48">
        <v>73.474666666666664</v>
      </c>
      <c r="R995" s="49">
        <v>86.690666666666715</v>
      </c>
      <c r="S995" s="48">
        <v>80.712166666666704</v>
      </c>
      <c r="T995" s="49">
        <v>62.809833333333366</v>
      </c>
      <c r="U995" s="48">
        <v>42.839166666666635</v>
      </c>
      <c r="V995" s="49">
        <v>11.681500000000005</v>
      </c>
      <c r="W995" s="48">
        <v>32.134300000000003</v>
      </c>
      <c r="X995" s="49">
        <v>11.524333333333335</v>
      </c>
      <c r="Y995" s="48">
        <v>0</v>
      </c>
      <c r="Z995" s="49">
        <v>0</v>
      </c>
      <c r="AA995" s="48">
        <v>0</v>
      </c>
      <c r="AB995" s="49">
        <v>0</v>
      </c>
      <c r="AC995" s="64"/>
      <c r="AD995" s="65">
        <f t="shared" si="292"/>
        <v>499.23663333333343</v>
      </c>
      <c r="AE995" s="64"/>
    </row>
    <row r="996" spans="2:31" x14ac:dyDescent="0.3">
      <c r="B996" s="4" t="s">
        <v>69</v>
      </c>
      <c r="C996" s="4"/>
      <c r="D996" s="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0</v>
      </c>
      <c r="N996" s="49">
        <v>20.122166666666669</v>
      </c>
      <c r="O996" s="48">
        <v>8.243166666666669</v>
      </c>
      <c r="P996" s="49">
        <v>13.481166666666672</v>
      </c>
      <c r="Q996" s="48">
        <v>16.84116666666667</v>
      </c>
      <c r="R996" s="49">
        <v>29.710833333333312</v>
      </c>
      <c r="S996" s="48">
        <v>29.242333333333359</v>
      </c>
      <c r="T996" s="49">
        <v>28.317166666666672</v>
      </c>
      <c r="U996" s="48">
        <v>27.066000000000006</v>
      </c>
      <c r="V996" s="49">
        <v>23.176166666666667</v>
      </c>
      <c r="W996" s="48">
        <v>14.457166666666664</v>
      </c>
      <c r="X996" s="49">
        <v>2.9687666666666672</v>
      </c>
      <c r="Y996" s="48">
        <v>0</v>
      </c>
      <c r="Z996" s="49">
        <v>0</v>
      </c>
      <c r="AA996" s="48">
        <v>0</v>
      </c>
      <c r="AB996" s="49">
        <v>0</v>
      </c>
      <c r="AC996" s="64"/>
      <c r="AD996" s="65">
        <f t="shared" si="292"/>
        <v>213.62610000000001</v>
      </c>
      <c r="AE996" s="64"/>
    </row>
    <row r="997" spans="2:31" x14ac:dyDescent="0.3">
      <c r="B997" s="4" t="s">
        <v>70</v>
      </c>
      <c r="C997" s="4"/>
      <c r="D997" s="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0.39749999999999991</v>
      </c>
      <c r="O997" s="48">
        <v>24.650000000000006</v>
      </c>
      <c r="P997" s="49">
        <v>20.560000000000002</v>
      </c>
      <c r="Q997" s="48">
        <v>19.060000000000002</v>
      </c>
      <c r="R997" s="49">
        <v>38.28</v>
      </c>
      <c r="S997" s="48">
        <v>38.28</v>
      </c>
      <c r="T997" s="49">
        <v>37.339999999999989</v>
      </c>
      <c r="U997" s="48">
        <v>32.19000000000004</v>
      </c>
      <c r="V997" s="49">
        <v>33.639999999999937</v>
      </c>
      <c r="W997" s="48">
        <v>33.407833333333272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4"/>
      <c r="AD997" s="65">
        <f t="shared" si="292"/>
        <v>277.80533333333324</v>
      </c>
      <c r="AE997" s="64"/>
    </row>
    <row r="998" spans="2:31" x14ac:dyDescent="0.3">
      <c r="B998" s="4" t="s">
        <v>71</v>
      </c>
      <c r="C998" s="4"/>
      <c r="D998" s="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4"/>
      <c r="AD998" s="65">
        <f t="shared" si="292"/>
        <v>0</v>
      </c>
      <c r="AE998" s="64"/>
    </row>
    <row r="999" spans="2:31" x14ac:dyDescent="0.3">
      <c r="B999" s="4" t="s">
        <v>72</v>
      </c>
      <c r="C999" s="4"/>
      <c r="D999" s="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0</v>
      </c>
      <c r="N999" s="49">
        <v>0</v>
      </c>
      <c r="O999" s="48">
        <v>3.7899999999999938</v>
      </c>
      <c r="P999" s="49">
        <v>13.580000000000013</v>
      </c>
      <c r="Q999" s="48">
        <v>1.3099999999999952</v>
      </c>
      <c r="R999" s="49">
        <v>2.6699999999999946</v>
      </c>
      <c r="S999" s="48">
        <v>3.0300000000000011</v>
      </c>
      <c r="T999" s="49">
        <v>16.700000000000021</v>
      </c>
      <c r="U999" s="48">
        <v>16.169999999999984</v>
      </c>
      <c r="V999" s="49">
        <v>15.309999999999976</v>
      </c>
      <c r="W999" s="48">
        <v>13.889999999999988</v>
      </c>
      <c r="X999" s="49">
        <v>3.1118333333333319</v>
      </c>
      <c r="Y999" s="48">
        <v>0</v>
      </c>
      <c r="Z999" s="49">
        <v>0</v>
      </c>
      <c r="AA999" s="48">
        <v>0</v>
      </c>
      <c r="AB999" s="49">
        <v>0</v>
      </c>
      <c r="AC999" s="64"/>
      <c r="AD999" s="65">
        <f t="shared" si="292"/>
        <v>89.561833333333297</v>
      </c>
      <c r="AE999" s="64"/>
    </row>
    <row r="1000" spans="2:31" x14ac:dyDescent="0.3">
      <c r="B1000" s="4" t="s">
        <v>73</v>
      </c>
      <c r="C1000" s="4"/>
      <c r="D1000" s="4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0</v>
      </c>
      <c r="N1000" s="49">
        <v>19.957333333333313</v>
      </c>
      <c r="O1000" s="48">
        <v>10.563999999999998</v>
      </c>
      <c r="P1000" s="49">
        <v>7.078500000000008</v>
      </c>
      <c r="Q1000" s="48">
        <v>9.0686666666666724</v>
      </c>
      <c r="R1000" s="49">
        <v>26.976166666666693</v>
      </c>
      <c r="S1000" s="48">
        <v>26.916000000000015</v>
      </c>
      <c r="T1000" s="49">
        <v>26.79999999999999</v>
      </c>
      <c r="U1000" s="48">
        <v>26.534999999999986</v>
      </c>
      <c r="V1000" s="49">
        <v>26.151333333333341</v>
      </c>
      <c r="W1000" s="48">
        <v>9.5221666666666653</v>
      </c>
      <c r="X1000" s="49">
        <v>0</v>
      </c>
      <c r="Y1000" s="48">
        <v>0</v>
      </c>
      <c r="Z1000" s="49">
        <v>0</v>
      </c>
      <c r="AA1000" s="48">
        <v>0</v>
      </c>
      <c r="AB1000" s="49">
        <v>0</v>
      </c>
      <c r="AC1000" s="64"/>
      <c r="AD1000" s="65">
        <f t="shared" si="292"/>
        <v>189.56916666666669</v>
      </c>
      <c r="AE1000" s="64"/>
    </row>
    <row r="1001" spans="2:31" x14ac:dyDescent="0.3">
      <c r="B1001" s="4" t="s">
        <v>74</v>
      </c>
      <c r="C1001" s="4"/>
      <c r="D1001" s="4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0</v>
      </c>
      <c r="N1001" s="49">
        <v>0</v>
      </c>
      <c r="O1001" s="48">
        <v>0</v>
      </c>
      <c r="P1001" s="49">
        <v>0</v>
      </c>
      <c r="Q1001" s="48">
        <v>0</v>
      </c>
      <c r="R1001" s="49">
        <v>0</v>
      </c>
      <c r="S1001" s="48">
        <v>0</v>
      </c>
      <c r="T1001" s="49">
        <v>0</v>
      </c>
      <c r="U1001" s="48">
        <v>0</v>
      </c>
      <c r="V1001" s="49">
        <v>0</v>
      </c>
      <c r="W1001" s="48">
        <v>0</v>
      </c>
      <c r="X1001" s="49">
        <v>0</v>
      </c>
      <c r="Y1001" s="48">
        <v>0</v>
      </c>
      <c r="Z1001" s="49">
        <v>0</v>
      </c>
      <c r="AA1001" s="48">
        <v>0</v>
      </c>
      <c r="AB1001" s="49">
        <v>0</v>
      </c>
      <c r="AC1001" s="64"/>
      <c r="AD1001" s="65">
        <f t="shared" si="292"/>
        <v>0</v>
      </c>
      <c r="AE1001" s="64"/>
    </row>
    <row r="1002" spans="2:31" x14ac:dyDescent="0.3">
      <c r="B1002" s="4" t="s">
        <v>75</v>
      </c>
      <c r="C1002" s="4"/>
      <c r="D1002" s="4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0</v>
      </c>
      <c r="N1002" s="49">
        <v>0</v>
      </c>
      <c r="O1002" s="48">
        <v>0</v>
      </c>
      <c r="P1002" s="49">
        <v>0</v>
      </c>
      <c r="Q1002" s="48">
        <v>0</v>
      </c>
      <c r="R1002" s="49">
        <v>12.149999999999988</v>
      </c>
      <c r="S1002" s="48">
        <v>17.450000000000014</v>
      </c>
      <c r="T1002" s="49">
        <v>0</v>
      </c>
      <c r="U1002" s="48">
        <v>0</v>
      </c>
      <c r="V1002" s="49">
        <v>0</v>
      </c>
      <c r="W1002" s="48">
        <v>0</v>
      </c>
      <c r="X1002" s="49">
        <v>0</v>
      </c>
      <c r="Y1002" s="48">
        <v>0</v>
      </c>
      <c r="Z1002" s="49">
        <v>0</v>
      </c>
      <c r="AA1002" s="48">
        <v>0</v>
      </c>
      <c r="AB1002" s="49">
        <v>0</v>
      </c>
      <c r="AC1002" s="64"/>
      <c r="AD1002" s="65">
        <f t="shared" si="292"/>
        <v>29.6</v>
      </c>
      <c r="AE1002" s="64"/>
    </row>
    <row r="1003" spans="2:31" x14ac:dyDescent="0.3">
      <c r="B1003" s="4" t="s">
        <v>76</v>
      </c>
      <c r="C1003" s="4"/>
      <c r="D1003" s="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2.9000000000000057</v>
      </c>
      <c r="O1003" s="48">
        <v>15.129999999999997</v>
      </c>
      <c r="P1003" s="49">
        <v>10.75</v>
      </c>
      <c r="Q1003" s="48">
        <v>12.560000000000002</v>
      </c>
      <c r="R1003" s="49">
        <v>19.94000000000003</v>
      </c>
      <c r="S1003" s="48">
        <v>18.930000000000039</v>
      </c>
      <c r="T1003" s="49">
        <v>20.019999999999985</v>
      </c>
      <c r="U1003" s="48">
        <v>20.77999999999998</v>
      </c>
      <c r="V1003" s="49">
        <v>16.549999999999979</v>
      </c>
      <c r="W1003" s="48">
        <v>0</v>
      </c>
      <c r="X1003" s="49">
        <v>0</v>
      </c>
      <c r="Y1003" s="48">
        <v>0</v>
      </c>
      <c r="Z1003" s="49">
        <v>0</v>
      </c>
      <c r="AA1003" s="48">
        <v>0</v>
      </c>
      <c r="AB1003" s="49">
        <v>0</v>
      </c>
      <c r="AC1003" s="64"/>
      <c r="AD1003" s="65">
        <f t="shared" si="292"/>
        <v>137.56</v>
      </c>
      <c r="AE1003" s="64"/>
    </row>
    <row r="1004" spans="2:31" x14ac:dyDescent="0.3">
      <c r="B1004" s="4" t="s">
        <v>77</v>
      </c>
      <c r="C1004" s="4"/>
      <c r="D1004" s="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0</v>
      </c>
      <c r="N1004" s="49">
        <v>0.63000000000000256</v>
      </c>
      <c r="O1004" s="48">
        <v>0</v>
      </c>
      <c r="P1004" s="49">
        <v>17.309999999999977</v>
      </c>
      <c r="Q1004" s="48">
        <v>17.97000000000002</v>
      </c>
      <c r="R1004" s="49">
        <v>17.180000000000032</v>
      </c>
      <c r="S1004" s="48">
        <v>15.07000000000002</v>
      </c>
      <c r="T1004" s="49">
        <v>13.180000000000026</v>
      </c>
      <c r="U1004" s="48">
        <v>11.970000000000017</v>
      </c>
      <c r="V1004" s="49">
        <v>10.720000000000017</v>
      </c>
      <c r="W1004" s="48">
        <v>0</v>
      </c>
      <c r="X1004" s="49">
        <v>0</v>
      </c>
      <c r="Y1004" s="48">
        <v>0</v>
      </c>
      <c r="Z1004" s="49">
        <v>0</v>
      </c>
      <c r="AA1004" s="48">
        <v>0</v>
      </c>
      <c r="AB1004" s="49">
        <v>0</v>
      </c>
      <c r="AC1004" s="64"/>
      <c r="AD1004" s="65">
        <f t="shared" si="292"/>
        <v>104.0300000000001</v>
      </c>
      <c r="AE1004" s="64"/>
    </row>
    <row r="1005" spans="2:31" x14ac:dyDescent="0.3">
      <c r="B1005" s="4" t="s">
        <v>78</v>
      </c>
      <c r="C1005" s="4"/>
      <c r="D1005" s="4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0</v>
      </c>
      <c r="N1005" s="49">
        <v>0</v>
      </c>
      <c r="O1005" s="48">
        <v>0</v>
      </c>
      <c r="P1005" s="49">
        <v>0</v>
      </c>
      <c r="Q1005" s="48">
        <v>0</v>
      </c>
      <c r="R1005" s="49">
        <v>0</v>
      </c>
      <c r="S1005" s="48">
        <v>0</v>
      </c>
      <c r="T1005" s="49">
        <v>0</v>
      </c>
      <c r="U1005" s="48">
        <v>0</v>
      </c>
      <c r="V1005" s="49">
        <v>0</v>
      </c>
      <c r="W1005" s="48">
        <v>0</v>
      </c>
      <c r="X1005" s="49">
        <v>0</v>
      </c>
      <c r="Y1005" s="48">
        <v>0</v>
      </c>
      <c r="Z1005" s="49">
        <v>0</v>
      </c>
      <c r="AA1005" s="48">
        <v>0</v>
      </c>
      <c r="AB1005" s="49">
        <v>0</v>
      </c>
      <c r="AC1005" s="64"/>
      <c r="AD1005" s="65">
        <f t="shared" si="292"/>
        <v>0</v>
      </c>
      <c r="AE1005" s="64"/>
    </row>
    <row r="1006" spans="2:31" x14ac:dyDescent="0.3">
      <c r="B1006" s="4" t="s">
        <v>79</v>
      </c>
      <c r="C1006" s="4"/>
      <c r="D1006" s="4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0</v>
      </c>
      <c r="N1006" s="49">
        <v>0</v>
      </c>
      <c r="O1006" s="48">
        <v>0</v>
      </c>
      <c r="P1006" s="49">
        <v>0</v>
      </c>
      <c r="Q1006" s="48">
        <v>0</v>
      </c>
      <c r="R1006" s="49">
        <v>0.92800000000001148</v>
      </c>
      <c r="S1006" s="48">
        <v>0.86100000000000421</v>
      </c>
      <c r="T1006" s="49">
        <v>0</v>
      </c>
      <c r="U1006" s="48">
        <v>0</v>
      </c>
      <c r="V1006" s="49">
        <v>0</v>
      </c>
      <c r="W1006" s="48">
        <v>0</v>
      </c>
      <c r="X1006" s="49">
        <v>0</v>
      </c>
      <c r="Y1006" s="48">
        <v>0</v>
      </c>
      <c r="Z1006" s="49">
        <v>0</v>
      </c>
      <c r="AA1006" s="48">
        <v>0</v>
      </c>
      <c r="AB1006" s="49">
        <v>0</v>
      </c>
      <c r="AC1006" s="64"/>
      <c r="AD1006" s="65">
        <f t="shared" si="292"/>
        <v>1.7890000000000157</v>
      </c>
      <c r="AE1006" s="64"/>
    </row>
    <row r="1007" spans="2:31" x14ac:dyDescent="0.3">
      <c r="B1007" s="4" t="s">
        <v>80</v>
      </c>
      <c r="C1007" s="4"/>
      <c r="D1007" s="4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</v>
      </c>
      <c r="M1007" s="48">
        <v>0</v>
      </c>
      <c r="N1007" s="49">
        <v>22.035999999999998</v>
      </c>
      <c r="O1007" s="48">
        <v>21.892666666666674</v>
      </c>
      <c r="P1007" s="49">
        <v>19.547999999999995</v>
      </c>
      <c r="Q1007" s="48">
        <v>15.040666666666672</v>
      </c>
      <c r="R1007" s="49">
        <v>23.203833333333325</v>
      </c>
      <c r="S1007" s="48">
        <v>22.847833333333348</v>
      </c>
      <c r="T1007" s="49">
        <v>20.859666666666651</v>
      </c>
      <c r="U1007" s="48">
        <v>19.081166666666658</v>
      </c>
      <c r="V1007" s="49">
        <v>18.253999999999998</v>
      </c>
      <c r="W1007" s="48">
        <v>11.631999999999994</v>
      </c>
      <c r="X1007" s="49">
        <v>0.30483333333333296</v>
      </c>
      <c r="Y1007" s="48">
        <v>0</v>
      </c>
      <c r="Z1007" s="49">
        <v>0</v>
      </c>
      <c r="AA1007" s="48">
        <v>0</v>
      </c>
      <c r="AB1007" s="49">
        <v>0</v>
      </c>
      <c r="AC1007" s="64"/>
      <c r="AD1007" s="65">
        <f t="shared" si="292"/>
        <v>194.70066666666665</v>
      </c>
      <c r="AE1007" s="64"/>
    </row>
    <row r="1008" spans="2:31" x14ac:dyDescent="0.3">
      <c r="B1008" s="4" t="s">
        <v>88</v>
      </c>
      <c r="C1008" s="4"/>
      <c r="D1008" s="4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0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0</v>
      </c>
      <c r="U1008" s="48">
        <v>0</v>
      </c>
      <c r="V1008" s="49">
        <v>0</v>
      </c>
      <c r="W1008" s="48">
        <v>0</v>
      </c>
      <c r="X1008" s="49">
        <v>0</v>
      </c>
      <c r="Y1008" s="48">
        <v>0</v>
      </c>
      <c r="Z1008" s="49">
        <v>0</v>
      </c>
      <c r="AA1008" s="48">
        <v>0</v>
      </c>
      <c r="AB1008" s="49">
        <v>0</v>
      </c>
      <c r="AC1008" s="64"/>
      <c r="AD1008" s="65">
        <f t="shared" si="292"/>
        <v>0</v>
      </c>
      <c r="AE1008" s="64"/>
    </row>
    <row r="1009" spans="2:31" x14ac:dyDescent="0.3">
      <c r="B1009" s="4" t="s">
        <v>99</v>
      </c>
      <c r="C1009" s="4"/>
      <c r="D1009" s="4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4"/>
      <c r="AD1009" s="65">
        <f t="shared" si="292"/>
        <v>0</v>
      </c>
      <c r="AE1009" s="64"/>
    </row>
    <row r="1010" spans="2:31" x14ac:dyDescent="0.3">
      <c r="B1010" s="4" t="s">
        <v>96</v>
      </c>
      <c r="C1010" s="4"/>
      <c r="D1010" s="4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0</v>
      </c>
      <c r="M1010" s="48">
        <v>0</v>
      </c>
      <c r="N1010" s="49">
        <v>0</v>
      </c>
      <c r="O1010" s="48">
        <v>0</v>
      </c>
      <c r="P1010" s="49">
        <v>0</v>
      </c>
      <c r="Q1010" s="48">
        <v>0</v>
      </c>
      <c r="R1010" s="49">
        <v>0</v>
      </c>
      <c r="S1010" s="48">
        <v>0</v>
      </c>
      <c r="T1010" s="49">
        <v>0</v>
      </c>
      <c r="U1010" s="48">
        <v>0</v>
      </c>
      <c r="V1010" s="49">
        <v>0</v>
      </c>
      <c r="W1010" s="48">
        <v>0</v>
      </c>
      <c r="X1010" s="49">
        <v>0</v>
      </c>
      <c r="Y1010" s="48">
        <v>0</v>
      </c>
      <c r="Z1010" s="49">
        <v>0</v>
      </c>
      <c r="AA1010" s="48">
        <v>0</v>
      </c>
      <c r="AB1010" s="49">
        <v>0</v>
      </c>
      <c r="AC1010" s="64"/>
      <c r="AD1010" s="65">
        <f t="shared" si="292"/>
        <v>0</v>
      </c>
      <c r="AE1010" s="64"/>
    </row>
    <row r="1011" spans="2:31" x14ac:dyDescent="0.3">
      <c r="B1011" s="4" t="s">
        <v>97</v>
      </c>
      <c r="C1011" s="4"/>
      <c r="D1011" s="4"/>
      <c r="E1011" s="48">
        <v>0</v>
      </c>
      <c r="F1011" s="49">
        <v>0</v>
      </c>
      <c r="G1011" s="48">
        <v>0</v>
      </c>
      <c r="H1011" s="49">
        <v>0</v>
      </c>
      <c r="I1011" s="48">
        <v>0</v>
      </c>
      <c r="J1011" s="49">
        <v>0</v>
      </c>
      <c r="K1011" s="48">
        <v>0</v>
      </c>
      <c r="L1011" s="49">
        <v>0</v>
      </c>
      <c r="M1011" s="48">
        <v>0</v>
      </c>
      <c r="N1011" s="49">
        <v>0</v>
      </c>
      <c r="O1011" s="48">
        <v>0</v>
      </c>
      <c r="P1011" s="49">
        <v>0</v>
      </c>
      <c r="Q1011" s="48">
        <v>0</v>
      </c>
      <c r="R1011" s="49">
        <v>0</v>
      </c>
      <c r="S1011" s="48">
        <v>0</v>
      </c>
      <c r="T1011" s="49">
        <v>0</v>
      </c>
      <c r="U1011" s="48">
        <v>0</v>
      </c>
      <c r="V1011" s="49">
        <v>1.8900000000000006</v>
      </c>
      <c r="W1011" s="48">
        <v>0</v>
      </c>
      <c r="X1011" s="49">
        <v>0</v>
      </c>
      <c r="Y1011" s="48">
        <v>0</v>
      </c>
      <c r="Z1011" s="49">
        <v>0</v>
      </c>
      <c r="AA1011" s="48">
        <v>0</v>
      </c>
      <c r="AB1011" s="49">
        <v>0</v>
      </c>
      <c r="AC1011" s="64"/>
      <c r="AD1011" s="65">
        <f t="shared" si="292"/>
        <v>1.8900000000000006</v>
      </c>
      <c r="AE1011" s="64"/>
    </row>
    <row r="1012" spans="2:31" x14ac:dyDescent="0.3">
      <c r="B1012" s="4" t="s">
        <v>98</v>
      </c>
      <c r="C1012" s="4"/>
      <c r="D1012" s="4"/>
      <c r="E1012" s="48">
        <v>0</v>
      </c>
      <c r="F1012" s="49">
        <v>0</v>
      </c>
      <c r="G1012" s="48">
        <v>0</v>
      </c>
      <c r="H1012" s="49">
        <v>0</v>
      </c>
      <c r="I1012" s="48">
        <v>0</v>
      </c>
      <c r="J1012" s="49">
        <v>0</v>
      </c>
      <c r="K1012" s="48">
        <v>0</v>
      </c>
      <c r="L1012" s="49">
        <v>0</v>
      </c>
      <c r="M1012" s="48">
        <v>0</v>
      </c>
      <c r="N1012" s="49">
        <v>13.022166666666676</v>
      </c>
      <c r="O1012" s="48">
        <v>25.209333333333323</v>
      </c>
      <c r="P1012" s="49">
        <v>23.065499999999986</v>
      </c>
      <c r="Q1012" s="48">
        <v>22.060999999999993</v>
      </c>
      <c r="R1012" s="49">
        <v>21.962833333333339</v>
      </c>
      <c r="S1012" s="48">
        <v>20.277499999999986</v>
      </c>
      <c r="T1012" s="49">
        <v>18.270999999999994</v>
      </c>
      <c r="U1012" s="48">
        <v>18.868000000000013</v>
      </c>
      <c r="V1012" s="49">
        <v>23.327500000000008</v>
      </c>
      <c r="W1012" s="48">
        <v>20.737000000000009</v>
      </c>
      <c r="X1012" s="49">
        <v>0</v>
      </c>
      <c r="Y1012" s="48">
        <v>0</v>
      </c>
      <c r="Z1012" s="49">
        <v>0</v>
      </c>
      <c r="AA1012" s="48">
        <v>0</v>
      </c>
      <c r="AB1012" s="49">
        <v>0</v>
      </c>
      <c r="AC1012" s="64"/>
      <c r="AD1012" s="65">
        <f t="shared" si="292"/>
        <v>206.80183333333332</v>
      </c>
      <c r="AE1012" s="64"/>
    </row>
    <row r="1013" spans="2:31" x14ac:dyDescent="0.3">
      <c r="B1013" s="4" t="s">
        <v>110</v>
      </c>
      <c r="C1013" s="4"/>
      <c r="D1013" s="4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0</v>
      </c>
      <c r="M1013" s="48">
        <v>0</v>
      </c>
      <c r="N1013" s="49">
        <v>2.8841666666666663</v>
      </c>
      <c r="O1013" s="48">
        <v>5.7874999999999943</v>
      </c>
      <c r="P1013" s="49">
        <v>13.04750000000001</v>
      </c>
      <c r="Q1013" s="48">
        <v>32.500500000000009</v>
      </c>
      <c r="R1013" s="49">
        <v>40.691833333333335</v>
      </c>
      <c r="S1013" s="48">
        <v>39.480333333333348</v>
      </c>
      <c r="T1013" s="49">
        <v>35.200000000000017</v>
      </c>
      <c r="U1013" s="48">
        <v>25.881333333333338</v>
      </c>
      <c r="V1013" s="49">
        <v>15.531333333333333</v>
      </c>
      <c r="W1013" s="48">
        <v>2.5424999999999969</v>
      </c>
      <c r="X1013" s="49">
        <v>0</v>
      </c>
      <c r="Y1013" s="48">
        <v>0</v>
      </c>
      <c r="Z1013" s="49">
        <v>0</v>
      </c>
      <c r="AA1013" s="48">
        <v>0</v>
      </c>
      <c r="AB1013" s="49">
        <v>0</v>
      </c>
      <c r="AC1013" s="64"/>
      <c r="AD1013" s="65">
        <f t="shared" si="292"/>
        <v>213.54700000000003</v>
      </c>
      <c r="AE1013" s="64"/>
    </row>
    <row r="1014" spans="2:31" x14ac:dyDescent="0.3">
      <c r="B1014" s="4" t="s">
        <v>111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</v>
      </c>
      <c r="M1014" s="48">
        <v>0</v>
      </c>
      <c r="N1014" s="49">
        <v>17.724</v>
      </c>
      <c r="O1014" s="48">
        <v>86.821499999999972</v>
      </c>
      <c r="P1014" s="49">
        <v>100.0535</v>
      </c>
      <c r="Q1014" s="48">
        <v>109.13100000000003</v>
      </c>
      <c r="R1014" s="49">
        <v>113.63816666666668</v>
      </c>
      <c r="S1014" s="48">
        <v>93.135333333333321</v>
      </c>
      <c r="T1014" s="49">
        <v>15.776166666666667</v>
      </c>
      <c r="U1014" s="48">
        <v>15.416166666666665</v>
      </c>
      <c r="V1014" s="49">
        <v>67.971166666666676</v>
      </c>
      <c r="W1014" s="48">
        <v>84.141999999999996</v>
      </c>
      <c r="X1014" s="49">
        <v>5.382666666666668</v>
      </c>
      <c r="Y1014" s="48">
        <v>0</v>
      </c>
      <c r="Z1014" s="49">
        <v>0</v>
      </c>
      <c r="AA1014" s="48">
        <v>0</v>
      </c>
      <c r="AB1014" s="49">
        <v>0</v>
      </c>
      <c r="AC1014" s="64"/>
      <c r="AD1014" s="65">
        <f t="shared" si="292"/>
        <v>709.19166666666661</v>
      </c>
      <c r="AE1014" s="64"/>
    </row>
    <row r="1015" spans="2:31" x14ac:dyDescent="0.3">
      <c r="B1015" s="4" t="s">
        <v>112</v>
      </c>
      <c r="C1015" s="4"/>
      <c r="D1015" s="4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0</v>
      </c>
      <c r="M1015" s="48">
        <v>0</v>
      </c>
      <c r="N1015" s="49">
        <v>0</v>
      </c>
      <c r="O1015" s="48">
        <v>0</v>
      </c>
      <c r="P1015" s="49">
        <v>0</v>
      </c>
      <c r="Q1015" s="48">
        <v>21.202316666666665</v>
      </c>
      <c r="R1015" s="49">
        <v>9.4161666666666584</v>
      </c>
      <c r="S1015" s="48">
        <v>24.140500000000017</v>
      </c>
      <c r="T1015" s="49">
        <v>44.153333333333336</v>
      </c>
      <c r="U1015" s="48">
        <v>19.345333333333357</v>
      </c>
      <c r="V1015" s="49">
        <v>13.731666666666667</v>
      </c>
      <c r="W1015" s="48">
        <v>0.69353333333333045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4"/>
      <c r="AD1015" s="65">
        <f t="shared" si="292"/>
        <v>132.68285000000003</v>
      </c>
      <c r="AE1015" s="64"/>
    </row>
    <row r="1016" spans="2:31" x14ac:dyDescent="0.3">
      <c r="B1016" s="4" t="s">
        <v>121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0.74816666666666654</v>
      </c>
      <c r="N1016" s="49">
        <v>60.399999999999991</v>
      </c>
      <c r="O1016" s="48">
        <v>90.34</v>
      </c>
      <c r="P1016" s="49">
        <v>96.919999999999987</v>
      </c>
      <c r="Q1016" s="48">
        <v>89.600000000000009</v>
      </c>
      <c r="R1016" s="49">
        <v>87.660000000000011</v>
      </c>
      <c r="S1016" s="48">
        <v>87.34</v>
      </c>
      <c r="T1016" s="49">
        <v>136.59</v>
      </c>
      <c r="U1016" s="48">
        <v>123.07</v>
      </c>
      <c r="V1016" s="49">
        <v>130.40999999999997</v>
      </c>
      <c r="W1016" s="48">
        <v>91.137833333333347</v>
      </c>
      <c r="X1016" s="49">
        <v>8.2178333333333331</v>
      </c>
      <c r="Y1016" s="48">
        <v>0</v>
      </c>
      <c r="Z1016" s="49">
        <v>0</v>
      </c>
      <c r="AA1016" s="48">
        <v>0</v>
      </c>
      <c r="AB1016" s="49">
        <v>0</v>
      </c>
      <c r="AC1016" s="64"/>
      <c r="AD1016" s="65">
        <f t="shared" si="292"/>
        <v>1002.4338333333335</v>
      </c>
      <c r="AE1016" s="64"/>
    </row>
    <row r="1017" spans="2:31" x14ac:dyDescent="0.3">
      <c r="B1017" s="4" t="s">
        <v>123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40.18183333333333</v>
      </c>
      <c r="O1017" s="48">
        <v>37.770333333333348</v>
      </c>
      <c r="P1017" s="49">
        <v>38.859999999999978</v>
      </c>
      <c r="Q1017" s="48">
        <v>41.115166666666688</v>
      </c>
      <c r="R1017" s="49">
        <v>58.631666666666632</v>
      </c>
      <c r="S1017" s="48">
        <v>62.78750000000003</v>
      </c>
      <c r="T1017" s="49">
        <v>58.400499999999958</v>
      </c>
      <c r="U1017" s="48">
        <v>53.219833333333334</v>
      </c>
      <c r="V1017" s="49">
        <v>50.450500000000005</v>
      </c>
      <c r="W1017" s="48">
        <v>29.190333333333328</v>
      </c>
      <c r="X1017" s="49">
        <v>0</v>
      </c>
      <c r="Y1017" s="48">
        <v>0</v>
      </c>
      <c r="Z1017" s="49">
        <v>0</v>
      </c>
      <c r="AA1017" s="48">
        <v>0</v>
      </c>
      <c r="AB1017" s="49">
        <v>0</v>
      </c>
      <c r="AC1017" s="64"/>
      <c r="AD1017" s="65">
        <f t="shared" si="292"/>
        <v>470.60766666666666</v>
      </c>
      <c r="AE1017" s="64"/>
    </row>
    <row r="1018" spans="2:31" x14ac:dyDescent="0.3">
      <c r="B1018" s="4" t="s">
        <v>124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0</v>
      </c>
      <c r="N1018" s="49">
        <v>2.0871666666666666</v>
      </c>
      <c r="O1018" s="48">
        <v>0</v>
      </c>
      <c r="P1018" s="49">
        <v>4.6565000000000021</v>
      </c>
      <c r="Q1018" s="48">
        <v>11.989666666666658</v>
      </c>
      <c r="R1018" s="49">
        <v>14.046833333333334</v>
      </c>
      <c r="S1018" s="48">
        <v>11.880666666666668</v>
      </c>
      <c r="T1018" s="49">
        <v>4.7574999999999967</v>
      </c>
      <c r="U1018" s="48">
        <v>0</v>
      </c>
      <c r="V1018" s="49">
        <v>0</v>
      </c>
      <c r="W1018" s="48">
        <v>0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4"/>
      <c r="AD1018" s="65">
        <f t="shared" si="292"/>
        <v>49.418333333333322</v>
      </c>
      <c r="AE1018" s="64"/>
    </row>
    <row r="1019" spans="2:31" x14ac:dyDescent="0.3">
      <c r="B1019" s="4" t="s">
        <v>125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</v>
      </c>
      <c r="M1019" s="48">
        <v>0</v>
      </c>
      <c r="N1019" s="49">
        <v>12.629333333333333</v>
      </c>
      <c r="O1019" s="48">
        <v>4.8519999999999985</v>
      </c>
      <c r="P1019" s="49">
        <v>3.0513333333333321</v>
      </c>
      <c r="Q1019" s="48">
        <v>2.0328333333333299</v>
      </c>
      <c r="R1019" s="49">
        <v>1.7071666666666627</v>
      </c>
      <c r="S1019" s="48">
        <v>1.9416666666666662</v>
      </c>
      <c r="T1019" s="49">
        <v>3.2044999999999955</v>
      </c>
      <c r="U1019" s="48">
        <v>3.7536666666666703</v>
      </c>
      <c r="V1019" s="49">
        <v>14.844166666666668</v>
      </c>
      <c r="W1019" s="48">
        <v>20.355499999999996</v>
      </c>
      <c r="X1019" s="49">
        <v>3.1621666666666663</v>
      </c>
      <c r="Y1019" s="48">
        <v>0</v>
      </c>
      <c r="Z1019" s="49">
        <v>0</v>
      </c>
      <c r="AA1019" s="48">
        <v>0</v>
      </c>
      <c r="AB1019" s="49">
        <v>0</v>
      </c>
      <c r="AC1019" s="64"/>
      <c r="AD1019" s="65">
        <f t="shared" si="292"/>
        <v>71.534333333333308</v>
      </c>
      <c r="AE1019" s="64"/>
    </row>
    <row r="1020" spans="2:31" x14ac:dyDescent="0.3">
      <c r="B1020" s="4" t="s">
        <v>131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0</v>
      </c>
      <c r="N1020" s="49">
        <v>0</v>
      </c>
      <c r="O1020" s="48">
        <v>0</v>
      </c>
      <c r="P1020" s="49">
        <v>0</v>
      </c>
      <c r="Q1020" s="48">
        <v>0</v>
      </c>
      <c r="R1020" s="49">
        <v>0</v>
      </c>
      <c r="S1020" s="48">
        <v>0</v>
      </c>
      <c r="T1020" s="49">
        <v>0</v>
      </c>
      <c r="U1020" s="48">
        <v>0</v>
      </c>
      <c r="V1020" s="49">
        <v>0</v>
      </c>
      <c r="W1020" s="48">
        <v>0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4"/>
      <c r="AD1020" s="65">
        <f t="shared" si="292"/>
        <v>0</v>
      </c>
      <c r="AE1020" s="64"/>
    </row>
    <row r="1021" spans="2:31" x14ac:dyDescent="0.3">
      <c r="B1021" s="4" t="s">
        <v>132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0</v>
      </c>
      <c r="N1021" s="49">
        <v>0</v>
      </c>
      <c r="O1021" s="48">
        <v>0</v>
      </c>
      <c r="P1021" s="49">
        <v>0</v>
      </c>
      <c r="Q1021" s="48">
        <v>0</v>
      </c>
      <c r="R1021" s="49">
        <v>0</v>
      </c>
      <c r="S1021" s="48">
        <v>0</v>
      </c>
      <c r="T1021" s="49">
        <v>0</v>
      </c>
      <c r="U1021" s="48">
        <v>0</v>
      </c>
      <c r="V1021" s="49">
        <v>0</v>
      </c>
      <c r="W1021" s="48">
        <v>0</v>
      </c>
      <c r="X1021" s="49">
        <v>0</v>
      </c>
      <c r="Y1021" s="48">
        <v>0</v>
      </c>
      <c r="Z1021" s="49">
        <v>0</v>
      </c>
      <c r="AA1021" s="48">
        <v>0</v>
      </c>
      <c r="AB1021" s="49">
        <v>0</v>
      </c>
      <c r="AC1021" s="64"/>
      <c r="AD1021" s="65">
        <f>SUM(E1021:AB1021)</f>
        <v>0</v>
      </c>
      <c r="AE1021" s="64"/>
    </row>
    <row r="1022" spans="2:31" x14ac:dyDescent="0.3">
      <c r="B1022" s="13" t="s">
        <v>2</v>
      </c>
      <c r="C1022" s="13"/>
      <c r="D1022" s="13"/>
      <c r="E1022" s="14">
        <f>SUM(E960:E1021)</f>
        <v>0</v>
      </c>
      <c r="F1022" s="14">
        <f t="shared" ref="F1022" si="293">SUM(F960:F1021)</f>
        <v>0</v>
      </c>
      <c r="G1022" s="14">
        <f t="shared" ref="G1022" si="294">SUM(G960:G1021)</f>
        <v>0</v>
      </c>
      <c r="H1022" s="14">
        <f t="shared" ref="H1022" si="295">SUM(H960:H1021)</f>
        <v>0</v>
      </c>
      <c r="I1022" s="14">
        <f t="shared" ref="I1022" si="296">SUM(I960:I1021)</f>
        <v>0</v>
      </c>
      <c r="J1022" s="14">
        <f t="shared" ref="J1022" si="297">SUM(J960:J1021)</f>
        <v>0</v>
      </c>
      <c r="K1022" s="14">
        <f t="shared" ref="K1022" si="298">SUM(K960:K1021)</f>
        <v>0</v>
      </c>
      <c r="L1022" s="14">
        <f t="shared" ref="L1022" si="299">SUM(L960:L1021)</f>
        <v>0</v>
      </c>
      <c r="M1022" s="14">
        <f t="shared" ref="M1022" si="300">SUM(M960:M1021)</f>
        <v>3.7255333333333329</v>
      </c>
      <c r="N1022" s="14">
        <f t="shared" ref="N1022" si="301">SUM(N960:N1021)</f>
        <v>619.19826666666654</v>
      </c>
      <c r="O1022" s="14">
        <f t="shared" ref="O1022" si="302">SUM(O960:O1021)</f>
        <v>757.38216666666688</v>
      </c>
      <c r="P1022" s="14">
        <f t="shared" ref="P1022" si="303">SUM(P960:P1021)</f>
        <v>854.9136666666667</v>
      </c>
      <c r="Q1022" s="14">
        <f t="shared" ref="Q1022" si="304">SUM(Q960:Q1021)</f>
        <v>910.98519999999996</v>
      </c>
      <c r="R1022" s="14">
        <f t="shared" ref="R1022" si="305">SUM(R960:R1021)</f>
        <v>1102.7431666666669</v>
      </c>
      <c r="S1022" s="14">
        <f t="shared" ref="S1022" si="306">SUM(S960:S1021)</f>
        <v>1091.8606666666669</v>
      </c>
      <c r="T1022" s="14">
        <f t="shared" ref="T1022" si="307">SUM(T960:T1021)</f>
        <v>996.55763333333346</v>
      </c>
      <c r="U1022" s="14">
        <f t="shared" ref="U1022" si="308">SUM(U960:U1021)</f>
        <v>882.45683333333329</v>
      </c>
      <c r="V1022" s="14">
        <f t="shared" ref="V1022" si="309">SUM(V960:V1021)</f>
        <v>800.90049999999997</v>
      </c>
      <c r="W1022" s="14">
        <f t="shared" ref="W1022" si="310">SUM(W960:W1021)</f>
        <v>652.00224999999989</v>
      </c>
      <c r="X1022" s="14">
        <f t="shared" ref="X1022" si="311">SUM(X960:X1021)</f>
        <v>54.071083333333327</v>
      </c>
      <c r="Y1022" s="14">
        <f t="shared" ref="Y1022" si="312">SUM(Y960:Y1021)</f>
        <v>0</v>
      </c>
      <c r="Z1022" s="14">
        <f t="shared" ref="Z1022" si="313">SUM(Z960:Z1021)</f>
        <v>0</v>
      </c>
      <c r="AA1022" s="14">
        <f t="shared" ref="AA1022" si="314">SUM(AA960:AA1021)</f>
        <v>0</v>
      </c>
      <c r="AB1022" s="14">
        <f t="shared" ref="AB1022" si="315">SUM(AB960:AB1021)</f>
        <v>0</v>
      </c>
      <c r="AC1022" s="94">
        <f>SUM(AC960:AE1021)</f>
        <v>8726.7969666666668</v>
      </c>
      <c r="AD1022" s="94"/>
      <c r="AE1022" s="94"/>
    </row>
    <row r="1023" spans="2:31" x14ac:dyDescent="0.3">
      <c r="B1023" s="15"/>
      <c r="C1023" s="16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</row>
    <row r="1024" spans="2:31" x14ac:dyDescent="0.3">
      <c r="B1024" s="15"/>
      <c r="C1024" s="16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</row>
    <row r="1025" spans="2:31" x14ac:dyDescent="0.3">
      <c r="B1025" s="8">
        <f>'Resumen-Mensual'!$T$22</f>
        <v>45338</v>
      </c>
    </row>
    <row r="1026" spans="2:31" x14ac:dyDescent="0.3">
      <c r="B1026" s="8"/>
    </row>
    <row r="1027" spans="2:31" x14ac:dyDescent="0.3">
      <c r="B1027" s="9" t="s">
        <v>81</v>
      </c>
      <c r="C1027" s="10"/>
      <c r="D1027" s="10"/>
      <c r="E1027" s="11">
        <v>1</v>
      </c>
      <c r="F1027" s="11">
        <v>2</v>
      </c>
      <c r="G1027" s="11">
        <v>3</v>
      </c>
      <c r="H1027" s="11">
        <v>4</v>
      </c>
      <c r="I1027" s="11">
        <v>5</v>
      </c>
      <c r="J1027" s="11">
        <v>6</v>
      </c>
      <c r="K1027" s="11">
        <v>7</v>
      </c>
      <c r="L1027" s="11">
        <v>8</v>
      </c>
      <c r="M1027" s="11">
        <v>9</v>
      </c>
      <c r="N1027" s="11">
        <v>10</v>
      </c>
      <c r="O1027" s="11">
        <v>11</v>
      </c>
      <c r="P1027" s="11">
        <v>12</v>
      </c>
      <c r="Q1027" s="11">
        <v>13</v>
      </c>
      <c r="R1027" s="11">
        <v>14</v>
      </c>
      <c r="S1027" s="11">
        <v>15</v>
      </c>
      <c r="T1027" s="11">
        <v>16</v>
      </c>
      <c r="U1027" s="11">
        <v>17</v>
      </c>
      <c r="V1027" s="11">
        <v>18</v>
      </c>
      <c r="W1027" s="11">
        <v>19</v>
      </c>
      <c r="X1027" s="11">
        <v>20</v>
      </c>
      <c r="Y1027" s="11">
        <v>21</v>
      </c>
      <c r="Z1027" s="11">
        <v>22</v>
      </c>
      <c r="AA1027" s="11">
        <v>23</v>
      </c>
      <c r="AB1027" s="11">
        <v>24</v>
      </c>
      <c r="AC1027" s="83" t="s">
        <v>2</v>
      </c>
      <c r="AD1027" s="83"/>
      <c r="AE1027" s="83"/>
    </row>
    <row r="1028" spans="2:31" x14ac:dyDescent="0.3">
      <c r="B1028" s="4" t="s">
        <v>37</v>
      </c>
      <c r="C1028" s="4"/>
      <c r="D1028" s="4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0</v>
      </c>
      <c r="N1028" s="49">
        <v>0</v>
      </c>
      <c r="O1028" s="48">
        <v>0</v>
      </c>
      <c r="P1028" s="49">
        <v>8.3333333333331561E-4</v>
      </c>
      <c r="Q1028" s="48">
        <v>9.9999999999997868E-3</v>
      </c>
      <c r="R1028" s="49">
        <v>0</v>
      </c>
      <c r="S1028" s="48">
        <v>0</v>
      </c>
      <c r="T1028" s="49">
        <v>0</v>
      </c>
      <c r="U1028" s="48">
        <v>0</v>
      </c>
      <c r="V1028" s="49">
        <v>0</v>
      </c>
      <c r="W1028" s="48">
        <v>0</v>
      </c>
      <c r="X1028" s="49">
        <v>0</v>
      </c>
      <c r="Y1028" s="48">
        <v>0</v>
      </c>
      <c r="Z1028" s="49">
        <v>0</v>
      </c>
      <c r="AA1028" s="48">
        <v>0</v>
      </c>
      <c r="AB1028" s="49">
        <v>0</v>
      </c>
      <c r="AC1028" s="66"/>
      <c r="AD1028" s="67">
        <f>SUM(E1028:AB1028)</f>
        <v>1.0833333333333103E-2</v>
      </c>
      <c r="AE1028" s="66"/>
    </row>
    <row r="1029" spans="2:31" x14ac:dyDescent="0.3">
      <c r="B1029" s="4" t="s">
        <v>38</v>
      </c>
      <c r="C1029" s="4"/>
      <c r="D1029" s="4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0</v>
      </c>
      <c r="O1029" s="48">
        <v>0</v>
      </c>
      <c r="P1029" s="49">
        <v>2.9833333333333378E-2</v>
      </c>
      <c r="Q1029" s="48">
        <v>0.31700000000000017</v>
      </c>
      <c r="R1029" s="49">
        <v>0.18200000000000038</v>
      </c>
      <c r="S1029" s="48">
        <v>0</v>
      </c>
      <c r="T1029" s="49">
        <v>0</v>
      </c>
      <c r="U1029" s="48">
        <v>0</v>
      </c>
      <c r="V1029" s="49">
        <v>0</v>
      </c>
      <c r="W1029" s="48">
        <v>0</v>
      </c>
      <c r="X1029" s="49">
        <v>0</v>
      </c>
      <c r="Y1029" s="48">
        <v>0</v>
      </c>
      <c r="Z1029" s="49">
        <v>0</v>
      </c>
      <c r="AA1029" s="48">
        <v>0</v>
      </c>
      <c r="AB1029" s="49">
        <v>0</v>
      </c>
      <c r="AC1029" s="64"/>
      <c r="AD1029" s="65">
        <f>SUM(E1029:AB1029)</f>
        <v>0.52883333333333393</v>
      </c>
      <c r="AE1029" s="64"/>
    </row>
    <row r="1030" spans="2:31" x14ac:dyDescent="0.3">
      <c r="B1030" s="4" t="s">
        <v>39</v>
      </c>
      <c r="C1030" s="4"/>
      <c r="D1030" s="4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0</v>
      </c>
      <c r="N1030" s="49">
        <v>0</v>
      </c>
      <c r="O1030" s="48">
        <v>0</v>
      </c>
      <c r="P1030" s="49">
        <v>0.66033333333333344</v>
      </c>
      <c r="Q1030" s="48">
        <v>10.305833333333332</v>
      </c>
      <c r="R1030" s="49">
        <v>8.3004999999999995</v>
      </c>
      <c r="S1030" s="48">
        <v>7.3935000000000013</v>
      </c>
      <c r="T1030" s="49">
        <v>6.0216666666666665</v>
      </c>
      <c r="U1030" s="48">
        <v>3.5689999999999991</v>
      </c>
      <c r="V1030" s="49">
        <v>5.3189999999999991</v>
      </c>
      <c r="W1030" s="48">
        <v>2.411166666666666</v>
      </c>
      <c r="X1030" s="49">
        <v>0.50999999999999968</v>
      </c>
      <c r="Y1030" s="48">
        <v>0</v>
      </c>
      <c r="Z1030" s="49">
        <v>0</v>
      </c>
      <c r="AA1030" s="48">
        <v>0</v>
      </c>
      <c r="AB1030" s="49">
        <v>0</v>
      </c>
      <c r="AC1030" s="64"/>
      <c r="AD1030" s="65">
        <f t="shared" ref="AD1030:AD1088" si="316">SUM(E1030:AB1030)</f>
        <v>44.491</v>
      </c>
      <c r="AE1030" s="64"/>
    </row>
    <row r="1031" spans="2:31" x14ac:dyDescent="0.3">
      <c r="B1031" s="4" t="s">
        <v>40</v>
      </c>
      <c r="C1031" s="4"/>
      <c r="D1031" s="4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0</v>
      </c>
      <c r="N1031" s="49">
        <v>0</v>
      </c>
      <c r="O1031" s="48">
        <v>0</v>
      </c>
      <c r="P1031" s="49">
        <v>3.3558333333333339</v>
      </c>
      <c r="Q1031" s="48">
        <v>45.470500000000015</v>
      </c>
      <c r="R1031" s="49">
        <v>45.100666666666669</v>
      </c>
      <c r="S1031" s="48">
        <v>44.811333333333323</v>
      </c>
      <c r="T1031" s="49">
        <v>53.209833333333343</v>
      </c>
      <c r="U1031" s="48">
        <v>59.583499999999994</v>
      </c>
      <c r="V1031" s="49">
        <v>83.158499999999989</v>
      </c>
      <c r="W1031" s="48">
        <v>15.83883333333333</v>
      </c>
      <c r="X1031" s="49">
        <v>1.8606666666666667</v>
      </c>
      <c r="Y1031" s="48">
        <v>0</v>
      </c>
      <c r="Z1031" s="49">
        <v>0</v>
      </c>
      <c r="AA1031" s="48">
        <v>0</v>
      </c>
      <c r="AB1031" s="49">
        <v>0</v>
      </c>
      <c r="AC1031" s="64"/>
      <c r="AD1031" s="65">
        <f t="shared" si="316"/>
        <v>352.38966666666664</v>
      </c>
      <c r="AE1031" s="64"/>
    </row>
    <row r="1032" spans="2:31" x14ac:dyDescent="0.3">
      <c r="B1032" s="4" t="s">
        <v>41</v>
      </c>
      <c r="C1032" s="4"/>
      <c r="D1032" s="4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0</v>
      </c>
      <c r="N1032" s="49">
        <v>0</v>
      </c>
      <c r="O1032" s="48">
        <v>0</v>
      </c>
      <c r="P1032" s="49">
        <v>0</v>
      </c>
      <c r="Q1032" s="48">
        <v>0</v>
      </c>
      <c r="R1032" s="49">
        <v>0</v>
      </c>
      <c r="S1032" s="48">
        <v>0</v>
      </c>
      <c r="T1032" s="49">
        <v>0</v>
      </c>
      <c r="U1032" s="48">
        <v>0</v>
      </c>
      <c r="V1032" s="49">
        <v>4.6496666666666657</v>
      </c>
      <c r="W1032" s="48">
        <v>4.2073333333333336</v>
      </c>
      <c r="X1032" s="49">
        <v>0.7176666666666669</v>
      </c>
      <c r="Y1032" s="48">
        <v>0</v>
      </c>
      <c r="Z1032" s="49">
        <v>0</v>
      </c>
      <c r="AA1032" s="48">
        <v>0</v>
      </c>
      <c r="AB1032" s="49">
        <v>0</v>
      </c>
      <c r="AC1032" s="64"/>
      <c r="AD1032" s="65">
        <f t="shared" si="316"/>
        <v>9.5746666666666655</v>
      </c>
      <c r="AE1032" s="64"/>
    </row>
    <row r="1033" spans="2:31" x14ac:dyDescent="0.3">
      <c r="B1033" s="4" t="s">
        <v>42</v>
      </c>
      <c r="C1033" s="4"/>
      <c r="D1033" s="4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</v>
      </c>
      <c r="N1033" s="49">
        <v>0</v>
      </c>
      <c r="O1033" s="48">
        <v>0</v>
      </c>
      <c r="P1033" s="49">
        <v>6.1741666666666672</v>
      </c>
      <c r="Q1033" s="48">
        <v>88.458666666666687</v>
      </c>
      <c r="R1033" s="49">
        <v>88.357166666666686</v>
      </c>
      <c r="S1033" s="48">
        <v>83.544833333333358</v>
      </c>
      <c r="T1033" s="49">
        <v>62.15583333333332</v>
      </c>
      <c r="U1033" s="48">
        <v>25.104666666666667</v>
      </c>
      <c r="V1033" s="49">
        <v>53.010833333333331</v>
      </c>
      <c r="W1033" s="48">
        <v>36.214166666666657</v>
      </c>
      <c r="X1033" s="49">
        <v>6.1755000000000004</v>
      </c>
      <c r="Y1033" s="48">
        <v>0</v>
      </c>
      <c r="Z1033" s="49">
        <v>0</v>
      </c>
      <c r="AA1033" s="48">
        <v>0</v>
      </c>
      <c r="AB1033" s="49">
        <v>0</v>
      </c>
      <c r="AC1033" s="64"/>
      <c r="AD1033" s="65">
        <f t="shared" si="316"/>
        <v>449.19583333333333</v>
      </c>
      <c r="AE1033" s="64"/>
    </row>
    <row r="1034" spans="2:31" x14ac:dyDescent="0.3">
      <c r="B1034" s="4" t="s">
        <v>43</v>
      </c>
      <c r="C1034" s="4"/>
      <c r="D1034" s="4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0</v>
      </c>
      <c r="N1034" s="49">
        <v>0</v>
      </c>
      <c r="O1034" s="48">
        <v>0</v>
      </c>
      <c r="P1034" s="49">
        <v>3.934166666666667</v>
      </c>
      <c r="Q1034" s="48">
        <v>47.424333333333294</v>
      </c>
      <c r="R1034" s="49">
        <v>49.55899999999999</v>
      </c>
      <c r="S1034" s="48">
        <v>50.665999999999968</v>
      </c>
      <c r="T1034" s="49">
        <v>45.060666666666641</v>
      </c>
      <c r="U1034" s="48">
        <v>19.036500000000011</v>
      </c>
      <c r="V1034" s="49">
        <v>47.744499999999995</v>
      </c>
      <c r="W1034" s="48">
        <v>24.349</v>
      </c>
      <c r="X1034" s="49">
        <v>0.43666666666666676</v>
      </c>
      <c r="Y1034" s="48">
        <v>0</v>
      </c>
      <c r="Z1034" s="49">
        <v>0</v>
      </c>
      <c r="AA1034" s="48">
        <v>0</v>
      </c>
      <c r="AB1034" s="49">
        <v>0</v>
      </c>
      <c r="AC1034" s="64"/>
      <c r="AD1034" s="65">
        <f t="shared" si="316"/>
        <v>288.21083333333326</v>
      </c>
      <c r="AE1034" s="64"/>
    </row>
    <row r="1035" spans="2:31" x14ac:dyDescent="0.3">
      <c r="B1035" s="4" t="s">
        <v>44</v>
      </c>
      <c r="C1035" s="4"/>
      <c r="D1035" s="4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0</v>
      </c>
      <c r="N1035" s="49">
        <v>0</v>
      </c>
      <c r="O1035" s="48">
        <v>0</v>
      </c>
      <c r="P1035" s="49">
        <v>0.25800000000000056</v>
      </c>
      <c r="Q1035" s="48">
        <v>25.103499999999993</v>
      </c>
      <c r="R1035" s="49">
        <v>35.205333333333343</v>
      </c>
      <c r="S1035" s="48">
        <v>35.379499999999979</v>
      </c>
      <c r="T1035" s="49">
        <v>41.74516666666667</v>
      </c>
      <c r="U1035" s="48">
        <v>28.873833333333344</v>
      </c>
      <c r="V1035" s="49">
        <v>35.587333333333312</v>
      </c>
      <c r="W1035" s="48">
        <v>53.110333333333344</v>
      </c>
      <c r="X1035" s="49">
        <v>31.69833333333332</v>
      </c>
      <c r="Y1035" s="48">
        <v>0</v>
      </c>
      <c r="Z1035" s="49">
        <v>0</v>
      </c>
      <c r="AA1035" s="48">
        <v>0</v>
      </c>
      <c r="AB1035" s="49">
        <v>0</v>
      </c>
      <c r="AC1035" s="64"/>
      <c r="AD1035" s="65">
        <f t="shared" si="316"/>
        <v>286.9613333333333</v>
      </c>
      <c r="AE1035" s="64"/>
    </row>
    <row r="1036" spans="2:31" x14ac:dyDescent="0.3">
      <c r="B1036" s="4" t="s">
        <v>45</v>
      </c>
      <c r="C1036" s="4"/>
      <c r="D1036" s="4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</v>
      </c>
      <c r="M1036" s="48">
        <v>0</v>
      </c>
      <c r="N1036" s="49">
        <v>0</v>
      </c>
      <c r="O1036" s="48">
        <v>0</v>
      </c>
      <c r="P1036" s="49">
        <v>0.15249999999999986</v>
      </c>
      <c r="Q1036" s="48">
        <v>9.1040333333333319</v>
      </c>
      <c r="R1036" s="49">
        <v>17.855999999999998</v>
      </c>
      <c r="S1036" s="48">
        <v>12.099399999999999</v>
      </c>
      <c r="T1036" s="49">
        <v>6.6986000000000026</v>
      </c>
      <c r="U1036" s="48">
        <v>2.6792500000000001</v>
      </c>
      <c r="V1036" s="49">
        <v>2.2085333333333335</v>
      </c>
      <c r="W1036" s="48">
        <v>0.31850000000000001</v>
      </c>
      <c r="X1036" s="49">
        <v>0</v>
      </c>
      <c r="Y1036" s="48">
        <v>0</v>
      </c>
      <c r="Z1036" s="49">
        <v>0</v>
      </c>
      <c r="AA1036" s="48">
        <v>0</v>
      </c>
      <c r="AB1036" s="49">
        <v>0</v>
      </c>
      <c r="AC1036" s="64"/>
      <c r="AD1036" s="65">
        <f t="shared" si="316"/>
        <v>51.116816666666672</v>
      </c>
      <c r="AE1036" s="64"/>
    </row>
    <row r="1037" spans="2:31" x14ac:dyDescent="0.3">
      <c r="B1037" s="4" t="s">
        <v>46</v>
      </c>
      <c r="C1037" s="4"/>
      <c r="D1037" s="4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0</v>
      </c>
      <c r="N1037" s="49">
        <v>0</v>
      </c>
      <c r="O1037" s="48">
        <v>0</v>
      </c>
      <c r="P1037" s="49">
        <v>3.097500000000001</v>
      </c>
      <c r="Q1037" s="48">
        <v>38.625000000000014</v>
      </c>
      <c r="R1037" s="49">
        <v>39.847666666666647</v>
      </c>
      <c r="S1037" s="48">
        <v>42.536833333333355</v>
      </c>
      <c r="T1037" s="49">
        <v>41.356966666666665</v>
      </c>
      <c r="U1037" s="48">
        <v>11.880633333333332</v>
      </c>
      <c r="V1037" s="49">
        <v>42.69166666666667</v>
      </c>
      <c r="W1037" s="48">
        <v>15.618166666666669</v>
      </c>
      <c r="X1037" s="49">
        <v>0.72059999999999991</v>
      </c>
      <c r="Y1037" s="48">
        <v>0</v>
      </c>
      <c r="Z1037" s="49">
        <v>0</v>
      </c>
      <c r="AA1037" s="48">
        <v>0</v>
      </c>
      <c r="AB1037" s="49">
        <v>0</v>
      </c>
      <c r="AC1037" s="64"/>
      <c r="AD1037" s="65">
        <f t="shared" si="316"/>
        <v>236.37503333333333</v>
      </c>
      <c r="AE1037" s="64"/>
    </row>
    <row r="1038" spans="2:31" x14ac:dyDescent="0.3">
      <c r="B1038" s="4" t="s">
        <v>47</v>
      </c>
      <c r="C1038" s="4"/>
      <c r="D1038" s="4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0</v>
      </c>
      <c r="N1038" s="49">
        <v>0</v>
      </c>
      <c r="O1038" s="48">
        <v>0</v>
      </c>
      <c r="P1038" s="49">
        <v>0.96666666666666667</v>
      </c>
      <c r="Q1038" s="48">
        <v>12.528000000000013</v>
      </c>
      <c r="R1038" s="49">
        <v>1.92</v>
      </c>
      <c r="S1038" s="48">
        <v>1.8239999999999998</v>
      </c>
      <c r="T1038" s="49">
        <v>14.034066666666657</v>
      </c>
      <c r="U1038" s="48">
        <v>7.2384000000000004</v>
      </c>
      <c r="V1038" s="49">
        <v>9.2219999999999906</v>
      </c>
      <c r="W1038" s="48">
        <v>6.2640000000000065</v>
      </c>
      <c r="X1038" s="49">
        <v>0</v>
      </c>
      <c r="Y1038" s="48">
        <v>0</v>
      </c>
      <c r="Z1038" s="49">
        <v>0</v>
      </c>
      <c r="AA1038" s="48">
        <v>0</v>
      </c>
      <c r="AB1038" s="49">
        <v>0</v>
      </c>
      <c r="AC1038" s="64"/>
      <c r="AD1038" s="65">
        <f t="shared" si="316"/>
        <v>53.997133333333338</v>
      </c>
      <c r="AE1038" s="64"/>
    </row>
    <row r="1039" spans="2:31" x14ac:dyDescent="0.3">
      <c r="B1039" s="4" t="s">
        <v>48</v>
      </c>
      <c r="C1039" s="4"/>
      <c r="D1039" s="4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0.7</v>
      </c>
      <c r="Q1039" s="48">
        <v>9.072000000000001</v>
      </c>
      <c r="R1039" s="49">
        <v>12.179999999999989</v>
      </c>
      <c r="S1039" s="48">
        <v>12.096000000000002</v>
      </c>
      <c r="T1039" s="49">
        <v>10.162599999999998</v>
      </c>
      <c r="U1039" s="48">
        <v>5.2415999999999965</v>
      </c>
      <c r="V1039" s="49">
        <v>6.6779999999999982</v>
      </c>
      <c r="W1039" s="48">
        <v>4.5360000000000005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4"/>
      <c r="AD1039" s="65">
        <f t="shared" si="316"/>
        <v>60.666199999999989</v>
      </c>
      <c r="AE1039" s="64"/>
    </row>
    <row r="1040" spans="2:31" x14ac:dyDescent="0.3">
      <c r="B1040" s="4" t="s">
        <v>49</v>
      </c>
      <c r="C1040" s="4"/>
      <c r="D1040" s="4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0</v>
      </c>
      <c r="N1040" s="49">
        <v>0</v>
      </c>
      <c r="O1040" s="48">
        <v>0</v>
      </c>
      <c r="P1040" s="49">
        <v>0</v>
      </c>
      <c r="Q1040" s="48">
        <v>53.450333333333312</v>
      </c>
      <c r="R1040" s="49">
        <v>81.857666666666645</v>
      </c>
      <c r="S1040" s="48">
        <v>76.206999999999979</v>
      </c>
      <c r="T1040" s="49">
        <v>76.978166666666681</v>
      </c>
      <c r="U1040" s="48">
        <v>55.99766666666666</v>
      </c>
      <c r="V1040" s="49">
        <v>55.855499999999999</v>
      </c>
      <c r="W1040" s="48">
        <v>0.27650000000000052</v>
      </c>
      <c r="X1040" s="49">
        <v>0.11416666666666662</v>
      </c>
      <c r="Y1040" s="48">
        <v>0</v>
      </c>
      <c r="Z1040" s="49">
        <v>0</v>
      </c>
      <c r="AA1040" s="48">
        <v>0</v>
      </c>
      <c r="AB1040" s="49">
        <v>0</v>
      </c>
      <c r="AC1040" s="64"/>
      <c r="AD1040" s="65">
        <f t="shared" si="316"/>
        <v>400.73699999999997</v>
      </c>
      <c r="AE1040" s="64"/>
    </row>
    <row r="1041" spans="2:31" x14ac:dyDescent="0.3">
      <c r="B1041" s="4" t="s">
        <v>50</v>
      </c>
      <c r="C1041" s="4"/>
      <c r="D1041" s="4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0</v>
      </c>
      <c r="N1041" s="49">
        <v>0</v>
      </c>
      <c r="O1041" s="48">
        <v>0</v>
      </c>
      <c r="P1041" s="49">
        <v>0</v>
      </c>
      <c r="Q1041" s="48">
        <v>0</v>
      </c>
      <c r="R1041" s="49">
        <v>0</v>
      </c>
      <c r="S1041" s="48">
        <v>0</v>
      </c>
      <c r="T1041" s="49">
        <v>1.4666666666666651E-2</v>
      </c>
      <c r="U1041" s="48">
        <v>0.42016666666666624</v>
      </c>
      <c r="V1041" s="49">
        <v>9.4371666666666645</v>
      </c>
      <c r="W1041" s="48">
        <v>2.6926666666666668</v>
      </c>
      <c r="X1041" s="49">
        <v>2.1666666666666796E-3</v>
      </c>
      <c r="Y1041" s="48">
        <v>0</v>
      </c>
      <c r="Z1041" s="49">
        <v>0</v>
      </c>
      <c r="AA1041" s="48">
        <v>0</v>
      </c>
      <c r="AB1041" s="49">
        <v>0</v>
      </c>
      <c r="AC1041" s="64"/>
      <c r="AD1041" s="65">
        <f t="shared" si="316"/>
        <v>12.566833333333332</v>
      </c>
      <c r="AE1041" s="64"/>
    </row>
    <row r="1042" spans="2:31" x14ac:dyDescent="0.3">
      <c r="B1042" s="4" t="s">
        <v>117</v>
      </c>
      <c r="C1042" s="4"/>
      <c r="D1042" s="4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0</v>
      </c>
      <c r="N1042" s="49">
        <v>0</v>
      </c>
      <c r="O1042" s="48">
        <v>0</v>
      </c>
      <c r="P1042" s="49">
        <v>0.33383333333333332</v>
      </c>
      <c r="Q1042" s="48">
        <v>4.4231666666666642</v>
      </c>
      <c r="R1042" s="49">
        <v>6.2010000000000041</v>
      </c>
      <c r="S1042" s="48">
        <v>4.1241666666666701</v>
      </c>
      <c r="T1042" s="49">
        <v>13.841333333333335</v>
      </c>
      <c r="U1042" s="48">
        <v>15.811666666666662</v>
      </c>
      <c r="V1042" s="49">
        <v>19.104999999999986</v>
      </c>
      <c r="W1042" s="48">
        <v>10.879833333333336</v>
      </c>
      <c r="X1042" s="49">
        <v>2.0166666666666666E-2</v>
      </c>
      <c r="Y1042" s="48">
        <v>0</v>
      </c>
      <c r="Z1042" s="49">
        <v>0</v>
      </c>
      <c r="AA1042" s="48">
        <v>0</v>
      </c>
      <c r="AB1042" s="49">
        <v>0</v>
      </c>
      <c r="AC1042" s="64"/>
      <c r="AD1042" s="65">
        <f t="shared" si="316"/>
        <v>74.740166666666667</v>
      </c>
      <c r="AE1042" s="64"/>
    </row>
    <row r="1043" spans="2:31" x14ac:dyDescent="0.3">
      <c r="B1043" s="4" t="s">
        <v>51</v>
      </c>
      <c r="C1043" s="4"/>
      <c r="D1043" s="4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0</v>
      </c>
      <c r="P1043" s="49">
        <v>1.0570000000000017</v>
      </c>
      <c r="Q1043" s="48">
        <v>36.202833333333338</v>
      </c>
      <c r="R1043" s="49">
        <v>50.638333333333335</v>
      </c>
      <c r="S1043" s="48">
        <v>55.998000000000012</v>
      </c>
      <c r="T1043" s="49">
        <v>66.066833333333335</v>
      </c>
      <c r="U1043" s="48">
        <v>80.016666666666652</v>
      </c>
      <c r="V1043" s="49">
        <v>47.858833333333337</v>
      </c>
      <c r="W1043" s="48">
        <v>16.968166666666669</v>
      </c>
      <c r="X1043" s="49">
        <v>8.4653333333333318</v>
      </c>
      <c r="Y1043" s="48">
        <v>0</v>
      </c>
      <c r="Z1043" s="49">
        <v>0</v>
      </c>
      <c r="AA1043" s="48">
        <v>0</v>
      </c>
      <c r="AB1043" s="49">
        <v>0</v>
      </c>
      <c r="AC1043" s="64"/>
      <c r="AD1043" s="65">
        <f t="shared" si="316"/>
        <v>363.27199999999999</v>
      </c>
      <c r="AE1043" s="64"/>
    </row>
    <row r="1044" spans="2:31" x14ac:dyDescent="0.3">
      <c r="B1044" s="4" t="s">
        <v>52</v>
      </c>
      <c r="C1044" s="4"/>
      <c r="D1044" s="4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</v>
      </c>
      <c r="M1044" s="48">
        <v>0</v>
      </c>
      <c r="N1044" s="49">
        <v>0</v>
      </c>
      <c r="O1044" s="48">
        <v>0</v>
      </c>
      <c r="P1044" s="49">
        <v>0.93933333333333335</v>
      </c>
      <c r="Q1044" s="48">
        <v>14.610500000000002</v>
      </c>
      <c r="R1044" s="49">
        <v>19.103833333333331</v>
      </c>
      <c r="S1044" s="48">
        <v>20.213333333333349</v>
      </c>
      <c r="T1044" s="49">
        <v>20.852999999999998</v>
      </c>
      <c r="U1044" s="48">
        <v>17.244666666666664</v>
      </c>
      <c r="V1044" s="49">
        <v>19.283833333333337</v>
      </c>
      <c r="W1044" s="48">
        <v>13.574166666666665</v>
      </c>
      <c r="X1044" s="49">
        <v>1.4878333333333333</v>
      </c>
      <c r="Y1044" s="48">
        <v>0</v>
      </c>
      <c r="Z1044" s="49">
        <v>0</v>
      </c>
      <c r="AA1044" s="48">
        <v>0</v>
      </c>
      <c r="AB1044" s="49">
        <v>0</v>
      </c>
      <c r="AC1044" s="64"/>
      <c r="AD1044" s="65">
        <f t="shared" si="316"/>
        <v>127.3105</v>
      </c>
      <c r="AE1044" s="64"/>
    </row>
    <row r="1045" spans="2:31" x14ac:dyDescent="0.3">
      <c r="B1045" s="4" t="s">
        <v>53</v>
      </c>
      <c r="C1045" s="4"/>
      <c r="D1045" s="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</v>
      </c>
      <c r="N1045" s="49">
        <v>0</v>
      </c>
      <c r="O1045" s="48">
        <v>0</v>
      </c>
      <c r="P1045" s="49">
        <v>0</v>
      </c>
      <c r="Q1045" s="48">
        <v>0</v>
      </c>
      <c r="R1045" s="49">
        <v>0</v>
      </c>
      <c r="S1045" s="48">
        <v>0</v>
      </c>
      <c r="T1045" s="49">
        <v>0</v>
      </c>
      <c r="U1045" s="48">
        <v>0</v>
      </c>
      <c r="V1045" s="49">
        <v>0</v>
      </c>
      <c r="W1045" s="48">
        <v>0</v>
      </c>
      <c r="X1045" s="49">
        <v>1.9609999999999999</v>
      </c>
      <c r="Y1045" s="48">
        <v>0</v>
      </c>
      <c r="Z1045" s="49">
        <v>0</v>
      </c>
      <c r="AA1045" s="48">
        <v>0</v>
      </c>
      <c r="AB1045" s="49">
        <v>0</v>
      </c>
      <c r="AC1045" s="64"/>
      <c r="AD1045" s="65">
        <f t="shared" si="316"/>
        <v>1.9609999999999999</v>
      </c>
      <c r="AE1045" s="64"/>
    </row>
    <row r="1046" spans="2:31" x14ac:dyDescent="0.3">
      <c r="B1046" s="4" t="s">
        <v>54</v>
      </c>
      <c r="C1046" s="4"/>
      <c r="D1046" s="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0</v>
      </c>
      <c r="N1046" s="49">
        <v>0</v>
      </c>
      <c r="O1046" s="48">
        <v>0</v>
      </c>
      <c r="P1046" s="49">
        <v>6.5166666666666609E-2</v>
      </c>
      <c r="Q1046" s="48">
        <v>8.8248333333333377</v>
      </c>
      <c r="R1046" s="49">
        <v>12.495500000000009</v>
      </c>
      <c r="S1046" s="48">
        <v>4.2153333333333363</v>
      </c>
      <c r="T1046" s="49">
        <v>19.395500000000006</v>
      </c>
      <c r="U1046" s="48">
        <v>33.561833333333325</v>
      </c>
      <c r="V1046" s="49">
        <v>21.688166666666667</v>
      </c>
      <c r="W1046" s="48">
        <v>25.448</v>
      </c>
      <c r="X1046" s="49">
        <v>24.689166666666672</v>
      </c>
      <c r="Y1046" s="48">
        <v>0</v>
      </c>
      <c r="Z1046" s="49">
        <v>0</v>
      </c>
      <c r="AA1046" s="48">
        <v>0</v>
      </c>
      <c r="AB1046" s="49">
        <v>0</v>
      </c>
      <c r="AC1046" s="64"/>
      <c r="AD1046" s="65">
        <f t="shared" si="316"/>
        <v>150.38350000000003</v>
      </c>
      <c r="AE1046" s="64"/>
    </row>
    <row r="1047" spans="2:31" x14ac:dyDescent="0.3">
      <c r="B1047" s="4" t="s">
        <v>55</v>
      </c>
      <c r="C1047" s="4"/>
      <c r="D1047" s="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</v>
      </c>
      <c r="N1047" s="49">
        <v>0</v>
      </c>
      <c r="O1047" s="48">
        <v>0</v>
      </c>
      <c r="P1047" s="49">
        <v>2.1013333333333333</v>
      </c>
      <c r="Q1047" s="48">
        <v>19.719000000000005</v>
      </c>
      <c r="R1047" s="49">
        <v>16.043833333333335</v>
      </c>
      <c r="S1047" s="48">
        <v>25.412833333333325</v>
      </c>
      <c r="T1047" s="49">
        <v>35.705500000000015</v>
      </c>
      <c r="U1047" s="48">
        <v>33.730499999999992</v>
      </c>
      <c r="V1047" s="49">
        <v>40.686500000000002</v>
      </c>
      <c r="W1047" s="48">
        <v>31.831666666666667</v>
      </c>
      <c r="X1047" s="49">
        <v>8.4018333333333324</v>
      </c>
      <c r="Y1047" s="48">
        <v>0</v>
      </c>
      <c r="Z1047" s="49">
        <v>0</v>
      </c>
      <c r="AA1047" s="48">
        <v>0</v>
      </c>
      <c r="AB1047" s="49">
        <v>0</v>
      </c>
      <c r="AC1047" s="64"/>
      <c r="AD1047" s="65">
        <f t="shared" si="316"/>
        <v>213.63300000000004</v>
      </c>
      <c r="AE1047" s="64"/>
    </row>
    <row r="1048" spans="2:31" x14ac:dyDescent="0.3">
      <c r="B1048" s="4" t="s">
        <v>56</v>
      </c>
      <c r="C1048" s="4"/>
      <c r="D1048" s="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</v>
      </c>
      <c r="N1048" s="49">
        <v>0</v>
      </c>
      <c r="O1048" s="48">
        <v>0</v>
      </c>
      <c r="P1048" s="49">
        <v>0.61633333333333384</v>
      </c>
      <c r="Q1048" s="48">
        <v>9.0356666666666694</v>
      </c>
      <c r="R1048" s="49">
        <v>11.288833333333335</v>
      </c>
      <c r="S1048" s="48">
        <v>14.465999999999999</v>
      </c>
      <c r="T1048" s="49">
        <v>20.049333333333337</v>
      </c>
      <c r="U1048" s="48">
        <v>17.331833333333336</v>
      </c>
      <c r="V1048" s="49">
        <v>29.038499999999996</v>
      </c>
      <c r="W1048" s="48">
        <v>13.402500000000003</v>
      </c>
      <c r="X1048" s="49">
        <v>6.3499999999999945E-2</v>
      </c>
      <c r="Y1048" s="48">
        <v>0</v>
      </c>
      <c r="Z1048" s="49">
        <v>0</v>
      </c>
      <c r="AA1048" s="48">
        <v>0</v>
      </c>
      <c r="AB1048" s="49">
        <v>0</v>
      </c>
      <c r="AC1048" s="64"/>
      <c r="AD1048" s="65">
        <f t="shared" si="316"/>
        <v>115.29250000000002</v>
      </c>
      <c r="AE1048" s="64"/>
    </row>
    <row r="1049" spans="2:31" x14ac:dyDescent="0.3">
      <c r="B1049" s="4" t="s">
        <v>118</v>
      </c>
      <c r="C1049" s="4"/>
      <c r="D1049" s="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7.5902499999999993</v>
      </c>
      <c r="Q1049" s="48">
        <v>86.088499999999996</v>
      </c>
      <c r="R1049" s="49">
        <v>74.813333333333318</v>
      </c>
      <c r="S1049" s="48">
        <v>80.468499999999977</v>
      </c>
      <c r="T1049" s="49">
        <v>89.343033333333338</v>
      </c>
      <c r="U1049" s="48">
        <v>70.947900000000004</v>
      </c>
      <c r="V1049" s="49">
        <v>96.310833333333321</v>
      </c>
      <c r="W1049" s="48">
        <v>77.35733333333333</v>
      </c>
      <c r="X1049" s="49">
        <v>16.271499999999996</v>
      </c>
      <c r="Y1049" s="48">
        <v>0</v>
      </c>
      <c r="Z1049" s="49">
        <v>0</v>
      </c>
      <c r="AA1049" s="48">
        <v>0</v>
      </c>
      <c r="AB1049" s="49">
        <v>0</v>
      </c>
      <c r="AC1049" s="64"/>
      <c r="AD1049" s="65">
        <f t="shared" si="316"/>
        <v>599.19118333333324</v>
      </c>
      <c r="AE1049" s="64"/>
    </row>
    <row r="1050" spans="2:31" x14ac:dyDescent="0.3">
      <c r="B1050" s="4" t="s">
        <v>57</v>
      </c>
      <c r="C1050" s="4"/>
      <c r="D1050" s="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</v>
      </c>
      <c r="M1050" s="48">
        <v>0</v>
      </c>
      <c r="N1050" s="49">
        <v>0</v>
      </c>
      <c r="O1050" s="48">
        <v>0</v>
      </c>
      <c r="P1050" s="49">
        <v>0</v>
      </c>
      <c r="Q1050" s="48">
        <v>0</v>
      </c>
      <c r="R1050" s="49">
        <v>0</v>
      </c>
      <c r="S1050" s="48">
        <v>0</v>
      </c>
      <c r="T1050" s="49">
        <v>0</v>
      </c>
      <c r="U1050" s="48">
        <v>0</v>
      </c>
      <c r="V1050" s="49">
        <v>0</v>
      </c>
      <c r="W1050" s="48">
        <v>0</v>
      </c>
      <c r="X1050" s="49">
        <v>0</v>
      </c>
      <c r="Y1050" s="48">
        <v>0</v>
      </c>
      <c r="Z1050" s="49">
        <v>0</v>
      </c>
      <c r="AA1050" s="48">
        <v>0</v>
      </c>
      <c r="AB1050" s="49">
        <v>0</v>
      </c>
      <c r="AC1050" s="64"/>
      <c r="AD1050" s="65">
        <f t="shared" si="316"/>
        <v>0</v>
      </c>
      <c r="AE1050" s="64"/>
    </row>
    <row r="1051" spans="2:31" x14ac:dyDescent="0.3">
      <c r="B1051" s="4" t="s">
        <v>58</v>
      </c>
      <c r="C1051" s="4"/>
      <c r="D1051" s="4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0</v>
      </c>
      <c r="T1051" s="49">
        <v>0</v>
      </c>
      <c r="U1051" s="48">
        <v>0</v>
      </c>
      <c r="V1051" s="49">
        <v>0</v>
      </c>
      <c r="W1051" s="48">
        <v>0</v>
      </c>
      <c r="X1051" s="49">
        <v>0</v>
      </c>
      <c r="Y1051" s="48">
        <v>0</v>
      </c>
      <c r="Z1051" s="49">
        <v>0</v>
      </c>
      <c r="AA1051" s="48">
        <v>0</v>
      </c>
      <c r="AB1051" s="49">
        <v>0</v>
      </c>
      <c r="AC1051" s="64"/>
      <c r="AD1051" s="65">
        <f t="shared" si="316"/>
        <v>0</v>
      </c>
      <c r="AE1051" s="64"/>
    </row>
    <row r="1052" spans="2:31" x14ac:dyDescent="0.3">
      <c r="B1052" s="4" t="s">
        <v>119</v>
      </c>
      <c r="C1052" s="4"/>
      <c r="D1052" s="4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0</v>
      </c>
      <c r="N1052" s="49">
        <v>0</v>
      </c>
      <c r="O1052" s="48">
        <v>0</v>
      </c>
      <c r="P1052" s="49">
        <v>1.0499999999999924E-2</v>
      </c>
      <c r="Q1052" s="48">
        <v>8.9621666666666631</v>
      </c>
      <c r="R1052" s="49">
        <v>12.814500000000002</v>
      </c>
      <c r="S1052" s="48">
        <v>46.597999999999985</v>
      </c>
      <c r="T1052" s="49">
        <v>50.44516666666668</v>
      </c>
      <c r="U1052" s="48">
        <v>39.219000000000008</v>
      </c>
      <c r="V1052" s="49">
        <v>46.988333333333337</v>
      </c>
      <c r="W1052" s="48">
        <v>38.660333333333334</v>
      </c>
      <c r="X1052" s="49">
        <v>14.570833333333335</v>
      </c>
      <c r="Y1052" s="48">
        <v>0</v>
      </c>
      <c r="Z1052" s="49">
        <v>0</v>
      </c>
      <c r="AA1052" s="48">
        <v>0</v>
      </c>
      <c r="AB1052" s="49">
        <v>0</v>
      </c>
      <c r="AC1052" s="64"/>
      <c r="AD1052" s="65">
        <f t="shared" si="316"/>
        <v>258.26883333333336</v>
      </c>
      <c r="AE1052" s="64"/>
    </row>
    <row r="1053" spans="2:31" x14ac:dyDescent="0.3">
      <c r="B1053" s="4" t="s">
        <v>59</v>
      </c>
      <c r="C1053" s="4"/>
      <c r="D1053" s="4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0</v>
      </c>
      <c r="W1053" s="48">
        <v>0</v>
      </c>
      <c r="X1053" s="49">
        <v>5.933333333333337E-2</v>
      </c>
      <c r="Y1053" s="48">
        <v>0</v>
      </c>
      <c r="Z1053" s="49">
        <v>0</v>
      </c>
      <c r="AA1053" s="48">
        <v>0</v>
      </c>
      <c r="AB1053" s="49">
        <v>0</v>
      </c>
      <c r="AC1053" s="64"/>
      <c r="AD1053" s="65">
        <f t="shared" si="316"/>
        <v>5.933333333333337E-2</v>
      </c>
      <c r="AE1053" s="64"/>
    </row>
    <row r="1054" spans="2:31" x14ac:dyDescent="0.3">
      <c r="B1054" s="4" t="s">
        <v>60</v>
      </c>
      <c r="C1054" s="4"/>
      <c r="D1054" s="4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</v>
      </c>
      <c r="M1054" s="48">
        <v>0</v>
      </c>
      <c r="N1054" s="49">
        <v>0</v>
      </c>
      <c r="O1054" s="48">
        <v>0</v>
      </c>
      <c r="P1054" s="49">
        <v>1.3233333333333335</v>
      </c>
      <c r="Q1054" s="48">
        <v>16.399999999999984</v>
      </c>
      <c r="R1054" s="49">
        <v>16.950000000000021</v>
      </c>
      <c r="S1054" s="48">
        <v>16.47000000000002</v>
      </c>
      <c r="T1054" s="49">
        <v>14.701000000000001</v>
      </c>
      <c r="U1054" s="48">
        <v>10.328000000000007</v>
      </c>
      <c r="V1054" s="49">
        <v>13.320000000000014</v>
      </c>
      <c r="W1054" s="48">
        <v>6.6499999999999959</v>
      </c>
      <c r="X1054" s="49">
        <v>0</v>
      </c>
      <c r="Y1054" s="48">
        <v>0</v>
      </c>
      <c r="Z1054" s="49">
        <v>0</v>
      </c>
      <c r="AA1054" s="48">
        <v>0</v>
      </c>
      <c r="AB1054" s="49">
        <v>0</v>
      </c>
      <c r="AC1054" s="64"/>
      <c r="AD1054" s="65">
        <f t="shared" si="316"/>
        <v>96.142333333333383</v>
      </c>
      <c r="AE1054" s="64"/>
    </row>
    <row r="1055" spans="2:31" x14ac:dyDescent="0.3">
      <c r="B1055" s="4" t="s">
        <v>61</v>
      </c>
      <c r="C1055" s="4"/>
      <c r="D1055" s="4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0</v>
      </c>
      <c r="M1055" s="48">
        <v>0</v>
      </c>
      <c r="N1055" s="49">
        <v>0</v>
      </c>
      <c r="O1055" s="48">
        <v>0</v>
      </c>
      <c r="P1055" s="49">
        <v>0</v>
      </c>
      <c r="Q1055" s="48">
        <v>0</v>
      </c>
      <c r="R1055" s="49">
        <v>0</v>
      </c>
      <c r="S1055" s="48">
        <v>3.0799999999999983</v>
      </c>
      <c r="T1055" s="49">
        <v>27.246666666666655</v>
      </c>
      <c r="U1055" s="48">
        <v>16.960000000000004</v>
      </c>
      <c r="V1055" s="49">
        <v>17.399999999999988</v>
      </c>
      <c r="W1055" s="48">
        <v>15.5</v>
      </c>
      <c r="X1055" s="49">
        <v>0</v>
      </c>
      <c r="Y1055" s="48">
        <v>0</v>
      </c>
      <c r="Z1055" s="49">
        <v>0</v>
      </c>
      <c r="AA1055" s="48">
        <v>0</v>
      </c>
      <c r="AB1055" s="49">
        <v>0</v>
      </c>
      <c r="AC1055" s="64"/>
      <c r="AD1055" s="65">
        <f t="shared" si="316"/>
        <v>80.186666666666653</v>
      </c>
      <c r="AE1055" s="64"/>
    </row>
    <row r="1056" spans="2:31" x14ac:dyDescent="0.3">
      <c r="B1056" s="4" t="s">
        <v>62</v>
      </c>
      <c r="C1056" s="4"/>
      <c r="D1056" s="4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0</v>
      </c>
      <c r="P1056" s="49">
        <v>0</v>
      </c>
      <c r="Q1056" s="48">
        <v>0</v>
      </c>
      <c r="R1056" s="49">
        <v>0</v>
      </c>
      <c r="S1056" s="48">
        <v>0.13000000000000256</v>
      </c>
      <c r="T1056" s="49">
        <v>0.84383333333333876</v>
      </c>
      <c r="U1056" s="48">
        <v>0.82400000000000095</v>
      </c>
      <c r="V1056" s="49">
        <v>0.23000000000000398</v>
      </c>
      <c r="W1056" s="48">
        <v>0</v>
      </c>
      <c r="X1056" s="49">
        <v>0</v>
      </c>
      <c r="Y1056" s="48">
        <v>0</v>
      </c>
      <c r="Z1056" s="49">
        <v>0</v>
      </c>
      <c r="AA1056" s="48">
        <v>0</v>
      </c>
      <c r="AB1056" s="49">
        <v>0</v>
      </c>
      <c r="AC1056" s="64"/>
      <c r="AD1056" s="65">
        <f t="shared" si="316"/>
        <v>2.027833333333346</v>
      </c>
      <c r="AE1056" s="64"/>
    </row>
    <row r="1057" spans="2:31" x14ac:dyDescent="0.3">
      <c r="B1057" s="4" t="s">
        <v>63</v>
      </c>
      <c r="C1057" s="4"/>
      <c r="D1057" s="4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</v>
      </c>
      <c r="N1057" s="49">
        <v>0</v>
      </c>
      <c r="O1057" s="48">
        <v>0</v>
      </c>
      <c r="P1057" s="49">
        <v>0</v>
      </c>
      <c r="Q1057" s="48">
        <v>0</v>
      </c>
      <c r="R1057" s="49">
        <v>0</v>
      </c>
      <c r="S1057" s="48">
        <v>0</v>
      </c>
      <c r="T1057" s="49">
        <v>0</v>
      </c>
      <c r="U1057" s="48">
        <v>0</v>
      </c>
      <c r="V1057" s="49">
        <v>2.3351666666666668</v>
      </c>
      <c r="W1057" s="48">
        <v>13.321333333333344</v>
      </c>
      <c r="X1057" s="49">
        <v>2.1166666666666719E-2</v>
      </c>
      <c r="Y1057" s="48">
        <v>0</v>
      </c>
      <c r="Z1057" s="49">
        <v>0</v>
      </c>
      <c r="AA1057" s="48">
        <v>0</v>
      </c>
      <c r="AB1057" s="49">
        <v>0</v>
      </c>
      <c r="AC1057" s="64"/>
      <c r="AD1057" s="65">
        <f t="shared" si="316"/>
        <v>15.677666666666678</v>
      </c>
      <c r="AE1057" s="64"/>
    </row>
    <row r="1058" spans="2:31" x14ac:dyDescent="0.3">
      <c r="B1058" s="4" t="s">
        <v>64</v>
      </c>
      <c r="C1058" s="4"/>
      <c r="D1058" s="4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0</v>
      </c>
      <c r="M1058" s="48">
        <v>0</v>
      </c>
      <c r="N1058" s="49">
        <v>0</v>
      </c>
      <c r="O1058" s="48">
        <v>1.9933333333333336</v>
      </c>
      <c r="P1058" s="49">
        <v>10.874833333333331</v>
      </c>
      <c r="Q1058" s="48">
        <v>16.048999999999978</v>
      </c>
      <c r="R1058" s="49">
        <v>15.701166666666667</v>
      </c>
      <c r="S1058" s="48">
        <v>13.485999999999997</v>
      </c>
      <c r="T1058" s="49">
        <v>16.646666666666668</v>
      </c>
      <c r="U1058" s="48">
        <v>14.912666666666661</v>
      </c>
      <c r="V1058" s="49">
        <v>16.225999999999999</v>
      </c>
      <c r="W1058" s="48">
        <v>11.891499999999999</v>
      </c>
      <c r="X1058" s="49">
        <v>3.7455000000000003</v>
      </c>
      <c r="Y1058" s="48">
        <v>0</v>
      </c>
      <c r="Z1058" s="49">
        <v>0</v>
      </c>
      <c r="AA1058" s="48">
        <v>0</v>
      </c>
      <c r="AB1058" s="49">
        <v>0</v>
      </c>
      <c r="AC1058" s="64"/>
      <c r="AD1058" s="65">
        <f t="shared" si="316"/>
        <v>121.52666666666664</v>
      </c>
      <c r="AE1058" s="64"/>
    </row>
    <row r="1059" spans="2:31" x14ac:dyDescent="0.3">
      <c r="B1059" s="4" t="s">
        <v>120</v>
      </c>
      <c r="C1059" s="4"/>
      <c r="D1059" s="4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0</v>
      </c>
      <c r="N1059" s="49">
        <v>0</v>
      </c>
      <c r="O1059" s="48">
        <v>0</v>
      </c>
      <c r="P1059" s="49">
        <v>0</v>
      </c>
      <c r="Q1059" s="48">
        <v>0</v>
      </c>
      <c r="R1059" s="49">
        <v>0</v>
      </c>
      <c r="S1059" s="48">
        <v>0</v>
      </c>
      <c r="T1059" s="49">
        <v>0</v>
      </c>
      <c r="U1059" s="48">
        <v>0</v>
      </c>
      <c r="V1059" s="49">
        <v>0</v>
      </c>
      <c r="W1059" s="48">
        <v>0.34816666666666646</v>
      </c>
      <c r="X1059" s="49">
        <v>0</v>
      </c>
      <c r="Y1059" s="48">
        <v>0</v>
      </c>
      <c r="Z1059" s="49">
        <v>0</v>
      </c>
      <c r="AA1059" s="48">
        <v>0</v>
      </c>
      <c r="AB1059" s="49">
        <v>0</v>
      </c>
      <c r="AC1059" s="64"/>
      <c r="AD1059" s="65">
        <f t="shared" si="316"/>
        <v>0.34816666666666646</v>
      </c>
      <c r="AE1059" s="64"/>
    </row>
    <row r="1060" spans="2:31" x14ac:dyDescent="0.3">
      <c r="B1060" s="4" t="s">
        <v>65</v>
      </c>
      <c r="C1060" s="4"/>
      <c r="D1060" s="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0</v>
      </c>
      <c r="N1060" s="49">
        <v>0</v>
      </c>
      <c r="O1060" s="48">
        <v>0</v>
      </c>
      <c r="P1060" s="49">
        <v>0</v>
      </c>
      <c r="Q1060" s="48">
        <v>0</v>
      </c>
      <c r="R1060" s="49">
        <v>0</v>
      </c>
      <c r="S1060" s="48">
        <v>0</v>
      </c>
      <c r="T1060" s="49">
        <v>0</v>
      </c>
      <c r="U1060" s="48">
        <v>0</v>
      </c>
      <c r="V1060" s="49">
        <v>0</v>
      </c>
      <c r="W1060" s="48">
        <v>0</v>
      </c>
      <c r="X1060" s="49">
        <v>0</v>
      </c>
      <c r="Y1060" s="48">
        <v>0</v>
      </c>
      <c r="Z1060" s="49">
        <v>0</v>
      </c>
      <c r="AA1060" s="48">
        <v>0</v>
      </c>
      <c r="AB1060" s="49">
        <v>0</v>
      </c>
      <c r="AC1060" s="64"/>
      <c r="AD1060" s="65">
        <f t="shared" si="316"/>
        <v>0</v>
      </c>
      <c r="AE1060" s="64"/>
    </row>
    <row r="1061" spans="2:31" x14ac:dyDescent="0.3">
      <c r="B1061" s="4" t="s">
        <v>66</v>
      </c>
      <c r="C1061" s="4"/>
      <c r="D1061" s="4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10.613666666666665</v>
      </c>
      <c r="P1061" s="49">
        <v>31.519000000000013</v>
      </c>
      <c r="Q1061" s="48">
        <v>23.43566666666667</v>
      </c>
      <c r="R1061" s="49">
        <v>29.898500000000002</v>
      </c>
      <c r="S1061" s="48">
        <v>28.191666666666659</v>
      </c>
      <c r="T1061" s="49">
        <v>22.57416666666667</v>
      </c>
      <c r="U1061" s="48">
        <v>19.662666666666663</v>
      </c>
      <c r="V1061" s="49">
        <v>22.364166666666669</v>
      </c>
      <c r="W1061" s="48">
        <v>17.417333333333328</v>
      </c>
      <c r="X1061" s="49">
        <v>7.3294999999999986</v>
      </c>
      <c r="Y1061" s="48">
        <v>0</v>
      </c>
      <c r="Z1061" s="49">
        <v>0</v>
      </c>
      <c r="AA1061" s="48">
        <v>0</v>
      </c>
      <c r="AB1061" s="49">
        <v>0</v>
      </c>
      <c r="AC1061" s="64"/>
      <c r="AD1061" s="65">
        <f t="shared" si="316"/>
        <v>213.00633333333334</v>
      </c>
      <c r="AE1061" s="64"/>
    </row>
    <row r="1062" spans="2:31" x14ac:dyDescent="0.3">
      <c r="B1062" s="4" t="s">
        <v>67</v>
      </c>
      <c r="C1062" s="4"/>
      <c r="D1062" s="4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</v>
      </c>
      <c r="M1062" s="48">
        <v>0</v>
      </c>
      <c r="N1062" s="49">
        <v>0</v>
      </c>
      <c r="O1062" s="48">
        <v>0.88749999999999996</v>
      </c>
      <c r="P1062" s="49">
        <v>8.1499999999999915</v>
      </c>
      <c r="Q1062" s="48">
        <v>10.429999999999996</v>
      </c>
      <c r="R1062" s="49">
        <v>11.370000000000003</v>
      </c>
      <c r="S1062" s="48">
        <v>11.320000000000009</v>
      </c>
      <c r="T1062" s="49">
        <v>10.410666666666669</v>
      </c>
      <c r="U1062" s="48">
        <v>6.2400000000000029</v>
      </c>
      <c r="V1062" s="49">
        <v>3.6999999999999962</v>
      </c>
      <c r="W1062" s="48">
        <v>0</v>
      </c>
      <c r="X1062" s="49">
        <v>0</v>
      </c>
      <c r="Y1062" s="48">
        <v>0</v>
      </c>
      <c r="Z1062" s="49">
        <v>0</v>
      </c>
      <c r="AA1062" s="48">
        <v>0</v>
      </c>
      <c r="AB1062" s="49">
        <v>0</v>
      </c>
      <c r="AC1062" s="64"/>
      <c r="AD1062" s="65">
        <f t="shared" si="316"/>
        <v>62.508166666666668</v>
      </c>
      <c r="AE1062" s="64"/>
    </row>
    <row r="1063" spans="2:31" x14ac:dyDescent="0.3">
      <c r="B1063" s="4" t="s">
        <v>68</v>
      </c>
      <c r="C1063" s="4"/>
      <c r="D1063" s="4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0.60883333333333378</v>
      </c>
      <c r="Q1063" s="48">
        <v>12.628999999999987</v>
      </c>
      <c r="R1063" s="49">
        <v>12.907666666666648</v>
      </c>
      <c r="S1063" s="48">
        <v>27.557416666666654</v>
      </c>
      <c r="T1063" s="49">
        <v>28.381433333333302</v>
      </c>
      <c r="U1063" s="48">
        <v>50.544633333333316</v>
      </c>
      <c r="V1063" s="49">
        <v>73.907333333333298</v>
      </c>
      <c r="W1063" s="48">
        <v>71.167916666666642</v>
      </c>
      <c r="X1063" s="49">
        <v>18.970516666666665</v>
      </c>
      <c r="Y1063" s="48">
        <v>0</v>
      </c>
      <c r="Z1063" s="49">
        <v>0</v>
      </c>
      <c r="AA1063" s="48">
        <v>0</v>
      </c>
      <c r="AB1063" s="49">
        <v>0</v>
      </c>
      <c r="AC1063" s="64"/>
      <c r="AD1063" s="65">
        <f t="shared" si="316"/>
        <v>296.67474999999985</v>
      </c>
      <c r="AE1063" s="64"/>
    </row>
    <row r="1064" spans="2:31" x14ac:dyDescent="0.3">
      <c r="B1064" s="4" t="s">
        <v>69</v>
      </c>
      <c r="C1064" s="4"/>
      <c r="D1064" s="4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</v>
      </c>
      <c r="M1064" s="48">
        <v>0</v>
      </c>
      <c r="N1064" s="49">
        <v>0</v>
      </c>
      <c r="O1064" s="48">
        <v>0</v>
      </c>
      <c r="P1064" s="49">
        <v>0.92166666666666686</v>
      </c>
      <c r="Q1064" s="48">
        <v>26.48466666666668</v>
      </c>
      <c r="R1064" s="49">
        <v>28.867000000000004</v>
      </c>
      <c r="S1064" s="48">
        <v>27.868833333333317</v>
      </c>
      <c r="T1064" s="49">
        <v>29.065999999999995</v>
      </c>
      <c r="U1064" s="48">
        <v>25.337266666666654</v>
      </c>
      <c r="V1064" s="49">
        <v>32.269166666666663</v>
      </c>
      <c r="W1064" s="48">
        <v>22.924999999999997</v>
      </c>
      <c r="X1064" s="49">
        <v>11.601833333333337</v>
      </c>
      <c r="Y1064" s="48">
        <v>0</v>
      </c>
      <c r="Z1064" s="49">
        <v>0</v>
      </c>
      <c r="AA1064" s="48">
        <v>0</v>
      </c>
      <c r="AB1064" s="49">
        <v>0</v>
      </c>
      <c r="AC1064" s="64"/>
      <c r="AD1064" s="65">
        <f t="shared" si="316"/>
        <v>205.34143333333333</v>
      </c>
      <c r="AE1064" s="64"/>
    </row>
    <row r="1065" spans="2:31" x14ac:dyDescent="0.3">
      <c r="B1065" s="4" t="s">
        <v>70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3.19</v>
      </c>
      <c r="Q1065" s="48">
        <v>36.970000000000006</v>
      </c>
      <c r="R1065" s="49">
        <v>32.25</v>
      </c>
      <c r="S1065" s="48">
        <v>30.759999999999991</v>
      </c>
      <c r="T1065" s="49">
        <v>30.815166666666642</v>
      </c>
      <c r="U1065" s="48">
        <v>20.111999999999995</v>
      </c>
      <c r="V1065" s="49">
        <v>27.22000000000002</v>
      </c>
      <c r="W1065" s="48">
        <v>27.030166666666684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4"/>
      <c r="AD1065" s="65">
        <f t="shared" si="316"/>
        <v>208.34733333333332</v>
      </c>
      <c r="AE1065" s="64"/>
    </row>
    <row r="1066" spans="2:31" x14ac:dyDescent="0.3">
      <c r="B1066" s="4" t="s">
        <v>71</v>
      </c>
      <c r="C1066" s="4"/>
      <c r="D1066" s="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4"/>
      <c r="AD1066" s="65">
        <f t="shared" si="316"/>
        <v>0</v>
      </c>
      <c r="AE1066" s="64"/>
    </row>
    <row r="1067" spans="2:31" x14ac:dyDescent="0.3">
      <c r="B1067" s="4" t="s">
        <v>72</v>
      </c>
      <c r="C1067" s="4"/>
      <c r="D1067" s="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0</v>
      </c>
      <c r="N1067" s="49">
        <v>0</v>
      </c>
      <c r="O1067" s="48">
        <v>0</v>
      </c>
      <c r="P1067" s="49">
        <v>0.99083333333333312</v>
      </c>
      <c r="Q1067" s="48">
        <v>7.0000000000000284E-2</v>
      </c>
      <c r="R1067" s="49">
        <v>1.1499999999999986</v>
      </c>
      <c r="S1067" s="48">
        <v>16.698166666666687</v>
      </c>
      <c r="T1067" s="49">
        <v>16.297166666666655</v>
      </c>
      <c r="U1067" s="48">
        <v>12.592000000000004</v>
      </c>
      <c r="V1067" s="49">
        <v>14.519999999999989</v>
      </c>
      <c r="W1067" s="48">
        <v>12.860000000000012</v>
      </c>
      <c r="X1067" s="49">
        <v>8.6666666666666732</v>
      </c>
      <c r="Y1067" s="48">
        <v>0</v>
      </c>
      <c r="Z1067" s="49">
        <v>0</v>
      </c>
      <c r="AA1067" s="48">
        <v>0</v>
      </c>
      <c r="AB1067" s="49">
        <v>0</v>
      </c>
      <c r="AC1067" s="64"/>
      <c r="AD1067" s="65">
        <f t="shared" si="316"/>
        <v>83.844833333333355</v>
      </c>
      <c r="AE1067" s="64"/>
    </row>
    <row r="1068" spans="2:31" x14ac:dyDescent="0.3">
      <c r="B1068" s="4" t="s">
        <v>73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0</v>
      </c>
      <c r="N1068" s="49">
        <v>0</v>
      </c>
      <c r="O1068" s="48">
        <v>0</v>
      </c>
      <c r="P1068" s="49">
        <v>0</v>
      </c>
      <c r="Q1068" s="48">
        <v>23.306833333333337</v>
      </c>
      <c r="R1068" s="49">
        <v>5.1054999999999966</v>
      </c>
      <c r="S1068" s="48">
        <v>0</v>
      </c>
      <c r="T1068" s="49">
        <v>9.2530000000000054</v>
      </c>
      <c r="U1068" s="48">
        <v>16.224166666666669</v>
      </c>
      <c r="V1068" s="49">
        <v>19.842000000000006</v>
      </c>
      <c r="W1068" s="48">
        <v>17.313833333333328</v>
      </c>
      <c r="X1068" s="49">
        <v>2.9999999999999953E-3</v>
      </c>
      <c r="Y1068" s="48">
        <v>0</v>
      </c>
      <c r="Z1068" s="49">
        <v>0</v>
      </c>
      <c r="AA1068" s="48">
        <v>0</v>
      </c>
      <c r="AB1068" s="49">
        <v>0</v>
      </c>
      <c r="AC1068" s="64"/>
      <c r="AD1068" s="65">
        <f t="shared" si="316"/>
        <v>91.048333333333332</v>
      </c>
      <c r="AE1068" s="64"/>
    </row>
    <row r="1069" spans="2:31" x14ac:dyDescent="0.3">
      <c r="B1069" s="4" t="s">
        <v>74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0</v>
      </c>
      <c r="N1069" s="49">
        <v>0</v>
      </c>
      <c r="O1069" s="48">
        <v>0</v>
      </c>
      <c r="P1069" s="49">
        <v>0</v>
      </c>
      <c r="Q1069" s="48">
        <v>0</v>
      </c>
      <c r="R1069" s="49">
        <v>0</v>
      </c>
      <c r="S1069" s="48">
        <v>0</v>
      </c>
      <c r="T1069" s="49">
        <v>0</v>
      </c>
      <c r="U1069" s="48">
        <v>0</v>
      </c>
      <c r="V1069" s="49">
        <v>0</v>
      </c>
      <c r="W1069" s="48">
        <v>0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4"/>
      <c r="AD1069" s="65">
        <f t="shared" si="316"/>
        <v>0</v>
      </c>
      <c r="AE1069" s="64"/>
    </row>
    <row r="1070" spans="2:31" x14ac:dyDescent="0.3">
      <c r="B1070" s="4" t="s">
        <v>75</v>
      </c>
      <c r="C1070" s="4"/>
      <c r="D1070" s="4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0</v>
      </c>
      <c r="M1070" s="48">
        <v>0</v>
      </c>
      <c r="N1070" s="49">
        <v>0</v>
      </c>
      <c r="O1070" s="48">
        <v>0</v>
      </c>
      <c r="P1070" s="49">
        <v>0</v>
      </c>
      <c r="Q1070" s="48">
        <v>0</v>
      </c>
      <c r="R1070" s="49">
        <v>0</v>
      </c>
      <c r="S1070" s="48">
        <v>0</v>
      </c>
      <c r="T1070" s="49">
        <v>0</v>
      </c>
      <c r="U1070" s="48">
        <v>0</v>
      </c>
      <c r="V1070" s="49">
        <v>0</v>
      </c>
      <c r="W1070" s="48">
        <v>0</v>
      </c>
      <c r="X1070" s="49">
        <v>0</v>
      </c>
      <c r="Y1070" s="48">
        <v>0</v>
      </c>
      <c r="Z1070" s="49">
        <v>0</v>
      </c>
      <c r="AA1070" s="48">
        <v>0</v>
      </c>
      <c r="AB1070" s="49">
        <v>0</v>
      </c>
      <c r="AC1070" s="64"/>
      <c r="AD1070" s="65">
        <f t="shared" si="316"/>
        <v>0</v>
      </c>
      <c r="AE1070" s="64"/>
    </row>
    <row r="1071" spans="2:31" x14ac:dyDescent="0.3">
      <c r="B1071" s="4" t="s">
        <v>76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1.5775000000000006</v>
      </c>
      <c r="Q1071" s="48">
        <v>19.11</v>
      </c>
      <c r="R1071" s="49">
        <v>18.909999999999986</v>
      </c>
      <c r="S1071" s="48">
        <v>18.019999999999985</v>
      </c>
      <c r="T1071" s="49">
        <v>19.733499999999985</v>
      </c>
      <c r="U1071" s="48">
        <v>16.472000000000016</v>
      </c>
      <c r="V1071" s="49">
        <v>15.5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4"/>
      <c r="AD1071" s="65">
        <f t="shared" si="316"/>
        <v>109.32299999999995</v>
      </c>
      <c r="AE1071" s="64"/>
    </row>
    <row r="1072" spans="2:31" x14ac:dyDescent="0.3">
      <c r="B1072" s="4" t="s">
        <v>77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1.3708333333333336</v>
      </c>
      <c r="Q1072" s="48">
        <v>17.019999999999985</v>
      </c>
      <c r="R1072" s="49">
        <v>16.77999999999998</v>
      </c>
      <c r="S1072" s="48">
        <v>15.370000000000005</v>
      </c>
      <c r="T1072" s="49">
        <v>14.324833333333348</v>
      </c>
      <c r="U1072" s="48">
        <v>10.223999999999993</v>
      </c>
      <c r="V1072" s="49">
        <v>10.659999999999979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4"/>
      <c r="AD1072" s="65">
        <f t="shared" si="316"/>
        <v>85.749666666666627</v>
      </c>
      <c r="AE1072" s="64"/>
    </row>
    <row r="1073" spans="2:31" x14ac:dyDescent="0.3">
      <c r="B1073" s="4" t="s">
        <v>78</v>
      </c>
      <c r="C1073" s="4"/>
      <c r="D1073" s="4"/>
      <c r="E1073" s="48">
        <v>0</v>
      </c>
      <c r="F1073" s="49">
        <v>0</v>
      </c>
      <c r="G1073" s="48">
        <v>0</v>
      </c>
      <c r="H1073" s="49">
        <v>0</v>
      </c>
      <c r="I1073" s="48">
        <v>0</v>
      </c>
      <c r="J1073" s="49">
        <v>0</v>
      </c>
      <c r="K1073" s="48">
        <v>0</v>
      </c>
      <c r="L1073" s="49">
        <v>0</v>
      </c>
      <c r="M1073" s="48">
        <v>0</v>
      </c>
      <c r="N1073" s="49">
        <v>0</v>
      </c>
      <c r="O1073" s="48">
        <v>0</v>
      </c>
      <c r="P1073" s="49">
        <v>0</v>
      </c>
      <c r="Q1073" s="48">
        <v>0</v>
      </c>
      <c r="R1073" s="49">
        <v>0</v>
      </c>
      <c r="S1073" s="48">
        <v>0</v>
      </c>
      <c r="T1073" s="49">
        <v>2.2153666666666685</v>
      </c>
      <c r="U1073" s="48">
        <v>1.400400000000001</v>
      </c>
      <c r="V1073" s="49">
        <v>0</v>
      </c>
      <c r="W1073" s="48">
        <v>0</v>
      </c>
      <c r="X1073" s="49">
        <v>0</v>
      </c>
      <c r="Y1073" s="48">
        <v>0</v>
      </c>
      <c r="Z1073" s="49">
        <v>0</v>
      </c>
      <c r="AA1073" s="48">
        <v>0</v>
      </c>
      <c r="AB1073" s="49">
        <v>0</v>
      </c>
      <c r="AC1073" s="64"/>
      <c r="AD1073" s="65">
        <f t="shared" si="316"/>
        <v>3.6157666666666692</v>
      </c>
      <c r="AE1073" s="64"/>
    </row>
    <row r="1074" spans="2:31" x14ac:dyDescent="0.3">
      <c r="B1074" s="4" t="s">
        <v>79</v>
      </c>
      <c r="C1074" s="4"/>
      <c r="D1074" s="4"/>
      <c r="E1074" s="48">
        <v>0</v>
      </c>
      <c r="F1074" s="49">
        <v>0</v>
      </c>
      <c r="G1074" s="48">
        <v>0</v>
      </c>
      <c r="H1074" s="49">
        <v>0</v>
      </c>
      <c r="I1074" s="48">
        <v>0</v>
      </c>
      <c r="J1074" s="49">
        <v>0</v>
      </c>
      <c r="K1074" s="48">
        <v>0</v>
      </c>
      <c r="L1074" s="49">
        <v>0</v>
      </c>
      <c r="M1074" s="48">
        <v>0</v>
      </c>
      <c r="N1074" s="49">
        <v>0</v>
      </c>
      <c r="O1074" s="48">
        <v>0</v>
      </c>
      <c r="P1074" s="49">
        <v>0</v>
      </c>
      <c r="Q1074" s="48">
        <v>0</v>
      </c>
      <c r="R1074" s="49">
        <v>0.73100000000000875</v>
      </c>
      <c r="S1074" s="48">
        <v>0.93600000000000705</v>
      </c>
      <c r="T1074" s="49">
        <v>0</v>
      </c>
      <c r="U1074" s="48">
        <v>0</v>
      </c>
      <c r="V1074" s="49">
        <v>0</v>
      </c>
      <c r="W1074" s="48">
        <v>0</v>
      </c>
      <c r="X1074" s="49">
        <v>0</v>
      </c>
      <c r="Y1074" s="48">
        <v>0</v>
      </c>
      <c r="Z1074" s="49">
        <v>0</v>
      </c>
      <c r="AA1074" s="48">
        <v>0</v>
      </c>
      <c r="AB1074" s="49">
        <v>0</v>
      </c>
      <c r="AC1074" s="64"/>
      <c r="AD1074" s="65">
        <f t="shared" si="316"/>
        <v>1.6670000000000158</v>
      </c>
      <c r="AE1074" s="64"/>
    </row>
    <row r="1075" spans="2:31" x14ac:dyDescent="0.3">
      <c r="B1075" s="4" t="s">
        <v>80</v>
      </c>
      <c r="C1075" s="4"/>
      <c r="D1075" s="4"/>
      <c r="E1075" s="48">
        <v>0</v>
      </c>
      <c r="F1075" s="49">
        <v>0</v>
      </c>
      <c r="G1075" s="48">
        <v>0</v>
      </c>
      <c r="H1075" s="49">
        <v>0</v>
      </c>
      <c r="I1075" s="48">
        <v>0</v>
      </c>
      <c r="J1075" s="49">
        <v>0</v>
      </c>
      <c r="K1075" s="48">
        <v>0</v>
      </c>
      <c r="L1075" s="49">
        <v>0</v>
      </c>
      <c r="M1075" s="48">
        <v>0</v>
      </c>
      <c r="N1075" s="49">
        <v>0</v>
      </c>
      <c r="O1075" s="48">
        <v>2.6274999999999986</v>
      </c>
      <c r="P1075" s="49">
        <v>18.164500000000011</v>
      </c>
      <c r="Q1075" s="48">
        <v>18.41983333333333</v>
      </c>
      <c r="R1075" s="49">
        <v>18.25</v>
      </c>
      <c r="S1075" s="48">
        <v>17.280833333333337</v>
      </c>
      <c r="T1075" s="49">
        <v>5.4094999999999986</v>
      </c>
      <c r="U1075" s="48">
        <v>6.767833333333332</v>
      </c>
      <c r="V1075" s="49">
        <v>31.314166666666672</v>
      </c>
      <c r="W1075" s="48">
        <v>18.192166666666665</v>
      </c>
      <c r="X1075" s="49">
        <v>1.9433333333333325</v>
      </c>
      <c r="Y1075" s="48">
        <v>0</v>
      </c>
      <c r="Z1075" s="49">
        <v>0</v>
      </c>
      <c r="AA1075" s="48">
        <v>0</v>
      </c>
      <c r="AB1075" s="49">
        <v>0</v>
      </c>
      <c r="AC1075" s="64"/>
      <c r="AD1075" s="65">
        <f t="shared" si="316"/>
        <v>138.36966666666666</v>
      </c>
      <c r="AE1075" s="64"/>
    </row>
    <row r="1076" spans="2:31" x14ac:dyDescent="0.3">
      <c r="B1076" s="4" t="s">
        <v>88</v>
      </c>
      <c r="C1076" s="4"/>
      <c r="D1076" s="4"/>
      <c r="E1076" s="48">
        <v>0</v>
      </c>
      <c r="F1076" s="49">
        <v>0</v>
      </c>
      <c r="G1076" s="48">
        <v>0</v>
      </c>
      <c r="H1076" s="49">
        <v>0</v>
      </c>
      <c r="I1076" s="48">
        <v>0</v>
      </c>
      <c r="J1076" s="49">
        <v>0</v>
      </c>
      <c r="K1076" s="48">
        <v>0</v>
      </c>
      <c r="L1076" s="49">
        <v>0</v>
      </c>
      <c r="M1076" s="48">
        <v>0</v>
      </c>
      <c r="N1076" s="49">
        <v>0</v>
      </c>
      <c r="O1076" s="48">
        <v>0</v>
      </c>
      <c r="P1076" s="49">
        <v>0</v>
      </c>
      <c r="Q1076" s="48">
        <v>0</v>
      </c>
      <c r="R1076" s="49">
        <v>0</v>
      </c>
      <c r="S1076" s="48">
        <v>0</v>
      </c>
      <c r="T1076" s="49">
        <v>0</v>
      </c>
      <c r="U1076" s="48">
        <v>0</v>
      </c>
      <c r="V1076" s="49">
        <v>0</v>
      </c>
      <c r="W1076" s="48">
        <v>0</v>
      </c>
      <c r="X1076" s="49">
        <v>0</v>
      </c>
      <c r="Y1076" s="48">
        <v>0</v>
      </c>
      <c r="Z1076" s="49">
        <v>0</v>
      </c>
      <c r="AA1076" s="48">
        <v>0</v>
      </c>
      <c r="AB1076" s="49">
        <v>0</v>
      </c>
      <c r="AC1076" s="64"/>
      <c r="AD1076" s="65">
        <f t="shared" si="316"/>
        <v>0</v>
      </c>
      <c r="AE1076" s="64"/>
    </row>
    <row r="1077" spans="2:31" x14ac:dyDescent="0.3">
      <c r="B1077" s="4" t="s">
        <v>99</v>
      </c>
      <c r="C1077" s="4"/>
      <c r="D1077" s="4"/>
      <c r="E1077" s="48">
        <v>0</v>
      </c>
      <c r="F1077" s="49">
        <v>0</v>
      </c>
      <c r="G1077" s="48">
        <v>0</v>
      </c>
      <c r="H1077" s="49">
        <v>0</v>
      </c>
      <c r="I1077" s="48">
        <v>0</v>
      </c>
      <c r="J1077" s="49">
        <v>0</v>
      </c>
      <c r="K1077" s="48">
        <v>0</v>
      </c>
      <c r="L1077" s="49">
        <v>0</v>
      </c>
      <c r="M1077" s="48">
        <v>0</v>
      </c>
      <c r="N1077" s="49">
        <v>0</v>
      </c>
      <c r="O1077" s="48">
        <v>0</v>
      </c>
      <c r="P1077" s="49">
        <v>0</v>
      </c>
      <c r="Q1077" s="48">
        <v>0</v>
      </c>
      <c r="R1077" s="49">
        <v>0</v>
      </c>
      <c r="S1077" s="48">
        <v>0</v>
      </c>
      <c r="T1077" s="49">
        <v>15.09533333333334</v>
      </c>
      <c r="U1077" s="48">
        <v>9.5736666666666697</v>
      </c>
      <c r="V1077" s="49">
        <v>0</v>
      </c>
      <c r="W1077" s="48">
        <v>0</v>
      </c>
      <c r="X1077" s="49">
        <v>0</v>
      </c>
      <c r="Y1077" s="48">
        <v>0</v>
      </c>
      <c r="Z1077" s="49">
        <v>0</v>
      </c>
      <c r="AA1077" s="48">
        <v>0</v>
      </c>
      <c r="AB1077" s="49">
        <v>0</v>
      </c>
      <c r="AC1077" s="64"/>
      <c r="AD1077" s="65">
        <f t="shared" si="316"/>
        <v>24.669000000000011</v>
      </c>
      <c r="AE1077" s="64"/>
    </row>
    <row r="1078" spans="2:31" x14ac:dyDescent="0.3">
      <c r="B1078" s="4" t="s">
        <v>96</v>
      </c>
      <c r="C1078" s="4"/>
      <c r="D1078" s="4"/>
      <c r="E1078" s="48">
        <v>0</v>
      </c>
      <c r="F1078" s="49">
        <v>0</v>
      </c>
      <c r="G1078" s="48">
        <v>0</v>
      </c>
      <c r="H1078" s="49">
        <v>0</v>
      </c>
      <c r="I1078" s="48">
        <v>0</v>
      </c>
      <c r="J1078" s="49">
        <v>0</v>
      </c>
      <c r="K1078" s="48">
        <v>0</v>
      </c>
      <c r="L1078" s="49">
        <v>0</v>
      </c>
      <c r="M1078" s="48">
        <v>0</v>
      </c>
      <c r="N1078" s="49">
        <v>0</v>
      </c>
      <c r="O1078" s="48">
        <v>0</v>
      </c>
      <c r="P1078" s="49">
        <v>0</v>
      </c>
      <c r="Q1078" s="48">
        <v>0</v>
      </c>
      <c r="R1078" s="49">
        <v>0</v>
      </c>
      <c r="S1078" s="48">
        <v>0</v>
      </c>
      <c r="T1078" s="49">
        <v>0</v>
      </c>
      <c r="U1078" s="48">
        <v>0</v>
      </c>
      <c r="V1078" s="49">
        <v>0</v>
      </c>
      <c r="W1078" s="48">
        <v>0</v>
      </c>
      <c r="X1078" s="49">
        <v>0</v>
      </c>
      <c r="Y1078" s="48">
        <v>0</v>
      </c>
      <c r="Z1078" s="49">
        <v>0</v>
      </c>
      <c r="AA1078" s="48">
        <v>0</v>
      </c>
      <c r="AB1078" s="49">
        <v>0</v>
      </c>
      <c r="AC1078" s="64"/>
      <c r="AD1078" s="65">
        <f t="shared" si="316"/>
        <v>0</v>
      </c>
      <c r="AE1078" s="64"/>
    </row>
    <row r="1079" spans="2:31" x14ac:dyDescent="0.3">
      <c r="B1079" s="4" t="s">
        <v>97</v>
      </c>
      <c r="C1079" s="4"/>
      <c r="D1079" s="4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0</v>
      </c>
      <c r="N1079" s="49">
        <v>0</v>
      </c>
      <c r="O1079" s="48">
        <v>0</v>
      </c>
      <c r="P1079" s="49">
        <v>0</v>
      </c>
      <c r="Q1079" s="48">
        <v>0</v>
      </c>
      <c r="R1079" s="49">
        <v>1.0900000000000034</v>
      </c>
      <c r="S1079" s="48">
        <v>0</v>
      </c>
      <c r="T1079" s="49">
        <v>0</v>
      </c>
      <c r="U1079" s="48">
        <v>0.95200000000000951</v>
      </c>
      <c r="V1079" s="49">
        <v>0</v>
      </c>
      <c r="W1079" s="48">
        <v>0</v>
      </c>
      <c r="X1079" s="49">
        <v>0</v>
      </c>
      <c r="Y1079" s="48">
        <v>0</v>
      </c>
      <c r="Z1079" s="49">
        <v>0</v>
      </c>
      <c r="AA1079" s="48">
        <v>0</v>
      </c>
      <c r="AB1079" s="49">
        <v>0</v>
      </c>
      <c r="AC1079" s="64"/>
      <c r="AD1079" s="65">
        <f t="shared" si="316"/>
        <v>2.0420000000000131</v>
      </c>
      <c r="AE1079" s="64"/>
    </row>
    <row r="1080" spans="2:31" x14ac:dyDescent="0.3">
      <c r="B1080" s="4" t="s">
        <v>98</v>
      </c>
      <c r="C1080" s="4"/>
      <c r="D1080" s="4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</v>
      </c>
      <c r="N1080" s="49">
        <v>0</v>
      </c>
      <c r="O1080" s="48">
        <v>0</v>
      </c>
      <c r="P1080" s="49">
        <v>0.13483333333333292</v>
      </c>
      <c r="Q1080" s="48">
        <v>4.462833333333335</v>
      </c>
      <c r="R1080" s="49">
        <v>0.35116666666666796</v>
      </c>
      <c r="S1080" s="48">
        <v>0</v>
      </c>
      <c r="T1080" s="49">
        <v>11.002833333333331</v>
      </c>
      <c r="U1080" s="48">
        <v>17.441833333333335</v>
      </c>
      <c r="V1080" s="49">
        <v>22.158666666666672</v>
      </c>
      <c r="W1080" s="48">
        <v>30.043499999999991</v>
      </c>
      <c r="X1080" s="49">
        <v>3.6841666666666666</v>
      </c>
      <c r="Y1080" s="48">
        <v>0</v>
      </c>
      <c r="Z1080" s="49">
        <v>0</v>
      </c>
      <c r="AA1080" s="48">
        <v>0</v>
      </c>
      <c r="AB1080" s="49">
        <v>0</v>
      </c>
      <c r="AC1080" s="64"/>
      <c r="AD1080" s="65">
        <f t="shared" si="316"/>
        <v>89.279833333333343</v>
      </c>
      <c r="AE1080" s="64"/>
    </row>
    <row r="1081" spans="2:31" x14ac:dyDescent="0.3">
      <c r="B1081" s="4" t="s">
        <v>110</v>
      </c>
      <c r="C1081" s="4"/>
      <c r="D1081" s="4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0</v>
      </c>
      <c r="N1081" s="49">
        <v>0</v>
      </c>
      <c r="O1081" s="48">
        <v>0</v>
      </c>
      <c r="P1081" s="49">
        <v>8.3333333333328601E-4</v>
      </c>
      <c r="Q1081" s="48">
        <v>28.65583333333333</v>
      </c>
      <c r="R1081" s="49">
        <v>18.674999999999994</v>
      </c>
      <c r="S1081" s="48">
        <v>30.22966666666666</v>
      </c>
      <c r="T1081" s="49">
        <v>27.956499999999998</v>
      </c>
      <c r="U1081" s="48">
        <v>16.703666666666667</v>
      </c>
      <c r="V1081" s="49">
        <v>8.8493333333333375</v>
      </c>
      <c r="W1081" s="48">
        <v>15.994666666666664</v>
      </c>
      <c r="X1081" s="49">
        <v>0.66633333333333333</v>
      </c>
      <c r="Y1081" s="48">
        <v>0</v>
      </c>
      <c r="Z1081" s="49">
        <v>0</v>
      </c>
      <c r="AA1081" s="48">
        <v>0</v>
      </c>
      <c r="AB1081" s="49">
        <v>0</v>
      </c>
      <c r="AC1081" s="64"/>
      <c r="AD1081" s="65">
        <f t="shared" si="316"/>
        <v>147.73183333333333</v>
      </c>
      <c r="AE1081" s="64"/>
    </row>
    <row r="1082" spans="2:31" x14ac:dyDescent="0.3">
      <c r="B1082" s="4" t="s">
        <v>111</v>
      </c>
      <c r="C1082" s="4"/>
      <c r="D1082" s="4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0</v>
      </c>
      <c r="N1082" s="49">
        <v>0</v>
      </c>
      <c r="O1082" s="48">
        <v>0</v>
      </c>
      <c r="P1082" s="49">
        <v>6.5630000000000006</v>
      </c>
      <c r="Q1082" s="48">
        <v>91.289333333333317</v>
      </c>
      <c r="R1082" s="49">
        <v>148.45033333333333</v>
      </c>
      <c r="S1082" s="48">
        <v>152.1925</v>
      </c>
      <c r="T1082" s="49">
        <v>161.0721666666667</v>
      </c>
      <c r="U1082" s="48">
        <v>113.08800000000001</v>
      </c>
      <c r="V1082" s="49">
        <v>83.765333333333345</v>
      </c>
      <c r="W1082" s="48">
        <v>40.188500000000005</v>
      </c>
      <c r="X1082" s="49">
        <v>1.675833333333334</v>
      </c>
      <c r="Y1082" s="48">
        <v>0</v>
      </c>
      <c r="Z1082" s="49">
        <v>0</v>
      </c>
      <c r="AA1082" s="48">
        <v>0</v>
      </c>
      <c r="AB1082" s="49">
        <v>0</v>
      </c>
      <c r="AC1082" s="64"/>
      <c r="AD1082" s="65">
        <f t="shared" si="316"/>
        <v>798.28500000000008</v>
      </c>
      <c r="AE1082" s="64"/>
    </row>
    <row r="1083" spans="2:31" x14ac:dyDescent="0.3">
      <c r="B1083" s="4" t="s">
        <v>112</v>
      </c>
      <c r="C1083" s="4"/>
      <c r="D1083" s="4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5.0549999999999311E-2</v>
      </c>
      <c r="Q1083" s="48">
        <v>0</v>
      </c>
      <c r="R1083" s="49">
        <v>0</v>
      </c>
      <c r="S1083" s="48">
        <v>12.657666666666675</v>
      </c>
      <c r="T1083" s="49">
        <v>22.031250000000014</v>
      </c>
      <c r="U1083" s="48">
        <v>27.539033333333315</v>
      </c>
      <c r="V1083" s="49">
        <v>49.428000000000011</v>
      </c>
      <c r="W1083" s="48">
        <v>15.730750000000004</v>
      </c>
      <c r="X1083" s="49">
        <v>5.1303333333333345</v>
      </c>
      <c r="Y1083" s="48">
        <v>0</v>
      </c>
      <c r="Z1083" s="49">
        <v>0</v>
      </c>
      <c r="AA1083" s="48">
        <v>0</v>
      </c>
      <c r="AB1083" s="49">
        <v>0</v>
      </c>
      <c r="AC1083" s="64"/>
      <c r="AD1083" s="65">
        <f t="shared" si="316"/>
        <v>132.56758333333335</v>
      </c>
      <c r="AE1083" s="64"/>
    </row>
    <row r="1084" spans="2:31" x14ac:dyDescent="0.3">
      <c r="B1084" s="4" t="s">
        <v>121</v>
      </c>
      <c r="C1084" s="4"/>
      <c r="D1084" s="4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0</v>
      </c>
      <c r="N1084" s="49">
        <v>0</v>
      </c>
      <c r="O1084" s="48">
        <v>0</v>
      </c>
      <c r="P1084" s="49">
        <v>3.302999999999999</v>
      </c>
      <c r="Q1084" s="48">
        <v>46.737999999999992</v>
      </c>
      <c r="R1084" s="49">
        <v>45.22999999999999</v>
      </c>
      <c r="S1084" s="48">
        <v>63.861878000000004</v>
      </c>
      <c r="T1084" s="49">
        <v>160.77950000000004</v>
      </c>
      <c r="U1084" s="48">
        <v>126.21299999999998</v>
      </c>
      <c r="V1084" s="49">
        <v>152.11565753099998</v>
      </c>
      <c r="W1084" s="48">
        <v>122.57499517799999</v>
      </c>
      <c r="X1084" s="49">
        <v>32.413666666666671</v>
      </c>
      <c r="Y1084" s="48">
        <v>0</v>
      </c>
      <c r="Z1084" s="49">
        <v>0</v>
      </c>
      <c r="AA1084" s="48">
        <v>0</v>
      </c>
      <c r="AB1084" s="49">
        <v>0</v>
      </c>
      <c r="AC1084" s="64"/>
      <c r="AD1084" s="65">
        <f t="shared" si="316"/>
        <v>753.22969737566666</v>
      </c>
      <c r="AE1084" s="64"/>
    </row>
    <row r="1085" spans="2:31" x14ac:dyDescent="0.3">
      <c r="B1085" s="4" t="s">
        <v>123</v>
      </c>
      <c r="C1085" s="4"/>
      <c r="D1085" s="4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0</v>
      </c>
      <c r="N1085" s="49">
        <v>0</v>
      </c>
      <c r="O1085" s="48">
        <v>8.1298333333333321</v>
      </c>
      <c r="P1085" s="49">
        <v>48.206999999999972</v>
      </c>
      <c r="Q1085" s="48">
        <v>48.230000000000011</v>
      </c>
      <c r="R1085" s="49">
        <v>47.989999999999938</v>
      </c>
      <c r="S1085" s="48">
        <v>48.178000000000033</v>
      </c>
      <c r="T1085" s="49">
        <v>16.384500000000003</v>
      </c>
      <c r="U1085" s="48">
        <v>10.744000000000002</v>
      </c>
      <c r="V1085" s="49">
        <v>46.510000000000055</v>
      </c>
      <c r="W1085" s="48">
        <v>18.202666666666673</v>
      </c>
      <c r="X1085" s="49">
        <v>2.1884999999999999</v>
      </c>
      <c r="Y1085" s="48">
        <v>0</v>
      </c>
      <c r="Z1085" s="49">
        <v>0</v>
      </c>
      <c r="AA1085" s="48">
        <v>0</v>
      </c>
      <c r="AB1085" s="49">
        <v>0</v>
      </c>
      <c r="AC1085" s="64"/>
      <c r="AD1085" s="65">
        <f t="shared" si="316"/>
        <v>294.7645</v>
      </c>
      <c r="AE1085" s="64"/>
    </row>
    <row r="1086" spans="2:31" x14ac:dyDescent="0.3">
      <c r="B1086" s="4" t="s">
        <v>124</v>
      </c>
      <c r="C1086" s="4"/>
      <c r="D1086" s="4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</v>
      </c>
      <c r="N1086" s="49">
        <v>0</v>
      </c>
      <c r="O1086" s="48">
        <v>0</v>
      </c>
      <c r="P1086" s="49">
        <v>0.2990000000000001</v>
      </c>
      <c r="Q1086" s="48">
        <v>11.392666666666662</v>
      </c>
      <c r="R1086" s="49">
        <v>12.041833333333326</v>
      </c>
      <c r="S1086" s="48">
        <v>5.6328333333333296</v>
      </c>
      <c r="T1086" s="49">
        <v>0</v>
      </c>
      <c r="U1086" s="48">
        <v>0</v>
      </c>
      <c r="V1086" s="49">
        <v>0</v>
      </c>
      <c r="W1086" s="48">
        <v>0</v>
      </c>
      <c r="X1086" s="49">
        <v>0</v>
      </c>
      <c r="Y1086" s="48">
        <v>0</v>
      </c>
      <c r="Z1086" s="49">
        <v>0</v>
      </c>
      <c r="AA1086" s="48">
        <v>0</v>
      </c>
      <c r="AB1086" s="49">
        <v>0</v>
      </c>
      <c r="AC1086" s="64"/>
      <c r="AD1086" s="65">
        <f t="shared" si="316"/>
        <v>29.366333333333316</v>
      </c>
      <c r="AE1086" s="64"/>
    </row>
    <row r="1087" spans="2:31" x14ac:dyDescent="0.3">
      <c r="B1087" s="4" t="s">
        <v>125</v>
      </c>
      <c r="C1087" s="4"/>
      <c r="D1087" s="4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0</v>
      </c>
      <c r="N1087" s="49">
        <v>0</v>
      </c>
      <c r="O1087" s="48">
        <v>0</v>
      </c>
      <c r="P1087" s="49">
        <v>0.16750000000000007</v>
      </c>
      <c r="Q1087" s="48">
        <v>5.7750000000000012</v>
      </c>
      <c r="R1087" s="49">
        <v>15.007666666666665</v>
      </c>
      <c r="S1087" s="48">
        <v>8.0840000000000032</v>
      </c>
      <c r="T1087" s="49">
        <v>27.064833333333333</v>
      </c>
      <c r="U1087" s="48">
        <v>25.214333333333336</v>
      </c>
      <c r="V1087" s="49">
        <v>29.805166666666668</v>
      </c>
      <c r="W1087" s="48">
        <v>11.217000000000002</v>
      </c>
      <c r="X1087" s="49">
        <v>5.5785</v>
      </c>
      <c r="Y1087" s="48">
        <v>0</v>
      </c>
      <c r="Z1087" s="49">
        <v>0</v>
      </c>
      <c r="AA1087" s="48">
        <v>0</v>
      </c>
      <c r="AB1087" s="49">
        <v>0</v>
      </c>
      <c r="AC1087" s="64"/>
      <c r="AD1087" s="65">
        <f t="shared" si="316"/>
        <v>127.914</v>
      </c>
      <c r="AE1087" s="64"/>
    </row>
    <row r="1088" spans="2:31" x14ac:dyDescent="0.3">
      <c r="B1088" s="4" t="s">
        <v>131</v>
      </c>
      <c r="C1088" s="4"/>
      <c r="D1088" s="4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0</v>
      </c>
      <c r="N1088" s="49">
        <v>0</v>
      </c>
      <c r="O1088" s="48">
        <v>0</v>
      </c>
      <c r="P1088" s="49">
        <v>0</v>
      </c>
      <c r="Q1088" s="48">
        <v>0</v>
      </c>
      <c r="R1088" s="49">
        <v>0</v>
      </c>
      <c r="S1088" s="48">
        <v>0</v>
      </c>
      <c r="T1088" s="49">
        <v>0</v>
      </c>
      <c r="U1088" s="48">
        <v>0</v>
      </c>
      <c r="V1088" s="49">
        <v>0</v>
      </c>
      <c r="W1088" s="48">
        <v>0</v>
      </c>
      <c r="X1088" s="49">
        <v>0</v>
      </c>
      <c r="Y1088" s="48">
        <v>0</v>
      </c>
      <c r="Z1088" s="49">
        <v>0</v>
      </c>
      <c r="AA1088" s="48">
        <v>0</v>
      </c>
      <c r="AB1088" s="49">
        <v>0</v>
      </c>
      <c r="AC1088" s="64"/>
      <c r="AD1088" s="65">
        <f t="shared" si="316"/>
        <v>0</v>
      </c>
      <c r="AE1088" s="64"/>
    </row>
    <row r="1089" spans="2:31" x14ac:dyDescent="0.3">
      <c r="B1089" s="4" t="s">
        <v>132</v>
      </c>
      <c r="C1089" s="4"/>
      <c r="D1089" s="4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0</v>
      </c>
      <c r="N1089" s="49">
        <v>0</v>
      </c>
      <c r="O1089" s="48">
        <v>0</v>
      </c>
      <c r="P1089" s="49">
        <v>0</v>
      </c>
      <c r="Q1089" s="48">
        <v>0</v>
      </c>
      <c r="R1089" s="49">
        <v>0</v>
      </c>
      <c r="S1089" s="48">
        <v>0</v>
      </c>
      <c r="T1089" s="49">
        <v>0</v>
      </c>
      <c r="U1089" s="48">
        <v>0</v>
      </c>
      <c r="V1089" s="49">
        <v>0</v>
      </c>
      <c r="W1089" s="48">
        <v>0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4"/>
      <c r="AD1089" s="65">
        <f>SUM(E1089:AB1089)</f>
        <v>0</v>
      </c>
      <c r="AE1089" s="64"/>
    </row>
    <row r="1090" spans="2:31" x14ac:dyDescent="0.3">
      <c r="B1090" s="13" t="s">
        <v>2</v>
      </c>
      <c r="C1090" s="13"/>
      <c r="D1090" s="13"/>
      <c r="E1090" s="14">
        <f>SUM(E1028:E1089)</f>
        <v>0</v>
      </c>
      <c r="F1090" s="14">
        <f t="shared" ref="F1090" si="317">SUM(F1028:F1089)</f>
        <v>0</v>
      </c>
      <c r="G1090" s="14">
        <f t="shared" ref="G1090" si="318">SUM(G1028:G1089)</f>
        <v>0</v>
      </c>
      <c r="H1090" s="14">
        <f t="shared" ref="H1090" si="319">SUM(H1028:H1089)</f>
        <v>0</v>
      </c>
      <c r="I1090" s="14">
        <f t="shared" ref="I1090" si="320">SUM(I1028:I1089)</f>
        <v>0</v>
      </c>
      <c r="J1090" s="14">
        <f t="shared" ref="J1090" si="321">SUM(J1028:J1089)</f>
        <v>0</v>
      </c>
      <c r="K1090" s="14">
        <f t="shared" ref="K1090" si="322">SUM(K1028:K1089)</f>
        <v>0</v>
      </c>
      <c r="L1090" s="14">
        <f t="shared" ref="L1090" si="323">SUM(L1028:L1089)</f>
        <v>0</v>
      </c>
      <c r="M1090" s="14">
        <f t="shared" ref="M1090" si="324">SUM(M1028:M1089)</f>
        <v>0</v>
      </c>
      <c r="N1090" s="14">
        <f t="shared" ref="N1090" si="325">SUM(N1028:N1089)</f>
        <v>0</v>
      </c>
      <c r="O1090" s="14">
        <f t="shared" ref="O1090" si="326">SUM(O1028:O1089)</f>
        <v>24.25183333333333</v>
      </c>
      <c r="P1090" s="14">
        <f t="shared" ref="P1090" si="327">SUM(P1028:P1089)</f>
        <v>169.46063333333331</v>
      </c>
      <c r="Q1090" s="14">
        <f t="shared" ref="Q1090" si="328">SUM(Q1028:Q1089)</f>
        <v>984.60453333333328</v>
      </c>
      <c r="R1090" s="14">
        <f t="shared" ref="R1090" si="329">SUM(R1028:R1089)</f>
        <v>1081.4719999999998</v>
      </c>
      <c r="S1090" s="14">
        <f t="shared" ref="S1090" si="330">SUM(S1028:S1089)</f>
        <v>1166.0600280000001</v>
      </c>
      <c r="T1090" s="14">
        <f t="shared" ref="T1090" si="331">SUM(T1028:T1089)</f>
        <v>1362.4438166666669</v>
      </c>
      <c r="U1090" s="14">
        <f t="shared" ref="U1090" si="332">SUM(U1028:U1089)</f>
        <v>1103.5604499999997</v>
      </c>
      <c r="V1090" s="14">
        <f t="shared" ref="V1090" si="333">SUM(V1028:V1089)</f>
        <v>1369.9628575310001</v>
      </c>
      <c r="W1090" s="14">
        <f t="shared" ref="W1090" si="334">SUM(W1028:W1089)</f>
        <v>882.52816184466678</v>
      </c>
      <c r="X1090" s="14">
        <f t="shared" ref="X1090" si="335">SUM(X1028:X1089)</f>
        <v>221.84511666666668</v>
      </c>
      <c r="Y1090" s="14">
        <f t="shared" ref="Y1090" si="336">SUM(Y1028:Y1089)</f>
        <v>0</v>
      </c>
      <c r="Z1090" s="14">
        <f t="shared" ref="Z1090" si="337">SUM(Z1028:Z1089)</f>
        <v>0</v>
      </c>
      <c r="AA1090" s="14">
        <f t="shared" ref="AA1090" si="338">SUM(AA1028:AA1089)</f>
        <v>0</v>
      </c>
      <c r="AB1090" s="14">
        <f t="shared" ref="AB1090" si="339">SUM(AB1028:AB1089)</f>
        <v>0</v>
      </c>
      <c r="AC1090" s="94">
        <f>SUM(AC1028:AE1089)</f>
        <v>8366.1894307089988</v>
      </c>
      <c r="AD1090" s="94"/>
      <c r="AE1090" s="94"/>
    </row>
    <row r="1091" spans="2:31" x14ac:dyDescent="0.3">
      <c r="B1091" s="15"/>
      <c r="C1091" s="16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</row>
    <row r="1092" spans="2:31" x14ac:dyDescent="0.3">
      <c r="B1092" s="15"/>
      <c r="C1092" s="16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</row>
    <row r="1093" spans="2:31" x14ac:dyDescent="0.3">
      <c r="B1093" s="8">
        <f>'Resumen-Mensual'!$U$22</f>
        <v>45339</v>
      </c>
    </row>
    <row r="1094" spans="2:31" x14ac:dyDescent="0.3">
      <c r="B1094" s="8"/>
    </row>
    <row r="1095" spans="2:31" x14ac:dyDescent="0.3">
      <c r="B1095" s="9" t="s">
        <v>81</v>
      </c>
      <c r="C1095" s="10"/>
      <c r="D1095" s="10"/>
      <c r="E1095" s="11">
        <v>1</v>
      </c>
      <c r="F1095" s="11">
        <v>2</v>
      </c>
      <c r="G1095" s="11">
        <v>3</v>
      </c>
      <c r="H1095" s="11">
        <v>4</v>
      </c>
      <c r="I1095" s="11">
        <v>5</v>
      </c>
      <c r="J1095" s="11">
        <v>6</v>
      </c>
      <c r="K1095" s="11">
        <v>7</v>
      </c>
      <c r="L1095" s="11">
        <v>8</v>
      </c>
      <c r="M1095" s="11">
        <v>9</v>
      </c>
      <c r="N1095" s="11">
        <v>10</v>
      </c>
      <c r="O1095" s="11">
        <v>11</v>
      </c>
      <c r="P1095" s="11">
        <v>12</v>
      </c>
      <c r="Q1095" s="11">
        <v>13</v>
      </c>
      <c r="R1095" s="11">
        <v>14</v>
      </c>
      <c r="S1095" s="11">
        <v>15</v>
      </c>
      <c r="T1095" s="11">
        <v>16</v>
      </c>
      <c r="U1095" s="11">
        <v>17</v>
      </c>
      <c r="V1095" s="11">
        <v>18</v>
      </c>
      <c r="W1095" s="11">
        <v>19</v>
      </c>
      <c r="X1095" s="11">
        <v>20</v>
      </c>
      <c r="Y1095" s="11">
        <v>21</v>
      </c>
      <c r="Z1095" s="11">
        <v>22</v>
      </c>
      <c r="AA1095" s="11">
        <v>23</v>
      </c>
      <c r="AB1095" s="11">
        <v>24</v>
      </c>
      <c r="AC1095" s="83" t="s">
        <v>2</v>
      </c>
      <c r="AD1095" s="83"/>
      <c r="AE1095" s="83"/>
    </row>
    <row r="1096" spans="2:31" x14ac:dyDescent="0.3">
      <c r="B1096" s="4" t="s">
        <v>37</v>
      </c>
      <c r="C1096" s="4"/>
      <c r="D1096" s="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</v>
      </c>
      <c r="N1096" s="49">
        <v>0</v>
      </c>
      <c r="O1096" s="48">
        <v>0</v>
      </c>
      <c r="P1096" s="49">
        <v>0</v>
      </c>
      <c r="Q1096" s="48">
        <v>0</v>
      </c>
      <c r="R1096" s="49">
        <v>0</v>
      </c>
      <c r="S1096" s="48">
        <v>0</v>
      </c>
      <c r="T1096" s="49">
        <v>0</v>
      </c>
      <c r="U1096" s="48">
        <v>0</v>
      </c>
      <c r="V1096" s="49">
        <v>0</v>
      </c>
      <c r="W1096" s="48">
        <v>0</v>
      </c>
      <c r="X1096" s="49">
        <v>0</v>
      </c>
      <c r="Y1096" s="48">
        <v>0</v>
      </c>
      <c r="Z1096" s="49">
        <v>0</v>
      </c>
      <c r="AA1096" s="48">
        <v>0</v>
      </c>
      <c r="AB1096" s="49">
        <v>0</v>
      </c>
      <c r="AC1096" s="66"/>
      <c r="AD1096" s="67">
        <f>SUM(E1096:AB1096)</f>
        <v>0</v>
      </c>
      <c r="AE1096" s="66"/>
    </row>
    <row r="1097" spans="2:31" x14ac:dyDescent="0.3">
      <c r="B1097" s="4" t="s">
        <v>38</v>
      </c>
      <c r="C1097" s="4"/>
      <c r="D1097" s="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</v>
      </c>
      <c r="N1097" s="49">
        <v>0</v>
      </c>
      <c r="O1097" s="48">
        <v>0</v>
      </c>
      <c r="P1097" s="49">
        <v>0</v>
      </c>
      <c r="Q1097" s="48">
        <v>0</v>
      </c>
      <c r="R1097" s="49">
        <v>0.11899999999999977</v>
      </c>
      <c r="S1097" s="48">
        <v>0</v>
      </c>
      <c r="T1097" s="49">
        <v>0</v>
      </c>
      <c r="U1097" s="48">
        <v>0</v>
      </c>
      <c r="V1097" s="49">
        <v>0</v>
      </c>
      <c r="W1097" s="48">
        <v>0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4"/>
      <c r="AD1097" s="65">
        <f>SUM(E1097:AB1097)</f>
        <v>0.11899999999999977</v>
      </c>
      <c r="AE1097" s="64"/>
    </row>
    <row r="1098" spans="2:31" x14ac:dyDescent="0.3">
      <c r="B1098" s="4" t="s">
        <v>39</v>
      </c>
      <c r="C1098" s="4"/>
      <c r="D1098" s="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1.1910000000000003</v>
      </c>
      <c r="N1098" s="49">
        <v>5.8853333333333353</v>
      </c>
      <c r="O1098" s="48">
        <v>6.7989999999999977</v>
      </c>
      <c r="P1098" s="49">
        <v>7.0754999999999999</v>
      </c>
      <c r="Q1098" s="48">
        <v>8.270500000000002</v>
      </c>
      <c r="R1098" s="49">
        <v>8.7785000000000011</v>
      </c>
      <c r="S1098" s="48">
        <v>8.6535000000000011</v>
      </c>
      <c r="T1098" s="49">
        <v>8.4085000000000001</v>
      </c>
      <c r="U1098" s="48">
        <v>6.1950000000000012</v>
      </c>
      <c r="V1098" s="49">
        <v>3.4151666666666656</v>
      </c>
      <c r="W1098" s="48">
        <v>1.8238333333333334</v>
      </c>
      <c r="X1098" s="49">
        <v>0.25500000000000006</v>
      </c>
      <c r="Y1098" s="48">
        <v>0</v>
      </c>
      <c r="Z1098" s="49">
        <v>0</v>
      </c>
      <c r="AA1098" s="48">
        <v>0</v>
      </c>
      <c r="AB1098" s="49">
        <v>0</v>
      </c>
      <c r="AC1098" s="64"/>
      <c r="AD1098" s="65">
        <f t="shared" ref="AD1098:AD1156" si="340">SUM(E1098:AB1098)</f>
        <v>66.750833333333347</v>
      </c>
      <c r="AE1098" s="64"/>
    </row>
    <row r="1099" spans="2:31" x14ac:dyDescent="0.3">
      <c r="B1099" s="4" t="s">
        <v>40</v>
      </c>
      <c r="C1099" s="4"/>
      <c r="D1099" s="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25.565666666666679</v>
      </c>
      <c r="N1099" s="49">
        <v>95.097666666666683</v>
      </c>
      <c r="O1099" s="48">
        <v>98.108666666666664</v>
      </c>
      <c r="P1099" s="49">
        <v>88.393500000000103</v>
      </c>
      <c r="Q1099" s="48">
        <v>84.186499999999953</v>
      </c>
      <c r="R1099" s="49">
        <v>84.194333333333347</v>
      </c>
      <c r="S1099" s="48">
        <v>84.10750000000003</v>
      </c>
      <c r="T1099" s="49">
        <v>86.349999999999966</v>
      </c>
      <c r="U1099" s="48">
        <v>90.111166666666648</v>
      </c>
      <c r="V1099" s="49">
        <v>81.761166666666696</v>
      </c>
      <c r="W1099" s="48">
        <v>39.877333333333361</v>
      </c>
      <c r="X1099" s="49">
        <v>1.9468333333333336</v>
      </c>
      <c r="Y1099" s="48">
        <v>0</v>
      </c>
      <c r="Z1099" s="49">
        <v>0</v>
      </c>
      <c r="AA1099" s="48">
        <v>0</v>
      </c>
      <c r="AB1099" s="49">
        <v>0</v>
      </c>
      <c r="AC1099" s="64"/>
      <c r="AD1099" s="65">
        <f t="shared" si="340"/>
        <v>859.70033333333345</v>
      </c>
      <c r="AE1099" s="64"/>
    </row>
    <row r="1100" spans="2:31" x14ac:dyDescent="0.3">
      <c r="B1100" s="4" t="s">
        <v>41</v>
      </c>
      <c r="C1100" s="4"/>
      <c r="D1100" s="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3.1166666666666655E-2</v>
      </c>
      <c r="N1100" s="49">
        <v>6.4221666666666684</v>
      </c>
      <c r="O1100" s="48">
        <v>0</v>
      </c>
      <c r="P1100" s="49">
        <v>0</v>
      </c>
      <c r="Q1100" s="48">
        <v>4.7470000000000026</v>
      </c>
      <c r="R1100" s="49">
        <v>10.653333333333336</v>
      </c>
      <c r="S1100" s="48">
        <v>0</v>
      </c>
      <c r="T1100" s="49">
        <v>0</v>
      </c>
      <c r="U1100" s="48">
        <v>5.2166666666666653E-2</v>
      </c>
      <c r="V1100" s="49">
        <v>0.22666666666666574</v>
      </c>
      <c r="W1100" s="48">
        <v>0.33216666666666655</v>
      </c>
      <c r="X1100" s="49">
        <v>4.1333333333333354E-2</v>
      </c>
      <c r="Y1100" s="48">
        <v>0</v>
      </c>
      <c r="Z1100" s="49">
        <v>0</v>
      </c>
      <c r="AA1100" s="48">
        <v>0</v>
      </c>
      <c r="AB1100" s="49">
        <v>0</v>
      </c>
      <c r="AC1100" s="64"/>
      <c r="AD1100" s="65">
        <f t="shared" si="340"/>
        <v>22.506000000000007</v>
      </c>
      <c r="AE1100" s="64"/>
    </row>
    <row r="1101" spans="2:31" x14ac:dyDescent="0.3">
      <c r="B1101" s="4" t="s">
        <v>42</v>
      </c>
      <c r="C1101" s="4"/>
      <c r="D1101" s="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6.0361666666666682</v>
      </c>
      <c r="N1101" s="49">
        <v>58.413333333333291</v>
      </c>
      <c r="O1101" s="48">
        <v>83.054500000000004</v>
      </c>
      <c r="P1101" s="49">
        <v>95.09633333333332</v>
      </c>
      <c r="Q1101" s="48">
        <v>98.930666666666681</v>
      </c>
      <c r="R1101" s="49">
        <v>75.918666666666667</v>
      </c>
      <c r="S1101" s="48">
        <v>45.67233333333332</v>
      </c>
      <c r="T1101" s="49">
        <v>40.863333333333337</v>
      </c>
      <c r="U1101" s="48">
        <v>30.566166666666657</v>
      </c>
      <c r="V1101" s="49">
        <v>23.287499999999998</v>
      </c>
      <c r="W1101" s="48">
        <v>3.700499999999999</v>
      </c>
      <c r="X1101" s="49">
        <v>1.1831666666666665</v>
      </c>
      <c r="Y1101" s="48">
        <v>0</v>
      </c>
      <c r="Z1101" s="49">
        <v>0</v>
      </c>
      <c r="AA1101" s="48">
        <v>0</v>
      </c>
      <c r="AB1101" s="49">
        <v>0</v>
      </c>
      <c r="AC1101" s="64"/>
      <c r="AD1101" s="65">
        <f t="shared" si="340"/>
        <v>562.72266666666667</v>
      </c>
      <c r="AE1101" s="64"/>
    </row>
    <row r="1102" spans="2:31" x14ac:dyDescent="0.3">
      <c r="B1102" s="4" t="s">
        <v>43</v>
      </c>
      <c r="C1102" s="4"/>
      <c r="D1102" s="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18.944999999999997</v>
      </c>
      <c r="N1102" s="49">
        <v>52.080000000000027</v>
      </c>
      <c r="O1102" s="48">
        <v>51.405666666666683</v>
      </c>
      <c r="P1102" s="49">
        <v>40.096333333333313</v>
      </c>
      <c r="Q1102" s="48">
        <v>40.769999999999989</v>
      </c>
      <c r="R1102" s="49">
        <v>40.979999999999976</v>
      </c>
      <c r="S1102" s="48">
        <v>36.731999999999999</v>
      </c>
      <c r="T1102" s="49">
        <v>36.837333333333348</v>
      </c>
      <c r="U1102" s="48">
        <v>35.893500000000031</v>
      </c>
      <c r="V1102" s="49">
        <v>31.422000000000022</v>
      </c>
      <c r="W1102" s="48">
        <v>7.206833333333333</v>
      </c>
      <c r="X1102" s="49">
        <v>4.016666666666667E-2</v>
      </c>
      <c r="Y1102" s="48">
        <v>0</v>
      </c>
      <c r="Z1102" s="49">
        <v>0</v>
      </c>
      <c r="AA1102" s="48">
        <v>0</v>
      </c>
      <c r="AB1102" s="49">
        <v>0</v>
      </c>
      <c r="AC1102" s="64"/>
      <c r="AD1102" s="65">
        <f t="shared" si="340"/>
        <v>392.4088333333334</v>
      </c>
      <c r="AE1102" s="64"/>
    </row>
    <row r="1103" spans="2:31" x14ac:dyDescent="0.3">
      <c r="B1103" s="4" t="s">
        <v>44</v>
      </c>
      <c r="C1103" s="4"/>
      <c r="D1103" s="4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0</v>
      </c>
      <c r="N1103" s="49">
        <v>3.2928333333333324</v>
      </c>
      <c r="O1103" s="48">
        <v>6.5551666666666737</v>
      </c>
      <c r="P1103" s="49">
        <v>8.2104999999999926</v>
      </c>
      <c r="Q1103" s="48">
        <v>32.951666666666661</v>
      </c>
      <c r="R1103" s="49">
        <v>34.952666666666687</v>
      </c>
      <c r="S1103" s="48">
        <v>31.681666666666683</v>
      </c>
      <c r="T1103" s="49">
        <v>34.816499999999976</v>
      </c>
      <c r="U1103" s="48">
        <v>35.654000000000003</v>
      </c>
      <c r="V1103" s="49">
        <v>35.88683333333335</v>
      </c>
      <c r="W1103" s="48">
        <v>21.111666666666675</v>
      </c>
      <c r="X1103" s="49">
        <v>12.760833333333329</v>
      </c>
      <c r="Y1103" s="48">
        <v>0</v>
      </c>
      <c r="Z1103" s="49">
        <v>0</v>
      </c>
      <c r="AA1103" s="48">
        <v>0</v>
      </c>
      <c r="AB1103" s="49">
        <v>0</v>
      </c>
      <c r="AC1103" s="64"/>
      <c r="AD1103" s="65">
        <f t="shared" si="340"/>
        <v>257.87433333333337</v>
      </c>
      <c r="AE1103" s="64"/>
    </row>
    <row r="1104" spans="2:31" x14ac:dyDescent="0.3">
      <c r="B1104" s="4" t="s">
        <v>45</v>
      </c>
      <c r="C1104" s="4"/>
      <c r="D1104" s="4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0</v>
      </c>
      <c r="N1104" s="49">
        <v>0.26009999999999983</v>
      </c>
      <c r="O1104" s="48">
        <v>0.26786666666666675</v>
      </c>
      <c r="P1104" s="49">
        <v>2.5379999999999963</v>
      </c>
      <c r="Q1104" s="48">
        <v>0.70619999999999983</v>
      </c>
      <c r="R1104" s="49">
        <v>8.0500000000004235E-2</v>
      </c>
      <c r="S1104" s="48">
        <v>0</v>
      </c>
      <c r="T1104" s="49">
        <v>0</v>
      </c>
      <c r="U1104" s="48">
        <v>0</v>
      </c>
      <c r="V1104" s="49">
        <v>2.8525999999999976</v>
      </c>
      <c r="W1104" s="48">
        <v>0.18500000000000008</v>
      </c>
      <c r="X1104" s="49">
        <v>0.42421666666666674</v>
      </c>
      <c r="Y1104" s="48">
        <v>0</v>
      </c>
      <c r="Z1104" s="49">
        <v>0</v>
      </c>
      <c r="AA1104" s="48">
        <v>0</v>
      </c>
      <c r="AB1104" s="49">
        <v>0</v>
      </c>
      <c r="AC1104" s="64"/>
      <c r="AD1104" s="65">
        <f t="shared" si="340"/>
        <v>7.3144833333333326</v>
      </c>
      <c r="AE1104" s="64"/>
    </row>
    <row r="1105" spans="2:31" x14ac:dyDescent="0.3">
      <c r="B1105" s="4" t="s">
        <v>46</v>
      </c>
      <c r="C1105" s="4"/>
      <c r="D1105" s="4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5.0257499999999968</v>
      </c>
      <c r="N1105" s="49">
        <v>35.800166666666641</v>
      </c>
      <c r="O1105" s="48">
        <v>45.861000000000004</v>
      </c>
      <c r="P1105" s="49">
        <v>50.707499999999996</v>
      </c>
      <c r="Q1105" s="48">
        <v>53.56900000000001</v>
      </c>
      <c r="R1105" s="49">
        <v>37.061666666666632</v>
      </c>
      <c r="S1105" s="48">
        <v>31.043333333333337</v>
      </c>
      <c r="T1105" s="49">
        <v>33.32016666666668</v>
      </c>
      <c r="U1105" s="48">
        <v>34.249000000000017</v>
      </c>
      <c r="V1105" s="49">
        <v>32.921833333333339</v>
      </c>
      <c r="W1105" s="48">
        <v>14.65416666666666</v>
      </c>
      <c r="X1105" s="49">
        <v>1.3419333333333334</v>
      </c>
      <c r="Y1105" s="48">
        <v>0</v>
      </c>
      <c r="Z1105" s="49">
        <v>0</v>
      </c>
      <c r="AA1105" s="48">
        <v>0</v>
      </c>
      <c r="AB1105" s="49">
        <v>0</v>
      </c>
      <c r="AC1105" s="64"/>
      <c r="AD1105" s="65">
        <f t="shared" si="340"/>
        <v>375.55551666666662</v>
      </c>
      <c r="AE1105" s="64"/>
    </row>
    <row r="1106" spans="2:31" x14ac:dyDescent="0.3">
      <c r="B1106" s="4" t="s">
        <v>47</v>
      </c>
      <c r="C1106" s="4"/>
      <c r="D1106" s="4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0</v>
      </c>
      <c r="N1106" s="49">
        <v>0</v>
      </c>
      <c r="O1106" s="48">
        <v>0</v>
      </c>
      <c r="P1106" s="49">
        <v>0</v>
      </c>
      <c r="Q1106" s="48">
        <v>0</v>
      </c>
      <c r="R1106" s="49">
        <v>0</v>
      </c>
      <c r="S1106" s="48">
        <v>0</v>
      </c>
      <c r="T1106" s="49">
        <v>0</v>
      </c>
      <c r="U1106" s="48">
        <v>11.309999999999986</v>
      </c>
      <c r="V1106" s="49">
        <v>9.57</v>
      </c>
      <c r="W1106" s="48">
        <v>6.6120000000000063</v>
      </c>
      <c r="X1106" s="49">
        <v>0</v>
      </c>
      <c r="Y1106" s="48">
        <v>0</v>
      </c>
      <c r="Z1106" s="49">
        <v>0</v>
      </c>
      <c r="AA1106" s="48">
        <v>0</v>
      </c>
      <c r="AB1106" s="49">
        <v>0</v>
      </c>
      <c r="AC1106" s="64"/>
      <c r="AD1106" s="65">
        <f t="shared" si="340"/>
        <v>27.491999999999994</v>
      </c>
      <c r="AE1106" s="64"/>
    </row>
    <row r="1107" spans="2:31" x14ac:dyDescent="0.3">
      <c r="B1107" s="4" t="s">
        <v>48</v>
      </c>
      <c r="C1107" s="4"/>
      <c r="D1107" s="4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0</v>
      </c>
      <c r="N1107" s="49">
        <v>0</v>
      </c>
      <c r="O1107" s="48">
        <v>10.080000000000004</v>
      </c>
      <c r="P1107" s="49">
        <v>9.9959999999999898</v>
      </c>
      <c r="Q1107" s="48">
        <v>11.717999999999995</v>
      </c>
      <c r="R1107" s="49">
        <v>12.474000000000011</v>
      </c>
      <c r="S1107" s="48">
        <v>12.053999999999983</v>
      </c>
      <c r="T1107" s="49">
        <v>10.416000000000007</v>
      </c>
      <c r="U1107" s="48">
        <v>8.19</v>
      </c>
      <c r="V1107" s="49">
        <v>6.930000000000005</v>
      </c>
      <c r="W1107" s="48">
        <v>4.7880000000000056</v>
      </c>
      <c r="X1107" s="49">
        <v>0</v>
      </c>
      <c r="Y1107" s="48">
        <v>0</v>
      </c>
      <c r="Z1107" s="49">
        <v>0</v>
      </c>
      <c r="AA1107" s="48">
        <v>0</v>
      </c>
      <c r="AB1107" s="49">
        <v>0</v>
      </c>
      <c r="AC1107" s="64"/>
      <c r="AD1107" s="65">
        <f t="shared" si="340"/>
        <v>86.646000000000001</v>
      </c>
      <c r="AE1107" s="64"/>
    </row>
    <row r="1108" spans="2:31" x14ac:dyDescent="0.3">
      <c r="B1108" s="4" t="s">
        <v>49</v>
      </c>
      <c r="C1108" s="4"/>
      <c r="D1108" s="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59.216166666666687</v>
      </c>
      <c r="O1108" s="48">
        <v>23.908333333333317</v>
      </c>
      <c r="P1108" s="49">
        <v>39.92166666666666</v>
      </c>
      <c r="Q1108" s="48">
        <v>59.319833333333335</v>
      </c>
      <c r="R1108" s="49">
        <v>92.821666666666687</v>
      </c>
      <c r="S1108" s="48">
        <v>103.65550000000003</v>
      </c>
      <c r="T1108" s="49">
        <v>110.74116666666671</v>
      </c>
      <c r="U1108" s="48">
        <v>111.91749999999999</v>
      </c>
      <c r="V1108" s="49">
        <v>113.25100000000003</v>
      </c>
      <c r="W1108" s="48">
        <v>64.04483333333333</v>
      </c>
      <c r="X1108" s="49">
        <v>3.7288333333333337</v>
      </c>
      <c r="Y1108" s="48">
        <v>0</v>
      </c>
      <c r="Z1108" s="49">
        <v>0</v>
      </c>
      <c r="AA1108" s="48">
        <v>0</v>
      </c>
      <c r="AB1108" s="49">
        <v>0</v>
      </c>
      <c r="AC1108" s="64"/>
      <c r="AD1108" s="65">
        <f t="shared" si="340"/>
        <v>782.52650000000017</v>
      </c>
      <c r="AE1108" s="64"/>
    </row>
    <row r="1109" spans="2:31" x14ac:dyDescent="0.3">
      <c r="B1109" s="4" t="s">
        <v>50</v>
      </c>
      <c r="C1109" s="4"/>
      <c r="D1109" s="4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0.30266666666666653</v>
      </c>
      <c r="N1109" s="49">
        <v>4.1090000000000009</v>
      </c>
      <c r="O1109" s="48">
        <v>4.5161666666666651</v>
      </c>
      <c r="P1109" s="49">
        <v>0.41066666666666657</v>
      </c>
      <c r="Q1109" s="48">
        <v>0</v>
      </c>
      <c r="R1109" s="49">
        <v>0.12366666666667037</v>
      </c>
      <c r="S1109" s="48">
        <v>13.698499999999987</v>
      </c>
      <c r="T1109" s="49">
        <v>17.484000000000016</v>
      </c>
      <c r="U1109" s="48">
        <v>19.256499999999999</v>
      </c>
      <c r="V1109" s="49">
        <v>17.533333333333335</v>
      </c>
      <c r="W1109" s="48">
        <v>0.32916666666666722</v>
      </c>
      <c r="X1109" s="49">
        <v>2.016666666666668E-2</v>
      </c>
      <c r="Y1109" s="48">
        <v>0</v>
      </c>
      <c r="Z1109" s="49">
        <v>0</v>
      </c>
      <c r="AA1109" s="48">
        <v>0</v>
      </c>
      <c r="AB1109" s="49">
        <v>0</v>
      </c>
      <c r="AC1109" s="64"/>
      <c r="AD1109" s="65">
        <f t="shared" si="340"/>
        <v>77.783833333333334</v>
      </c>
      <c r="AE1109" s="64"/>
    </row>
    <row r="1110" spans="2:31" x14ac:dyDescent="0.3">
      <c r="B1110" s="4" t="s">
        <v>117</v>
      </c>
      <c r="C1110" s="4"/>
      <c r="D1110" s="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3.2261666666666673</v>
      </c>
      <c r="N1110" s="49">
        <v>22.322166666666639</v>
      </c>
      <c r="O1110" s="48">
        <v>25.150333333333357</v>
      </c>
      <c r="P1110" s="49">
        <v>20.166333333333334</v>
      </c>
      <c r="Q1110" s="48">
        <v>18.835166666666666</v>
      </c>
      <c r="R1110" s="49">
        <v>18.539833333333316</v>
      </c>
      <c r="S1110" s="48">
        <v>18.244000000000007</v>
      </c>
      <c r="T1110" s="49">
        <v>19.081999999999994</v>
      </c>
      <c r="U1110" s="48">
        <v>20.037499999999984</v>
      </c>
      <c r="V1110" s="49">
        <v>17.94000000000003</v>
      </c>
      <c r="W1110" s="48">
        <v>0.63633333333333308</v>
      </c>
      <c r="X1110" s="49">
        <v>0</v>
      </c>
      <c r="Y1110" s="48">
        <v>0</v>
      </c>
      <c r="Z1110" s="49">
        <v>0</v>
      </c>
      <c r="AA1110" s="48">
        <v>0</v>
      </c>
      <c r="AB1110" s="49">
        <v>0</v>
      </c>
      <c r="AC1110" s="64"/>
      <c r="AD1110" s="65">
        <f t="shared" si="340"/>
        <v>184.17983333333336</v>
      </c>
      <c r="AE1110" s="64"/>
    </row>
    <row r="1111" spans="2:31" x14ac:dyDescent="0.3">
      <c r="B1111" s="4" t="s">
        <v>51</v>
      </c>
      <c r="C1111" s="4"/>
      <c r="D1111" s="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0</v>
      </c>
      <c r="N1111" s="49">
        <v>14.808499999999997</v>
      </c>
      <c r="O1111" s="48">
        <v>59.43266666666667</v>
      </c>
      <c r="P1111" s="49">
        <v>88.191833333333307</v>
      </c>
      <c r="Q1111" s="48">
        <v>100.21616666666668</v>
      </c>
      <c r="R1111" s="49">
        <v>120.00000000000001</v>
      </c>
      <c r="S1111" s="48">
        <v>137.44999999999999</v>
      </c>
      <c r="T1111" s="49">
        <v>148.19</v>
      </c>
      <c r="U1111" s="48">
        <v>146.12866666666667</v>
      </c>
      <c r="V1111" s="49">
        <v>126.95583333333335</v>
      </c>
      <c r="W1111" s="48">
        <v>74.992833333333323</v>
      </c>
      <c r="X1111" s="49">
        <v>7.0543333333333331</v>
      </c>
      <c r="Y1111" s="48">
        <v>0</v>
      </c>
      <c r="Z1111" s="49">
        <v>0</v>
      </c>
      <c r="AA1111" s="48">
        <v>0</v>
      </c>
      <c r="AB1111" s="49">
        <v>0</v>
      </c>
      <c r="AC1111" s="64"/>
      <c r="AD1111" s="65">
        <f t="shared" si="340"/>
        <v>1023.4208333333335</v>
      </c>
      <c r="AE1111" s="64"/>
    </row>
    <row r="1112" spans="2:31" x14ac:dyDescent="0.3">
      <c r="B1112" s="4" t="s">
        <v>52</v>
      </c>
      <c r="C1112" s="4"/>
      <c r="D1112" s="4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</v>
      </c>
      <c r="N1112" s="49">
        <v>5.5246666666666648</v>
      </c>
      <c r="O1112" s="48">
        <v>11.333</v>
      </c>
      <c r="P1112" s="49">
        <v>12.488333333333328</v>
      </c>
      <c r="Q1112" s="48">
        <v>12.773166666666668</v>
      </c>
      <c r="R1112" s="49">
        <v>12.52016666666667</v>
      </c>
      <c r="S1112" s="48">
        <v>13.568166666666659</v>
      </c>
      <c r="T1112" s="49">
        <v>15.766666666666667</v>
      </c>
      <c r="U1112" s="48">
        <v>14.782499999999995</v>
      </c>
      <c r="V1112" s="49">
        <v>13.534333333333333</v>
      </c>
      <c r="W1112" s="48">
        <v>4.6479999999999988</v>
      </c>
      <c r="X1112" s="49">
        <v>1.0023333333333333</v>
      </c>
      <c r="Y1112" s="48">
        <v>0</v>
      </c>
      <c r="Z1112" s="49">
        <v>0</v>
      </c>
      <c r="AA1112" s="48">
        <v>0</v>
      </c>
      <c r="AB1112" s="49">
        <v>0</v>
      </c>
      <c r="AC1112" s="64"/>
      <c r="AD1112" s="65">
        <f t="shared" si="340"/>
        <v>117.94133333333333</v>
      </c>
      <c r="AE1112" s="64"/>
    </row>
    <row r="1113" spans="2:31" x14ac:dyDescent="0.3">
      <c r="B1113" s="4" t="s">
        <v>53</v>
      </c>
      <c r="C1113" s="4"/>
      <c r="D1113" s="4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</v>
      </c>
      <c r="M1113" s="48">
        <v>0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0</v>
      </c>
      <c r="T1113" s="49">
        <v>0</v>
      </c>
      <c r="U1113" s="48">
        <v>0</v>
      </c>
      <c r="V1113" s="49">
        <v>0</v>
      </c>
      <c r="W1113" s="48">
        <v>0</v>
      </c>
      <c r="X1113" s="49">
        <v>4.6638333333333319</v>
      </c>
      <c r="Y1113" s="48">
        <v>0</v>
      </c>
      <c r="Z1113" s="49">
        <v>0</v>
      </c>
      <c r="AA1113" s="48">
        <v>0</v>
      </c>
      <c r="AB1113" s="49">
        <v>0</v>
      </c>
      <c r="AC1113" s="64"/>
      <c r="AD1113" s="65">
        <f t="shared" si="340"/>
        <v>4.6638333333333319</v>
      </c>
      <c r="AE1113" s="64"/>
    </row>
    <row r="1114" spans="2:31" x14ac:dyDescent="0.3">
      <c r="B1114" s="4" t="s">
        <v>54</v>
      </c>
      <c r="C1114" s="4"/>
      <c r="D1114" s="4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28.978999999999996</v>
      </c>
      <c r="O1114" s="48">
        <v>61.257833333333352</v>
      </c>
      <c r="P1114" s="49">
        <v>49.815333333333335</v>
      </c>
      <c r="Q1114" s="48">
        <v>48.25033333333333</v>
      </c>
      <c r="R1114" s="49">
        <v>50.024333333333338</v>
      </c>
      <c r="S1114" s="48">
        <v>52.20800000000002</v>
      </c>
      <c r="T1114" s="49">
        <v>54.105333333333334</v>
      </c>
      <c r="U1114" s="48">
        <v>58.282833333333336</v>
      </c>
      <c r="V1114" s="49">
        <v>58.223666666666674</v>
      </c>
      <c r="W1114" s="48">
        <v>59.835666666666654</v>
      </c>
      <c r="X1114" s="49">
        <v>52.09483333333332</v>
      </c>
      <c r="Y1114" s="48">
        <v>0</v>
      </c>
      <c r="Z1114" s="49">
        <v>0</v>
      </c>
      <c r="AA1114" s="48">
        <v>0</v>
      </c>
      <c r="AB1114" s="49">
        <v>0</v>
      </c>
      <c r="AC1114" s="64"/>
      <c r="AD1114" s="65">
        <f t="shared" si="340"/>
        <v>573.07716666666659</v>
      </c>
      <c r="AE1114" s="64"/>
    </row>
    <row r="1115" spans="2:31" x14ac:dyDescent="0.3">
      <c r="B1115" s="4" t="s">
        <v>55</v>
      </c>
      <c r="C1115" s="4"/>
      <c r="D1115" s="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0</v>
      </c>
      <c r="N1115" s="49">
        <v>27.601333333333326</v>
      </c>
      <c r="O1115" s="48">
        <v>35.295499999999976</v>
      </c>
      <c r="P1115" s="49">
        <v>18.206</v>
      </c>
      <c r="Q1115" s="48">
        <v>20.593333333333295</v>
      </c>
      <c r="R1115" s="49">
        <v>21.678666666666683</v>
      </c>
      <c r="S1115" s="48">
        <v>23.550166666666666</v>
      </c>
      <c r="T1115" s="49">
        <v>21.446499999999958</v>
      </c>
      <c r="U1115" s="48">
        <v>10.508500000000002</v>
      </c>
      <c r="V1115" s="49">
        <v>31.94000000000004</v>
      </c>
      <c r="W1115" s="48">
        <v>17.593166666666672</v>
      </c>
      <c r="X1115" s="49">
        <v>2.3161666666666667</v>
      </c>
      <c r="Y1115" s="48">
        <v>0</v>
      </c>
      <c r="Z1115" s="49">
        <v>0</v>
      </c>
      <c r="AA1115" s="48">
        <v>0</v>
      </c>
      <c r="AB1115" s="49">
        <v>0</v>
      </c>
      <c r="AC1115" s="64"/>
      <c r="AD1115" s="65">
        <f t="shared" si="340"/>
        <v>230.72933333333327</v>
      </c>
      <c r="AE1115" s="64"/>
    </row>
    <row r="1116" spans="2:31" x14ac:dyDescent="0.3">
      <c r="B1116" s="4" t="s">
        <v>56</v>
      </c>
      <c r="C1116" s="4"/>
      <c r="D1116" s="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8.9063333333333308</v>
      </c>
      <c r="N1116" s="49">
        <v>24.098333333333326</v>
      </c>
      <c r="O1116" s="48">
        <v>24.212000000000007</v>
      </c>
      <c r="P1116" s="49">
        <v>16.005833333333335</v>
      </c>
      <c r="Q1116" s="48">
        <v>15.747000000000003</v>
      </c>
      <c r="R1116" s="49">
        <v>16.043833333333335</v>
      </c>
      <c r="S1116" s="48">
        <v>21.450833333333332</v>
      </c>
      <c r="T1116" s="49">
        <v>22.278166666666674</v>
      </c>
      <c r="U1116" s="48">
        <v>22.223666666666663</v>
      </c>
      <c r="V1116" s="49">
        <v>19.996500000000001</v>
      </c>
      <c r="W1116" s="48">
        <v>18.851833333333328</v>
      </c>
      <c r="X1116" s="49">
        <v>1.1473333333333333</v>
      </c>
      <c r="Y1116" s="48">
        <v>0</v>
      </c>
      <c r="Z1116" s="49">
        <v>0</v>
      </c>
      <c r="AA1116" s="48">
        <v>0</v>
      </c>
      <c r="AB1116" s="49">
        <v>0</v>
      </c>
      <c r="AC1116" s="64"/>
      <c r="AD1116" s="65">
        <f t="shared" si="340"/>
        <v>210.96166666666667</v>
      </c>
      <c r="AE1116" s="64"/>
    </row>
    <row r="1117" spans="2:31" x14ac:dyDescent="0.3">
      <c r="B1117" s="4" t="s">
        <v>118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10.542083333333334</v>
      </c>
      <c r="N1117" s="49">
        <v>79.66283333333331</v>
      </c>
      <c r="O1117" s="48">
        <v>72.268000000000001</v>
      </c>
      <c r="P1117" s="49">
        <v>78.424499999999995</v>
      </c>
      <c r="Q1117" s="48">
        <v>80.759666666666675</v>
      </c>
      <c r="R1117" s="49">
        <v>80.670333333333318</v>
      </c>
      <c r="S1117" s="48">
        <v>76.2023333333333</v>
      </c>
      <c r="T1117" s="49">
        <v>73.289999999999978</v>
      </c>
      <c r="U1117" s="48">
        <v>72.558666666666653</v>
      </c>
      <c r="V1117" s="49">
        <v>72.666833333333344</v>
      </c>
      <c r="W1117" s="48">
        <v>51.714500000000001</v>
      </c>
      <c r="X1117" s="49">
        <v>21.203566666666664</v>
      </c>
      <c r="Y1117" s="48">
        <v>0</v>
      </c>
      <c r="Z1117" s="49">
        <v>0</v>
      </c>
      <c r="AA1117" s="48">
        <v>0</v>
      </c>
      <c r="AB1117" s="49">
        <v>0</v>
      </c>
      <c r="AC1117" s="64"/>
      <c r="AD1117" s="65">
        <f t="shared" si="340"/>
        <v>769.96331666666663</v>
      </c>
      <c r="AE1117" s="64"/>
    </row>
    <row r="1118" spans="2:31" x14ac:dyDescent="0.3">
      <c r="B1118" s="4" t="s">
        <v>57</v>
      </c>
      <c r="C1118" s="4"/>
      <c r="D1118" s="4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0</v>
      </c>
      <c r="N1118" s="49">
        <v>0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0</v>
      </c>
      <c r="V1118" s="49">
        <v>0</v>
      </c>
      <c r="W1118" s="48">
        <v>0</v>
      </c>
      <c r="X1118" s="49">
        <v>0</v>
      </c>
      <c r="Y1118" s="48">
        <v>0</v>
      </c>
      <c r="Z1118" s="49">
        <v>0</v>
      </c>
      <c r="AA1118" s="48">
        <v>0</v>
      </c>
      <c r="AB1118" s="49">
        <v>0</v>
      </c>
      <c r="AC1118" s="64"/>
      <c r="AD1118" s="65">
        <f t="shared" si="340"/>
        <v>0</v>
      </c>
      <c r="AE1118" s="64"/>
    </row>
    <row r="1119" spans="2:31" x14ac:dyDescent="0.3">
      <c r="B1119" s="4" t="s">
        <v>58</v>
      </c>
      <c r="C1119" s="4"/>
      <c r="D1119" s="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0</v>
      </c>
      <c r="V1119" s="49">
        <v>0</v>
      </c>
      <c r="W1119" s="48">
        <v>0</v>
      </c>
      <c r="X1119" s="49">
        <v>0</v>
      </c>
      <c r="Y1119" s="48">
        <v>0</v>
      </c>
      <c r="Z1119" s="49">
        <v>0</v>
      </c>
      <c r="AA1119" s="48">
        <v>0</v>
      </c>
      <c r="AB1119" s="49">
        <v>0</v>
      </c>
      <c r="AC1119" s="64"/>
      <c r="AD1119" s="65">
        <f t="shared" si="340"/>
        <v>0</v>
      </c>
      <c r="AE1119" s="64"/>
    </row>
    <row r="1120" spans="2:31" x14ac:dyDescent="0.3">
      <c r="B1120" s="4" t="s">
        <v>119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0.18416666666666673</v>
      </c>
      <c r="N1120" s="49">
        <v>27.625499999999985</v>
      </c>
      <c r="O1120" s="48">
        <v>37.214000000000006</v>
      </c>
      <c r="P1120" s="49">
        <v>42.074666666666651</v>
      </c>
      <c r="Q1120" s="48">
        <v>45.1116666666667</v>
      </c>
      <c r="R1120" s="49">
        <v>43.81133333333333</v>
      </c>
      <c r="S1120" s="48">
        <v>48.579666666666654</v>
      </c>
      <c r="T1120" s="49">
        <v>62.790833333333339</v>
      </c>
      <c r="U1120" s="48">
        <v>59.081833333333364</v>
      </c>
      <c r="V1120" s="49">
        <v>52.078166666666647</v>
      </c>
      <c r="W1120" s="48">
        <v>24.925333333333349</v>
      </c>
      <c r="X1120" s="49">
        <v>3.2486666666666668</v>
      </c>
      <c r="Y1120" s="48">
        <v>0</v>
      </c>
      <c r="Z1120" s="49">
        <v>0</v>
      </c>
      <c r="AA1120" s="48">
        <v>0</v>
      </c>
      <c r="AB1120" s="49">
        <v>0</v>
      </c>
      <c r="AC1120" s="64"/>
      <c r="AD1120" s="65">
        <f t="shared" si="340"/>
        <v>446.72583333333336</v>
      </c>
      <c r="AE1120" s="64"/>
    </row>
    <row r="1121" spans="2:31" x14ac:dyDescent="0.3">
      <c r="B1121" s="4" t="s">
        <v>59</v>
      </c>
      <c r="C1121" s="4"/>
      <c r="D1121" s="4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0.13766666666666671</v>
      </c>
      <c r="N1121" s="49">
        <v>13.105500000000001</v>
      </c>
      <c r="O1121" s="48">
        <v>24.058333333333323</v>
      </c>
      <c r="P1121" s="49">
        <v>28.264499999999991</v>
      </c>
      <c r="Q1121" s="48">
        <v>29.324666666666662</v>
      </c>
      <c r="R1121" s="49">
        <v>28.959000000000007</v>
      </c>
      <c r="S1121" s="48">
        <v>29.058499999999992</v>
      </c>
      <c r="T1121" s="49">
        <v>29.54499999999997</v>
      </c>
      <c r="U1121" s="48">
        <v>28.640333333333366</v>
      </c>
      <c r="V1121" s="49">
        <v>25.153000000000016</v>
      </c>
      <c r="W1121" s="48">
        <v>13.961333333333345</v>
      </c>
      <c r="X1121" s="49">
        <v>0.05</v>
      </c>
      <c r="Y1121" s="48">
        <v>0</v>
      </c>
      <c r="Z1121" s="49">
        <v>0</v>
      </c>
      <c r="AA1121" s="48">
        <v>0</v>
      </c>
      <c r="AB1121" s="49">
        <v>0</v>
      </c>
      <c r="AC1121" s="64"/>
      <c r="AD1121" s="65">
        <f t="shared" si="340"/>
        <v>250.25783333333334</v>
      </c>
      <c r="AE1121" s="64"/>
    </row>
    <row r="1122" spans="2:31" x14ac:dyDescent="0.3">
      <c r="B1122" s="4" t="s">
        <v>60</v>
      </c>
      <c r="C1122" s="4"/>
      <c r="D1122" s="4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14.279999999999982</v>
      </c>
      <c r="P1122" s="49">
        <v>16.960000000000015</v>
      </c>
      <c r="Q1122" s="48">
        <v>16.809999999999977</v>
      </c>
      <c r="R1122" s="49">
        <v>16.539999999999988</v>
      </c>
      <c r="S1122" s="48">
        <v>16.039999999999992</v>
      </c>
      <c r="T1122" s="49">
        <v>14.519999999999989</v>
      </c>
      <c r="U1122" s="48">
        <v>13.5</v>
      </c>
      <c r="V1122" s="49">
        <v>14.47000000000002</v>
      </c>
      <c r="W1122" s="48">
        <v>8.1999999999999922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4"/>
      <c r="AD1122" s="65">
        <f t="shared" si="340"/>
        <v>131.31999999999996</v>
      </c>
      <c r="AE1122" s="64"/>
    </row>
    <row r="1123" spans="2:31" x14ac:dyDescent="0.3">
      <c r="B1123" s="4" t="s">
        <v>61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15.899999999999984</v>
      </c>
      <c r="O1123" s="48">
        <v>31.700000000000031</v>
      </c>
      <c r="P1123" s="49">
        <v>35.900000000000041</v>
      </c>
      <c r="Q1123" s="48">
        <v>34.5</v>
      </c>
      <c r="R1123" s="49">
        <v>32.200000000000031</v>
      </c>
      <c r="S1123" s="48">
        <v>30.400000000000031</v>
      </c>
      <c r="T1123" s="49">
        <v>26.599999999999977</v>
      </c>
      <c r="U1123" s="48">
        <v>22.599999999999987</v>
      </c>
      <c r="V1123" s="49">
        <v>19.100000000000005</v>
      </c>
      <c r="W1123" s="48">
        <v>17.899999999999988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4"/>
      <c r="AD1123" s="65">
        <f t="shared" si="340"/>
        <v>266.80000000000007</v>
      </c>
      <c r="AE1123" s="64"/>
    </row>
    <row r="1124" spans="2:31" x14ac:dyDescent="0.3">
      <c r="B1124" s="4" t="s">
        <v>62</v>
      </c>
      <c r="C1124" s="4"/>
      <c r="D1124" s="4"/>
      <c r="E1124" s="48">
        <v>0</v>
      </c>
      <c r="F1124" s="49">
        <v>0</v>
      </c>
      <c r="G1124" s="48">
        <v>0</v>
      </c>
      <c r="H1124" s="49">
        <v>0</v>
      </c>
      <c r="I1124" s="48">
        <v>0</v>
      </c>
      <c r="J1124" s="49">
        <v>0</v>
      </c>
      <c r="K1124" s="48">
        <v>0</v>
      </c>
      <c r="L1124" s="49">
        <v>0</v>
      </c>
      <c r="M1124" s="48">
        <v>0</v>
      </c>
      <c r="N1124" s="49">
        <v>0</v>
      </c>
      <c r="O1124" s="48">
        <v>0</v>
      </c>
      <c r="P1124" s="49">
        <v>0</v>
      </c>
      <c r="Q1124" s="48">
        <v>0</v>
      </c>
      <c r="R1124" s="49">
        <v>0</v>
      </c>
      <c r="S1124" s="48">
        <v>0.13000000000000256</v>
      </c>
      <c r="T1124" s="49">
        <v>0.8300000000000054</v>
      </c>
      <c r="U1124" s="48">
        <v>1.0300000000000011</v>
      </c>
      <c r="V1124" s="49">
        <v>0.23000000000000398</v>
      </c>
      <c r="W1124" s="48">
        <v>0</v>
      </c>
      <c r="X1124" s="49">
        <v>0</v>
      </c>
      <c r="Y1124" s="48">
        <v>0</v>
      </c>
      <c r="Z1124" s="49">
        <v>0</v>
      </c>
      <c r="AA1124" s="48">
        <v>0</v>
      </c>
      <c r="AB1124" s="49">
        <v>0</v>
      </c>
      <c r="AC1124" s="64"/>
      <c r="AD1124" s="65">
        <f t="shared" si="340"/>
        <v>2.2200000000000131</v>
      </c>
      <c r="AE1124" s="64"/>
    </row>
    <row r="1125" spans="2:31" x14ac:dyDescent="0.3">
      <c r="B1125" s="4" t="s">
        <v>63</v>
      </c>
      <c r="C1125" s="4"/>
      <c r="D1125" s="4"/>
      <c r="E1125" s="48">
        <v>0</v>
      </c>
      <c r="F1125" s="49">
        <v>0</v>
      </c>
      <c r="G1125" s="48">
        <v>0</v>
      </c>
      <c r="H1125" s="49">
        <v>0</v>
      </c>
      <c r="I1125" s="48">
        <v>0</v>
      </c>
      <c r="J1125" s="49">
        <v>0</v>
      </c>
      <c r="K1125" s="48">
        <v>0</v>
      </c>
      <c r="L1125" s="49">
        <v>0</v>
      </c>
      <c r="M1125" s="48">
        <v>8.1354999999999986</v>
      </c>
      <c r="N1125" s="49">
        <v>91.130000000000081</v>
      </c>
      <c r="O1125" s="48">
        <v>12.304500000000003</v>
      </c>
      <c r="P1125" s="49">
        <v>0</v>
      </c>
      <c r="Q1125" s="48">
        <v>0</v>
      </c>
      <c r="R1125" s="49">
        <v>2.1666666666665907E-3</v>
      </c>
      <c r="S1125" s="48">
        <v>2.8226666666666653</v>
      </c>
      <c r="T1125" s="49">
        <v>1.4368333333333339</v>
      </c>
      <c r="U1125" s="48">
        <v>0.17383333333333345</v>
      </c>
      <c r="V1125" s="49">
        <v>42.831333333333333</v>
      </c>
      <c r="W1125" s="48">
        <v>31.514499999999991</v>
      </c>
      <c r="X1125" s="49">
        <v>1.3305000000000002</v>
      </c>
      <c r="Y1125" s="48">
        <v>0</v>
      </c>
      <c r="Z1125" s="49">
        <v>0</v>
      </c>
      <c r="AA1125" s="48">
        <v>0</v>
      </c>
      <c r="AB1125" s="49">
        <v>0</v>
      </c>
      <c r="AC1125" s="64"/>
      <c r="AD1125" s="65">
        <f t="shared" si="340"/>
        <v>191.6818333333334</v>
      </c>
      <c r="AE1125" s="64"/>
    </row>
    <row r="1126" spans="2:31" x14ac:dyDescent="0.3">
      <c r="B1126" s="4" t="s">
        <v>64</v>
      </c>
      <c r="C1126" s="4"/>
      <c r="D1126" s="4"/>
      <c r="E1126" s="48">
        <v>0</v>
      </c>
      <c r="F1126" s="49">
        <v>0</v>
      </c>
      <c r="G1126" s="48">
        <v>0</v>
      </c>
      <c r="H1126" s="49">
        <v>0</v>
      </c>
      <c r="I1126" s="48">
        <v>0</v>
      </c>
      <c r="J1126" s="49">
        <v>0</v>
      </c>
      <c r="K1126" s="48">
        <v>0</v>
      </c>
      <c r="L1126" s="49">
        <v>0</v>
      </c>
      <c r="M1126" s="48">
        <v>3.0286666666666666</v>
      </c>
      <c r="N1126" s="49">
        <v>40.205000000000041</v>
      </c>
      <c r="O1126" s="48">
        <v>50.900000000000055</v>
      </c>
      <c r="P1126" s="49">
        <v>51.894333333333314</v>
      </c>
      <c r="Q1126" s="48">
        <v>51.829999999999956</v>
      </c>
      <c r="R1126" s="49">
        <v>33.913833333333329</v>
      </c>
      <c r="S1126" s="48">
        <v>11.61833333333332</v>
      </c>
      <c r="T1126" s="49">
        <v>14.986833333333335</v>
      </c>
      <c r="U1126" s="48">
        <v>14.695000000000018</v>
      </c>
      <c r="V1126" s="49">
        <v>22.344000000000008</v>
      </c>
      <c r="W1126" s="48">
        <v>14.584166666666672</v>
      </c>
      <c r="X1126" s="49">
        <v>2.7178333333333331</v>
      </c>
      <c r="Y1126" s="48">
        <v>0</v>
      </c>
      <c r="Z1126" s="49">
        <v>0</v>
      </c>
      <c r="AA1126" s="48">
        <v>0</v>
      </c>
      <c r="AB1126" s="49">
        <v>0</v>
      </c>
      <c r="AC1126" s="64"/>
      <c r="AD1126" s="65">
        <f t="shared" si="340"/>
        <v>312.71799999999996</v>
      </c>
      <c r="AE1126" s="64"/>
    </row>
    <row r="1127" spans="2:31" x14ac:dyDescent="0.3">
      <c r="B1127" s="4" t="s">
        <v>120</v>
      </c>
      <c r="C1127" s="4"/>
      <c r="D1127" s="4"/>
      <c r="E1127" s="48">
        <v>0</v>
      </c>
      <c r="F1127" s="49">
        <v>0</v>
      </c>
      <c r="G1127" s="48">
        <v>0</v>
      </c>
      <c r="H1127" s="49">
        <v>0</v>
      </c>
      <c r="I1127" s="48">
        <v>0</v>
      </c>
      <c r="J1127" s="49">
        <v>0</v>
      </c>
      <c r="K1127" s="48">
        <v>0</v>
      </c>
      <c r="L1127" s="49">
        <v>0</v>
      </c>
      <c r="M1127" s="48">
        <v>6.3641666666666685</v>
      </c>
      <c r="N1127" s="49">
        <v>39.525833333333331</v>
      </c>
      <c r="O1127" s="48">
        <v>38.528499999999994</v>
      </c>
      <c r="P1127" s="49">
        <v>14.427666666666649</v>
      </c>
      <c r="Q1127" s="48">
        <v>9.3748333333333331</v>
      </c>
      <c r="R1127" s="49">
        <v>5.7773333333333312</v>
      </c>
      <c r="S1127" s="48">
        <v>17.182166666666671</v>
      </c>
      <c r="T1127" s="49">
        <v>21.74583333333333</v>
      </c>
      <c r="U1127" s="48">
        <v>14.285666666666653</v>
      </c>
      <c r="V1127" s="49">
        <v>13.077166666666676</v>
      </c>
      <c r="W1127" s="48">
        <v>2.3215000000000003</v>
      </c>
      <c r="X1127" s="49">
        <v>0</v>
      </c>
      <c r="Y1127" s="48">
        <v>0</v>
      </c>
      <c r="Z1127" s="49">
        <v>0</v>
      </c>
      <c r="AA1127" s="48">
        <v>0</v>
      </c>
      <c r="AB1127" s="49">
        <v>0</v>
      </c>
      <c r="AC1127" s="64"/>
      <c r="AD1127" s="65">
        <f t="shared" si="340"/>
        <v>182.61066666666665</v>
      </c>
      <c r="AE1127" s="64"/>
    </row>
    <row r="1128" spans="2:31" x14ac:dyDescent="0.3">
      <c r="B1128" s="4" t="s">
        <v>65</v>
      </c>
      <c r="C1128" s="4"/>
      <c r="D1128" s="4"/>
      <c r="E1128" s="48">
        <v>0</v>
      </c>
      <c r="F1128" s="49">
        <v>0</v>
      </c>
      <c r="G1128" s="48">
        <v>0</v>
      </c>
      <c r="H1128" s="49">
        <v>0</v>
      </c>
      <c r="I1128" s="48">
        <v>0</v>
      </c>
      <c r="J1128" s="49">
        <v>0</v>
      </c>
      <c r="K1128" s="48">
        <v>0</v>
      </c>
      <c r="L1128" s="49">
        <v>0</v>
      </c>
      <c r="M1128" s="48">
        <v>0</v>
      </c>
      <c r="N1128" s="49">
        <v>0</v>
      </c>
      <c r="O1128" s="48">
        <v>0</v>
      </c>
      <c r="P1128" s="49">
        <v>0</v>
      </c>
      <c r="Q1128" s="48">
        <v>0.55999999999999872</v>
      </c>
      <c r="R1128" s="49">
        <v>1.1800000000000002</v>
      </c>
      <c r="S1128" s="48">
        <v>1.1400000000000006</v>
      </c>
      <c r="T1128" s="49">
        <v>0.75999999999999801</v>
      </c>
      <c r="U1128" s="48">
        <v>0</v>
      </c>
      <c r="V1128" s="49">
        <v>0</v>
      </c>
      <c r="W1128" s="48">
        <v>0</v>
      </c>
      <c r="X1128" s="49">
        <v>0</v>
      </c>
      <c r="Y1128" s="48">
        <v>0</v>
      </c>
      <c r="Z1128" s="49">
        <v>0</v>
      </c>
      <c r="AA1128" s="48">
        <v>0</v>
      </c>
      <c r="AB1128" s="49">
        <v>0</v>
      </c>
      <c r="AC1128" s="64"/>
      <c r="AD1128" s="65">
        <f t="shared" si="340"/>
        <v>3.6399999999999975</v>
      </c>
      <c r="AE1128" s="64"/>
    </row>
    <row r="1129" spans="2:31" x14ac:dyDescent="0.3">
      <c r="B1129" s="4" t="s">
        <v>66</v>
      </c>
      <c r="C1129" s="4"/>
      <c r="D1129" s="4"/>
      <c r="E1129" s="48">
        <v>0</v>
      </c>
      <c r="F1129" s="49">
        <v>0</v>
      </c>
      <c r="G1129" s="48">
        <v>0</v>
      </c>
      <c r="H1129" s="49">
        <v>0</v>
      </c>
      <c r="I1129" s="48">
        <v>0</v>
      </c>
      <c r="J1129" s="49">
        <v>0</v>
      </c>
      <c r="K1129" s="48">
        <v>0</v>
      </c>
      <c r="L1129" s="49">
        <v>0</v>
      </c>
      <c r="M1129" s="48">
        <v>2.4058333333333346</v>
      </c>
      <c r="N1129" s="49">
        <v>35.029000000000003</v>
      </c>
      <c r="O1129" s="48">
        <v>41.826000000000001</v>
      </c>
      <c r="P1129" s="49">
        <v>34.181000000000019</v>
      </c>
      <c r="Q1129" s="48">
        <v>31.331833333333332</v>
      </c>
      <c r="R1129" s="49">
        <v>30.007833333333334</v>
      </c>
      <c r="S1129" s="48">
        <v>34.060000000000009</v>
      </c>
      <c r="T1129" s="49">
        <v>36.44016666666667</v>
      </c>
      <c r="U1129" s="48">
        <v>30.838333333333335</v>
      </c>
      <c r="V1129" s="49">
        <v>30.884333333333327</v>
      </c>
      <c r="W1129" s="48">
        <v>23.814000000000004</v>
      </c>
      <c r="X1129" s="49">
        <v>5.2423333333333337</v>
      </c>
      <c r="Y1129" s="48">
        <v>0</v>
      </c>
      <c r="Z1129" s="49">
        <v>0</v>
      </c>
      <c r="AA1129" s="48">
        <v>0</v>
      </c>
      <c r="AB1129" s="49">
        <v>0</v>
      </c>
      <c r="AC1129" s="64"/>
      <c r="AD1129" s="65">
        <f t="shared" si="340"/>
        <v>336.06066666666663</v>
      </c>
      <c r="AE1129" s="64"/>
    </row>
    <row r="1130" spans="2:31" x14ac:dyDescent="0.3">
      <c r="B1130" s="4" t="s">
        <v>67</v>
      </c>
      <c r="C1130" s="4"/>
      <c r="D1130" s="4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0</v>
      </c>
      <c r="N1130" s="49">
        <v>0</v>
      </c>
      <c r="O1130" s="48">
        <v>3.0500000000000025</v>
      </c>
      <c r="P1130" s="49">
        <v>7.7699999999999934</v>
      </c>
      <c r="Q1130" s="48">
        <v>10.039999999999999</v>
      </c>
      <c r="R1130" s="49">
        <v>11.039999999999997</v>
      </c>
      <c r="S1130" s="48">
        <v>11.100000000000012</v>
      </c>
      <c r="T1130" s="49">
        <v>10.350000000000012</v>
      </c>
      <c r="U1130" s="48">
        <v>8.2099999999999937</v>
      </c>
      <c r="V1130" s="49">
        <v>3.9600000000000062</v>
      </c>
      <c r="W1130" s="48">
        <v>0</v>
      </c>
      <c r="X1130" s="49">
        <v>0</v>
      </c>
      <c r="Y1130" s="48">
        <v>0</v>
      </c>
      <c r="Z1130" s="49">
        <v>0</v>
      </c>
      <c r="AA1130" s="48">
        <v>0</v>
      </c>
      <c r="AB1130" s="49">
        <v>0</v>
      </c>
      <c r="AC1130" s="64"/>
      <c r="AD1130" s="65">
        <f t="shared" si="340"/>
        <v>65.52000000000001</v>
      </c>
      <c r="AE1130" s="64"/>
    </row>
    <row r="1131" spans="2:31" x14ac:dyDescent="0.3">
      <c r="B1131" s="4" t="s">
        <v>68</v>
      </c>
      <c r="C1131" s="4"/>
      <c r="D1131" s="4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38.009333333333309</v>
      </c>
      <c r="O1131" s="48">
        <v>68.546999999999969</v>
      </c>
      <c r="P1131" s="49">
        <v>88.727000000000032</v>
      </c>
      <c r="Q1131" s="48">
        <v>107.35633333333331</v>
      </c>
      <c r="R1131" s="49">
        <v>108.47133333333332</v>
      </c>
      <c r="S1131" s="48">
        <v>106.28116666666669</v>
      </c>
      <c r="T1131" s="49">
        <v>143.89633333333342</v>
      </c>
      <c r="U1131" s="48">
        <v>148.19883333333328</v>
      </c>
      <c r="V1131" s="49">
        <v>139.07849999999996</v>
      </c>
      <c r="W1131" s="48">
        <v>102.97766666666664</v>
      </c>
      <c r="X1131" s="49">
        <v>0.45896666666666663</v>
      </c>
      <c r="Y1131" s="48">
        <v>0</v>
      </c>
      <c r="Z1131" s="49">
        <v>0</v>
      </c>
      <c r="AA1131" s="48">
        <v>0</v>
      </c>
      <c r="AB1131" s="49">
        <v>0</v>
      </c>
      <c r="AC1131" s="64"/>
      <c r="AD1131" s="65">
        <f t="shared" si="340"/>
        <v>1052.0024666666664</v>
      </c>
      <c r="AE1131" s="64"/>
    </row>
    <row r="1132" spans="2:31" x14ac:dyDescent="0.3">
      <c r="B1132" s="4" t="s">
        <v>69</v>
      </c>
      <c r="C1132" s="4"/>
      <c r="D1132" s="4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8.7384166666666676</v>
      </c>
      <c r="N1132" s="49">
        <v>44.901166666666676</v>
      </c>
      <c r="O1132" s="48">
        <v>47.700333333333361</v>
      </c>
      <c r="P1132" s="49">
        <v>53.097166666666666</v>
      </c>
      <c r="Q1132" s="48">
        <v>54.630833333333335</v>
      </c>
      <c r="R1132" s="49">
        <v>50.962500000000013</v>
      </c>
      <c r="S1132" s="48">
        <v>46.882666666666672</v>
      </c>
      <c r="T1132" s="49">
        <v>47.944666666666677</v>
      </c>
      <c r="U1132" s="48">
        <v>50.515999999999998</v>
      </c>
      <c r="V1132" s="49">
        <v>51.680166666666672</v>
      </c>
      <c r="W1132" s="48">
        <v>34.123166666666656</v>
      </c>
      <c r="X1132" s="49">
        <v>4.3381666666666678</v>
      </c>
      <c r="Y1132" s="48">
        <v>0</v>
      </c>
      <c r="Z1132" s="49">
        <v>0</v>
      </c>
      <c r="AA1132" s="48">
        <v>0</v>
      </c>
      <c r="AB1132" s="49">
        <v>0</v>
      </c>
      <c r="AC1132" s="64"/>
      <c r="AD1132" s="65">
        <f t="shared" si="340"/>
        <v>495.51525000000009</v>
      </c>
      <c r="AE1132" s="64"/>
    </row>
    <row r="1133" spans="2:31" x14ac:dyDescent="0.3">
      <c r="B1133" s="4" t="s">
        <v>70</v>
      </c>
      <c r="C1133" s="4"/>
      <c r="D1133" s="4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0</v>
      </c>
      <c r="N1133" s="49">
        <v>0.42483333333333323</v>
      </c>
      <c r="O1133" s="48">
        <v>38.28</v>
      </c>
      <c r="P1133" s="49">
        <v>38.28</v>
      </c>
      <c r="Q1133" s="48">
        <v>38.28</v>
      </c>
      <c r="R1133" s="49">
        <v>38.28</v>
      </c>
      <c r="S1133" s="48">
        <v>38.28</v>
      </c>
      <c r="T1133" s="49">
        <v>38.28</v>
      </c>
      <c r="U1133" s="48">
        <v>38.28</v>
      </c>
      <c r="V1133" s="49">
        <v>33.759999999999991</v>
      </c>
      <c r="W1133" s="48">
        <v>33.49499999999999</v>
      </c>
      <c r="X1133" s="49">
        <v>0</v>
      </c>
      <c r="Y1133" s="48">
        <v>0</v>
      </c>
      <c r="Z1133" s="49">
        <v>0</v>
      </c>
      <c r="AA1133" s="48">
        <v>0</v>
      </c>
      <c r="AB1133" s="49">
        <v>0</v>
      </c>
      <c r="AC1133" s="64"/>
      <c r="AD1133" s="65">
        <f t="shared" si="340"/>
        <v>335.63983333333334</v>
      </c>
      <c r="AE1133" s="64"/>
    </row>
    <row r="1134" spans="2:31" x14ac:dyDescent="0.3">
      <c r="B1134" s="4" t="s">
        <v>71</v>
      </c>
      <c r="C1134" s="4"/>
      <c r="D1134" s="4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0</v>
      </c>
      <c r="Q1134" s="48">
        <v>0</v>
      </c>
      <c r="R1134" s="49">
        <v>0</v>
      </c>
      <c r="S1134" s="48">
        <v>0</v>
      </c>
      <c r="T1134" s="49">
        <v>0</v>
      </c>
      <c r="U1134" s="48">
        <v>0</v>
      </c>
      <c r="V1134" s="49">
        <v>0</v>
      </c>
      <c r="W1134" s="48">
        <v>0</v>
      </c>
      <c r="X1134" s="49">
        <v>0</v>
      </c>
      <c r="Y1134" s="48">
        <v>0</v>
      </c>
      <c r="Z1134" s="49">
        <v>0</v>
      </c>
      <c r="AA1134" s="48">
        <v>0</v>
      </c>
      <c r="AB1134" s="49">
        <v>0</v>
      </c>
      <c r="AC1134" s="64"/>
      <c r="AD1134" s="65">
        <f t="shared" si="340"/>
        <v>0</v>
      </c>
      <c r="AE1134" s="64"/>
    </row>
    <row r="1135" spans="2:31" x14ac:dyDescent="0.3">
      <c r="B1135" s="4" t="s">
        <v>72</v>
      </c>
      <c r="C1135" s="4"/>
      <c r="D1135" s="4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0</v>
      </c>
      <c r="O1135" s="48">
        <v>2.1299999999999963</v>
      </c>
      <c r="P1135" s="49">
        <v>12.529999999999982</v>
      </c>
      <c r="Q1135" s="48">
        <v>15.799999999999983</v>
      </c>
      <c r="R1135" s="49">
        <v>16.980000000000011</v>
      </c>
      <c r="S1135" s="48">
        <v>16.988500000000013</v>
      </c>
      <c r="T1135" s="49">
        <v>17.179999999999975</v>
      </c>
      <c r="U1135" s="48">
        <v>16.52999999999998</v>
      </c>
      <c r="V1135" s="49">
        <v>15.17999999999998</v>
      </c>
      <c r="W1135" s="48">
        <v>13.179999999999986</v>
      </c>
      <c r="X1135" s="49">
        <v>10.41583333333333</v>
      </c>
      <c r="Y1135" s="48">
        <v>0</v>
      </c>
      <c r="Z1135" s="49">
        <v>0</v>
      </c>
      <c r="AA1135" s="48">
        <v>0</v>
      </c>
      <c r="AB1135" s="49">
        <v>0</v>
      </c>
      <c r="AC1135" s="64"/>
      <c r="AD1135" s="65">
        <f t="shared" si="340"/>
        <v>136.91433333333322</v>
      </c>
      <c r="AE1135" s="64"/>
    </row>
    <row r="1136" spans="2:31" x14ac:dyDescent="0.3">
      <c r="B1136" s="4" t="s">
        <v>73</v>
      </c>
      <c r="C1136" s="4"/>
      <c r="D1136" s="4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12.384499999999996</v>
      </c>
      <c r="N1136" s="49">
        <v>83.051499999999962</v>
      </c>
      <c r="O1136" s="48">
        <v>57.814500000000002</v>
      </c>
      <c r="P1136" s="49">
        <v>45.77350000000002</v>
      </c>
      <c r="Q1136" s="48">
        <v>35.95750000000001</v>
      </c>
      <c r="R1136" s="49">
        <v>43.93450000000005</v>
      </c>
      <c r="S1136" s="48">
        <v>47.519000000000041</v>
      </c>
      <c r="T1136" s="49">
        <v>46.414333333333353</v>
      </c>
      <c r="U1136" s="48">
        <v>58.568166666666656</v>
      </c>
      <c r="V1136" s="49">
        <v>69.361833333333351</v>
      </c>
      <c r="W1136" s="48">
        <v>37.484000000000009</v>
      </c>
      <c r="X1136" s="49">
        <v>0</v>
      </c>
      <c r="Y1136" s="48">
        <v>0</v>
      </c>
      <c r="Z1136" s="49">
        <v>0</v>
      </c>
      <c r="AA1136" s="48">
        <v>0</v>
      </c>
      <c r="AB1136" s="49">
        <v>0</v>
      </c>
      <c r="AC1136" s="64"/>
      <c r="AD1136" s="65">
        <f t="shared" si="340"/>
        <v>538.26333333333355</v>
      </c>
      <c r="AE1136" s="64"/>
    </row>
    <row r="1137" spans="2:31" x14ac:dyDescent="0.3">
      <c r="B1137" s="4" t="s">
        <v>74</v>
      </c>
      <c r="C1137" s="4"/>
      <c r="D1137" s="4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0</v>
      </c>
      <c r="N1137" s="49">
        <v>0</v>
      </c>
      <c r="O1137" s="48">
        <v>0</v>
      </c>
      <c r="P1137" s="49">
        <v>0</v>
      </c>
      <c r="Q1137" s="48">
        <v>0</v>
      </c>
      <c r="R1137" s="49">
        <v>0</v>
      </c>
      <c r="S1137" s="48">
        <v>0</v>
      </c>
      <c r="T1137" s="49">
        <v>0</v>
      </c>
      <c r="U1137" s="48">
        <v>0</v>
      </c>
      <c r="V1137" s="49">
        <v>0</v>
      </c>
      <c r="W1137" s="48">
        <v>0</v>
      </c>
      <c r="X1137" s="49">
        <v>0</v>
      </c>
      <c r="Y1137" s="48">
        <v>0</v>
      </c>
      <c r="Z1137" s="49">
        <v>0</v>
      </c>
      <c r="AA1137" s="48">
        <v>0</v>
      </c>
      <c r="AB1137" s="49">
        <v>0</v>
      </c>
      <c r="AC1137" s="64"/>
      <c r="AD1137" s="65">
        <f t="shared" si="340"/>
        <v>0</v>
      </c>
      <c r="AE1137" s="64"/>
    </row>
    <row r="1138" spans="2:31" x14ac:dyDescent="0.3">
      <c r="B1138" s="4" t="s">
        <v>75</v>
      </c>
      <c r="C1138" s="4"/>
      <c r="D1138" s="4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0</v>
      </c>
      <c r="M1138" s="48">
        <v>0</v>
      </c>
      <c r="N1138" s="49">
        <v>0</v>
      </c>
      <c r="O1138" s="48">
        <v>0</v>
      </c>
      <c r="P1138" s="49">
        <v>0</v>
      </c>
      <c r="Q1138" s="48">
        <v>0</v>
      </c>
      <c r="R1138" s="49">
        <v>0</v>
      </c>
      <c r="S1138" s="48">
        <v>0</v>
      </c>
      <c r="T1138" s="49">
        <v>0</v>
      </c>
      <c r="U1138" s="48">
        <v>0</v>
      </c>
      <c r="V1138" s="49">
        <v>0</v>
      </c>
      <c r="W1138" s="48">
        <v>0</v>
      </c>
      <c r="X1138" s="49">
        <v>0</v>
      </c>
      <c r="Y1138" s="48">
        <v>0</v>
      </c>
      <c r="Z1138" s="49">
        <v>0</v>
      </c>
      <c r="AA1138" s="48">
        <v>0</v>
      </c>
      <c r="AB1138" s="49">
        <v>0</v>
      </c>
      <c r="AC1138" s="64"/>
      <c r="AD1138" s="65">
        <f t="shared" si="340"/>
        <v>0</v>
      </c>
      <c r="AE1138" s="64"/>
    </row>
    <row r="1139" spans="2:31" x14ac:dyDescent="0.3">
      <c r="B1139" s="4" t="s">
        <v>76</v>
      </c>
      <c r="C1139" s="4"/>
      <c r="D1139" s="4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</v>
      </c>
      <c r="M1139" s="48">
        <v>0</v>
      </c>
      <c r="N1139" s="49">
        <v>2.4699999999999989</v>
      </c>
      <c r="O1139" s="48">
        <v>15.340000000000025</v>
      </c>
      <c r="P1139" s="49">
        <v>18.990000000000009</v>
      </c>
      <c r="Q1139" s="48">
        <v>19.539999999999985</v>
      </c>
      <c r="R1139" s="49">
        <v>19.649999999999999</v>
      </c>
      <c r="S1139" s="48">
        <v>18.960000000000029</v>
      </c>
      <c r="T1139" s="49">
        <v>20.079999999999998</v>
      </c>
      <c r="U1139" s="48">
        <v>20.83</v>
      </c>
      <c r="V1139" s="49">
        <v>16.539999999999988</v>
      </c>
      <c r="W1139" s="48">
        <v>0</v>
      </c>
      <c r="X1139" s="49">
        <v>0</v>
      </c>
      <c r="Y1139" s="48">
        <v>0</v>
      </c>
      <c r="Z1139" s="49">
        <v>0</v>
      </c>
      <c r="AA1139" s="48">
        <v>0</v>
      </c>
      <c r="AB1139" s="49">
        <v>0</v>
      </c>
      <c r="AC1139" s="64"/>
      <c r="AD1139" s="65">
        <f t="shared" si="340"/>
        <v>152.40000000000003</v>
      </c>
      <c r="AE1139" s="64"/>
    </row>
    <row r="1140" spans="2:31" x14ac:dyDescent="0.3">
      <c r="B1140" s="4" t="s">
        <v>77</v>
      </c>
      <c r="C1140" s="4"/>
      <c r="D1140" s="4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0</v>
      </c>
      <c r="N1140" s="49">
        <v>0</v>
      </c>
      <c r="O1140" s="48">
        <v>10.309999999999995</v>
      </c>
      <c r="P1140" s="49">
        <v>13.120000000000005</v>
      </c>
      <c r="Q1140" s="48">
        <v>13.740000000000006</v>
      </c>
      <c r="R1140" s="49">
        <v>13.480000000000015</v>
      </c>
      <c r="S1140" s="48">
        <v>11.730000000000015</v>
      </c>
      <c r="T1140" s="49">
        <v>9.7699999999999854</v>
      </c>
      <c r="U1140" s="48">
        <v>8.8999999999999897</v>
      </c>
      <c r="V1140" s="49">
        <v>7.8500000000000085</v>
      </c>
      <c r="W1140" s="48">
        <v>0</v>
      </c>
      <c r="X1140" s="49">
        <v>0</v>
      </c>
      <c r="Y1140" s="48">
        <v>0</v>
      </c>
      <c r="Z1140" s="49">
        <v>0</v>
      </c>
      <c r="AA1140" s="48">
        <v>0</v>
      </c>
      <c r="AB1140" s="49">
        <v>0</v>
      </c>
      <c r="AC1140" s="64"/>
      <c r="AD1140" s="65">
        <f t="shared" si="340"/>
        <v>88.90000000000002</v>
      </c>
      <c r="AE1140" s="64"/>
    </row>
    <row r="1141" spans="2:31" x14ac:dyDescent="0.3">
      <c r="B1141" s="4" t="s">
        <v>78</v>
      </c>
      <c r="C1141" s="4"/>
      <c r="D1141" s="4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0</v>
      </c>
      <c r="R1141" s="49">
        <v>0</v>
      </c>
      <c r="S1141" s="48">
        <v>0</v>
      </c>
      <c r="T1141" s="49">
        <v>0</v>
      </c>
      <c r="U1141" s="48">
        <v>0</v>
      </c>
      <c r="V1141" s="49">
        <v>0</v>
      </c>
      <c r="W1141" s="48">
        <v>0</v>
      </c>
      <c r="X1141" s="49">
        <v>0</v>
      </c>
      <c r="Y1141" s="48">
        <v>0</v>
      </c>
      <c r="Z1141" s="49">
        <v>0</v>
      </c>
      <c r="AA1141" s="48">
        <v>0</v>
      </c>
      <c r="AB1141" s="49">
        <v>0</v>
      </c>
      <c r="AC1141" s="64"/>
      <c r="AD1141" s="65">
        <f t="shared" si="340"/>
        <v>0</v>
      </c>
      <c r="AE1141" s="64"/>
    </row>
    <row r="1142" spans="2:31" x14ac:dyDescent="0.3">
      <c r="B1142" s="4" t="s">
        <v>79</v>
      </c>
      <c r="C1142" s="4"/>
      <c r="D1142" s="4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</v>
      </c>
      <c r="N1142" s="49">
        <v>0</v>
      </c>
      <c r="O1142" s="48">
        <v>0</v>
      </c>
      <c r="P1142" s="49">
        <v>0</v>
      </c>
      <c r="Q1142" s="48">
        <v>0</v>
      </c>
      <c r="R1142" s="49">
        <v>0.95200000000001239</v>
      </c>
      <c r="S1142" s="48">
        <v>0.96600000000000819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4"/>
      <c r="AD1142" s="65">
        <f t="shared" si="340"/>
        <v>1.9180000000000206</v>
      </c>
      <c r="AE1142" s="64"/>
    </row>
    <row r="1143" spans="2:31" x14ac:dyDescent="0.3">
      <c r="B1143" s="4" t="s">
        <v>80</v>
      </c>
      <c r="C1143" s="4"/>
      <c r="D1143" s="4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1.7135000000000002</v>
      </c>
      <c r="N1143" s="49">
        <v>37.273499999999999</v>
      </c>
      <c r="O1143" s="48">
        <v>26.235166666666654</v>
      </c>
      <c r="P1143" s="49">
        <v>30.989000000000033</v>
      </c>
      <c r="Q1143" s="48">
        <v>30.710166666666641</v>
      </c>
      <c r="R1143" s="49">
        <v>25.386333333333361</v>
      </c>
      <c r="S1143" s="48">
        <v>19.63000000000001</v>
      </c>
      <c r="T1143" s="49">
        <v>19.416499999999999</v>
      </c>
      <c r="U1143" s="48">
        <v>21.366833333333325</v>
      </c>
      <c r="V1143" s="49">
        <v>21.909500000000001</v>
      </c>
      <c r="W1143" s="48">
        <v>12.057500000000001</v>
      </c>
      <c r="X1143" s="49">
        <v>4.0955000000000004</v>
      </c>
      <c r="Y1143" s="48">
        <v>0</v>
      </c>
      <c r="Z1143" s="49">
        <v>0</v>
      </c>
      <c r="AA1143" s="48">
        <v>0</v>
      </c>
      <c r="AB1143" s="49">
        <v>0</v>
      </c>
      <c r="AC1143" s="64"/>
      <c r="AD1143" s="65">
        <f t="shared" si="340"/>
        <v>250.7835</v>
      </c>
      <c r="AE1143" s="64"/>
    </row>
    <row r="1144" spans="2:31" x14ac:dyDescent="0.3">
      <c r="B1144" s="4" t="s">
        <v>88</v>
      </c>
      <c r="C1144" s="4"/>
      <c r="D1144" s="4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</v>
      </c>
      <c r="M1144" s="48">
        <v>0</v>
      </c>
      <c r="N1144" s="49">
        <v>0</v>
      </c>
      <c r="O1144" s="48">
        <v>0</v>
      </c>
      <c r="P1144" s="49">
        <v>0</v>
      </c>
      <c r="Q1144" s="48">
        <v>0</v>
      </c>
      <c r="R1144" s="49">
        <v>0</v>
      </c>
      <c r="S1144" s="48">
        <v>0</v>
      </c>
      <c r="T1144" s="49">
        <v>0</v>
      </c>
      <c r="U1144" s="48">
        <v>0</v>
      </c>
      <c r="V1144" s="49">
        <v>0</v>
      </c>
      <c r="W1144" s="48">
        <v>0</v>
      </c>
      <c r="X1144" s="49">
        <v>0</v>
      </c>
      <c r="Y1144" s="48">
        <v>0</v>
      </c>
      <c r="Z1144" s="49">
        <v>0</v>
      </c>
      <c r="AA1144" s="48">
        <v>0</v>
      </c>
      <c r="AB1144" s="49">
        <v>0</v>
      </c>
      <c r="AC1144" s="64"/>
      <c r="AD1144" s="65">
        <f t="shared" si="340"/>
        <v>0</v>
      </c>
      <c r="AE1144" s="64"/>
    </row>
    <row r="1145" spans="2:31" x14ac:dyDescent="0.3">
      <c r="B1145" s="4" t="s">
        <v>99</v>
      </c>
      <c r="C1145" s="4"/>
      <c r="D1145" s="4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</v>
      </c>
      <c r="M1145" s="48">
        <v>0</v>
      </c>
      <c r="N1145" s="49">
        <v>0</v>
      </c>
      <c r="O1145" s="48">
        <v>0</v>
      </c>
      <c r="P1145" s="49">
        <v>0</v>
      </c>
      <c r="Q1145" s="48">
        <v>0</v>
      </c>
      <c r="R1145" s="49">
        <v>0</v>
      </c>
      <c r="S1145" s="48">
        <v>0</v>
      </c>
      <c r="T1145" s="49">
        <v>0</v>
      </c>
      <c r="U1145" s="48">
        <v>0</v>
      </c>
      <c r="V1145" s="49">
        <v>0</v>
      </c>
      <c r="W1145" s="48">
        <v>0</v>
      </c>
      <c r="X1145" s="49">
        <v>0</v>
      </c>
      <c r="Y1145" s="48">
        <v>0</v>
      </c>
      <c r="Z1145" s="49">
        <v>0</v>
      </c>
      <c r="AA1145" s="48">
        <v>0</v>
      </c>
      <c r="AB1145" s="49">
        <v>0</v>
      </c>
      <c r="AC1145" s="64"/>
      <c r="AD1145" s="65">
        <f t="shared" si="340"/>
        <v>0</v>
      </c>
      <c r="AE1145" s="64"/>
    </row>
    <row r="1146" spans="2:31" x14ac:dyDescent="0.3">
      <c r="B1146" s="4" t="s">
        <v>96</v>
      </c>
      <c r="C1146" s="4"/>
      <c r="D1146" s="4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0</v>
      </c>
      <c r="O1146" s="48">
        <v>0</v>
      </c>
      <c r="P1146" s="49">
        <v>0</v>
      </c>
      <c r="Q1146" s="48">
        <v>0</v>
      </c>
      <c r="R1146" s="49">
        <v>0</v>
      </c>
      <c r="S1146" s="48">
        <v>0</v>
      </c>
      <c r="T1146" s="49">
        <v>0</v>
      </c>
      <c r="U1146" s="48">
        <v>0</v>
      </c>
      <c r="V1146" s="49">
        <v>0</v>
      </c>
      <c r="W1146" s="48">
        <v>0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4"/>
      <c r="AD1146" s="65">
        <f t="shared" si="340"/>
        <v>0</v>
      </c>
      <c r="AE1146" s="64"/>
    </row>
    <row r="1147" spans="2:31" x14ac:dyDescent="0.3">
      <c r="B1147" s="4" t="s">
        <v>97</v>
      </c>
      <c r="C1147" s="4"/>
      <c r="D1147" s="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0</v>
      </c>
      <c r="M1147" s="48">
        <v>0</v>
      </c>
      <c r="N1147" s="49">
        <v>1.3166666666666771E-2</v>
      </c>
      <c r="O1147" s="48">
        <v>6.8899999999999908</v>
      </c>
      <c r="P1147" s="49">
        <v>16.289999999999992</v>
      </c>
      <c r="Q1147" s="48">
        <v>18.19000000000003</v>
      </c>
      <c r="R1147" s="49">
        <v>21.390000000000011</v>
      </c>
      <c r="S1147" s="48">
        <v>15.190000000000024</v>
      </c>
      <c r="T1147" s="49">
        <v>12.490000000000009</v>
      </c>
      <c r="U1147" s="48">
        <v>22.789999999999981</v>
      </c>
      <c r="V1147" s="49">
        <v>21.090000000000007</v>
      </c>
      <c r="W1147" s="48">
        <v>0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4"/>
      <c r="AD1147" s="65">
        <f t="shared" si="340"/>
        <v>134.33316666666673</v>
      </c>
      <c r="AE1147" s="64"/>
    </row>
    <row r="1148" spans="2:31" x14ac:dyDescent="0.3">
      <c r="B1148" s="4" t="s">
        <v>98</v>
      </c>
      <c r="C1148" s="4"/>
      <c r="D1148" s="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2.7655000000000021</v>
      </c>
      <c r="N1148" s="49">
        <v>54.378666666666682</v>
      </c>
      <c r="O1148" s="48">
        <v>48.877499999999969</v>
      </c>
      <c r="P1148" s="49">
        <v>35.673000000000023</v>
      </c>
      <c r="Q1148" s="48">
        <v>34.975333333333346</v>
      </c>
      <c r="R1148" s="49">
        <v>27.147166666666646</v>
      </c>
      <c r="S1148" s="48">
        <v>29.719333333333314</v>
      </c>
      <c r="T1148" s="49">
        <v>24.292833333333324</v>
      </c>
      <c r="U1148" s="48">
        <v>33.834333333333355</v>
      </c>
      <c r="V1148" s="49">
        <v>46.572499999999984</v>
      </c>
      <c r="W1148" s="48">
        <v>35.176833333333356</v>
      </c>
      <c r="X1148" s="49">
        <v>1.8993333333333331</v>
      </c>
      <c r="Y1148" s="48">
        <v>0</v>
      </c>
      <c r="Z1148" s="49">
        <v>0</v>
      </c>
      <c r="AA1148" s="48">
        <v>0</v>
      </c>
      <c r="AB1148" s="49">
        <v>0</v>
      </c>
      <c r="AC1148" s="64"/>
      <c r="AD1148" s="65">
        <f t="shared" si="340"/>
        <v>375.31233333333336</v>
      </c>
      <c r="AE1148" s="64"/>
    </row>
    <row r="1149" spans="2:31" x14ac:dyDescent="0.3">
      <c r="B1149" s="4" t="s">
        <v>110</v>
      </c>
      <c r="C1149" s="4"/>
      <c r="D1149" s="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11.013833333333332</v>
      </c>
      <c r="N1149" s="49">
        <v>69.34333333333332</v>
      </c>
      <c r="O1149" s="48">
        <v>88.768333333333345</v>
      </c>
      <c r="P1149" s="49">
        <v>91.825333333333319</v>
      </c>
      <c r="Q1149" s="48">
        <v>95.668166666666636</v>
      </c>
      <c r="R1149" s="49">
        <v>94.896166666666645</v>
      </c>
      <c r="S1149" s="48">
        <v>85.127166666666682</v>
      </c>
      <c r="T1149" s="49">
        <v>62.549499999999988</v>
      </c>
      <c r="U1149" s="48">
        <v>63.110499999999995</v>
      </c>
      <c r="V1149" s="49">
        <v>56.216999999999999</v>
      </c>
      <c r="W1149" s="48">
        <v>33.949499999999993</v>
      </c>
      <c r="X1149" s="49">
        <v>3.377333333333334</v>
      </c>
      <c r="Y1149" s="48">
        <v>0</v>
      </c>
      <c r="Z1149" s="49">
        <v>0</v>
      </c>
      <c r="AA1149" s="48">
        <v>0</v>
      </c>
      <c r="AB1149" s="49">
        <v>0</v>
      </c>
      <c r="AC1149" s="64"/>
      <c r="AD1149" s="65">
        <f t="shared" si="340"/>
        <v>755.84616666666659</v>
      </c>
      <c r="AE1149" s="64"/>
    </row>
    <row r="1150" spans="2:31" x14ac:dyDescent="0.3">
      <c r="B1150" s="4" t="s">
        <v>111</v>
      </c>
      <c r="C1150" s="4"/>
      <c r="D1150" s="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</v>
      </c>
      <c r="M1150" s="48">
        <v>14.830333333333334</v>
      </c>
      <c r="N1150" s="49">
        <v>99.057500000000019</v>
      </c>
      <c r="O1150" s="48">
        <v>126.72449999999996</v>
      </c>
      <c r="P1150" s="49">
        <v>134.84399999999999</v>
      </c>
      <c r="Q1150" s="48">
        <v>138.66150000000002</v>
      </c>
      <c r="R1150" s="49">
        <v>142.54749999999999</v>
      </c>
      <c r="S1150" s="48">
        <v>139.59566666666666</v>
      </c>
      <c r="T1150" s="49">
        <v>141.61516666666662</v>
      </c>
      <c r="U1150" s="48">
        <v>137.34016666666668</v>
      </c>
      <c r="V1150" s="49">
        <v>105.87083333333335</v>
      </c>
      <c r="W1150" s="48">
        <v>57.611499999999999</v>
      </c>
      <c r="X1150" s="49">
        <v>16.691333333333333</v>
      </c>
      <c r="Y1150" s="48">
        <v>0</v>
      </c>
      <c r="Z1150" s="49">
        <v>0</v>
      </c>
      <c r="AA1150" s="48">
        <v>0</v>
      </c>
      <c r="AB1150" s="49">
        <v>0</v>
      </c>
      <c r="AC1150" s="64"/>
      <c r="AD1150" s="65">
        <f t="shared" si="340"/>
        <v>1255.3900000000001</v>
      </c>
      <c r="AE1150" s="64"/>
    </row>
    <row r="1151" spans="2:31" x14ac:dyDescent="0.3">
      <c r="B1151" s="4" t="s">
        <v>112</v>
      </c>
      <c r="C1151" s="4"/>
      <c r="D1151" s="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3.0999999999996438E-3</v>
      </c>
      <c r="N1151" s="49">
        <v>97.565166666666727</v>
      </c>
      <c r="O1151" s="48">
        <v>111.49016666666668</v>
      </c>
      <c r="P1151" s="49">
        <v>115.82400000000001</v>
      </c>
      <c r="Q1151" s="48">
        <v>117.08733333333333</v>
      </c>
      <c r="R1151" s="49">
        <v>112.07466666666667</v>
      </c>
      <c r="S1151" s="48">
        <v>119.20216666666666</v>
      </c>
      <c r="T1151" s="49">
        <v>137.76349999999999</v>
      </c>
      <c r="U1151" s="48">
        <v>138.22183333333336</v>
      </c>
      <c r="V1151" s="49">
        <v>150.6371666666667</v>
      </c>
      <c r="W1151" s="48">
        <v>101.47016666666667</v>
      </c>
      <c r="X1151" s="49">
        <v>3.1710499999999988</v>
      </c>
      <c r="Y1151" s="48">
        <v>0</v>
      </c>
      <c r="Z1151" s="49">
        <v>0</v>
      </c>
      <c r="AA1151" s="48">
        <v>0</v>
      </c>
      <c r="AB1151" s="49">
        <v>0</v>
      </c>
      <c r="AC1151" s="64"/>
      <c r="AD1151" s="65">
        <f t="shared" si="340"/>
        <v>1204.510316666667</v>
      </c>
      <c r="AE1151" s="64"/>
    </row>
    <row r="1152" spans="2:31" x14ac:dyDescent="0.3">
      <c r="B1152" s="4" t="s">
        <v>121</v>
      </c>
      <c r="C1152" s="4"/>
      <c r="D1152" s="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11.383333333333345</v>
      </c>
      <c r="N1152" s="49">
        <v>90.218308820000004</v>
      </c>
      <c r="O1152" s="48">
        <v>113.633655</v>
      </c>
      <c r="P1152" s="49">
        <v>114.644255</v>
      </c>
      <c r="Q1152" s="48">
        <v>114.78601868000001</v>
      </c>
      <c r="R1152" s="49">
        <v>113.583321</v>
      </c>
      <c r="S1152" s="48">
        <v>112.51906000000002</v>
      </c>
      <c r="T1152" s="49">
        <v>110.61693200000002</v>
      </c>
      <c r="U1152" s="48">
        <v>109.14058600000001</v>
      </c>
      <c r="V1152" s="49">
        <v>110.86867000000001</v>
      </c>
      <c r="W1152" s="48">
        <v>81.65367599999999</v>
      </c>
      <c r="X1152" s="49">
        <v>22.187166666666666</v>
      </c>
      <c r="Y1152" s="48">
        <v>0</v>
      </c>
      <c r="Z1152" s="49">
        <v>0</v>
      </c>
      <c r="AA1152" s="48">
        <v>0</v>
      </c>
      <c r="AB1152" s="49">
        <v>0</v>
      </c>
      <c r="AC1152" s="64"/>
      <c r="AD1152" s="65">
        <f t="shared" si="340"/>
        <v>1105.2349824999999</v>
      </c>
      <c r="AE1152" s="64"/>
    </row>
    <row r="1153" spans="2:31" x14ac:dyDescent="0.3">
      <c r="B1153" s="4" t="s">
        <v>123</v>
      </c>
      <c r="C1153" s="4"/>
      <c r="D1153" s="4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7.0634999999999986</v>
      </c>
      <c r="N1153" s="49">
        <v>63.706166666666647</v>
      </c>
      <c r="O1153" s="48">
        <v>64.81966666666672</v>
      </c>
      <c r="P1153" s="49">
        <v>69.530000000000072</v>
      </c>
      <c r="Q1153" s="48">
        <v>69.512333333333217</v>
      </c>
      <c r="R1153" s="49">
        <v>69.284000000000063</v>
      </c>
      <c r="S1153" s="48">
        <v>69.290999999999968</v>
      </c>
      <c r="T1153" s="49">
        <v>69.73</v>
      </c>
      <c r="U1153" s="48">
        <v>69.944666666666677</v>
      </c>
      <c r="V1153" s="49">
        <v>67.219999999999914</v>
      </c>
      <c r="W1153" s="48">
        <v>37.063333333333318</v>
      </c>
      <c r="X1153" s="49">
        <v>5.6583333333333332</v>
      </c>
      <c r="Y1153" s="48">
        <v>0</v>
      </c>
      <c r="Z1153" s="49">
        <v>0</v>
      </c>
      <c r="AA1153" s="48">
        <v>0</v>
      </c>
      <c r="AB1153" s="49">
        <v>0</v>
      </c>
      <c r="AC1153" s="64"/>
      <c r="AD1153" s="65">
        <f t="shared" si="340"/>
        <v>662.82299999999987</v>
      </c>
      <c r="AE1153" s="64"/>
    </row>
    <row r="1154" spans="2:31" x14ac:dyDescent="0.3">
      <c r="B1154" s="4" t="s">
        <v>124</v>
      </c>
      <c r="C1154" s="4"/>
      <c r="D1154" s="4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6.1950000000000021</v>
      </c>
      <c r="N1154" s="49">
        <v>29.69000000000004</v>
      </c>
      <c r="O1154" s="48">
        <v>0</v>
      </c>
      <c r="P1154" s="49">
        <v>7.8699999999999974</v>
      </c>
      <c r="Q1154" s="48">
        <v>24.010000000000005</v>
      </c>
      <c r="R1154" s="49">
        <v>28.33</v>
      </c>
      <c r="S1154" s="48">
        <v>27.689999999999998</v>
      </c>
      <c r="T1154" s="49">
        <v>21.180000000000007</v>
      </c>
      <c r="U1154" s="48">
        <v>9.3700000000000045</v>
      </c>
      <c r="V1154" s="49">
        <v>43.329999999999963</v>
      </c>
      <c r="W1154" s="48">
        <v>23.619999999999969</v>
      </c>
      <c r="X1154" s="49">
        <v>5.7920000000000034</v>
      </c>
      <c r="Y1154" s="48">
        <v>0</v>
      </c>
      <c r="Z1154" s="49">
        <v>0</v>
      </c>
      <c r="AA1154" s="48">
        <v>0</v>
      </c>
      <c r="AB1154" s="49">
        <v>0</v>
      </c>
      <c r="AC1154" s="64"/>
      <c r="AD1154" s="65">
        <f t="shared" si="340"/>
        <v>227.07699999999997</v>
      </c>
      <c r="AE1154" s="64"/>
    </row>
    <row r="1155" spans="2:31" x14ac:dyDescent="0.3">
      <c r="B1155" s="4" t="s">
        <v>125</v>
      </c>
      <c r="C1155" s="4"/>
      <c r="D1155" s="4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8.3361666666666689</v>
      </c>
      <c r="N1155" s="49">
        <v>32.414833333333355</v>
      </c>
      <c r="O1155" s="48">
        <v>32.947833333333357</v>
      </c>
      <c r="P1155" s="49">
        <v>33.516999999999989</v>
      </c>
      <c r="Q1155" s="48">
        <v>33.329833333333298</v>
      </c>
      <c r="R1155" s="49">
        <v>26.126333333333331</v>
      </c>
      <c r="S1155" s="48">
        <v>21.559166666666663</v>
      </c>
      <c r="T1155" s="49">
        <v>23.210333333333338</v>
      </c>
      <c r="U1155" s="48">
        <v>24.902999999999999</v>
      </c>
      <c r="V1155" s="49">
        <v>28.349499999999985</v>
      </c>
      <c r="W1155" s="48">
        <v>10.719500000000004</v>
      </c>
      <c r="X1155" s="49">
        <v>5.9675000000000011</v>
      </c>
      <c r="Y1155" s="48">
        <v>0</v>
      </c>
      <c r="Z1155" s="49">
        <v>0</v>
      </c>
      <c r="AA1155" s="48">
        <v>0</v>
      </c>
      <c r="AB1155" s="49">
        <v>0</v>
      </c>
      <c r="AC1155" s="64"/>
      <c r="AD1155" s="65">
        <f t="shared" si="340"/>
        <v>281.38099999999997</v>
      </c>
      <c r="AE1155" s="64"/>
    </row>
    <row r="1156" spans="2:31" x14ac:dyDescent="0.3">
      <c r="B1156" s="4" t="s">
        <v>131</v>
      </c>
      <c r="C1156" s="4"/>
      <c r="D1156" s="4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0</v>
      </c>
      <c r="N1156" s="49">
        <v>0</v>
      </c>
      <c r="O1156" s="48">
        <v>0</v>
      </c>
      <c r="P1156" s="49">
        <v>0</v>
      </c>
      <c r="Q1156" s="48">
        <v>0</v>
      </c>
      <c r="R1156" s="49">
        <v>0</v>
      </c>
      <c r="S1156" s="48">
        <v>0</v>
      </c>
      <c r="T1156" s="49">
        <v>0</v>
      </c>
      <c r="U1156" s="48">
        <v>0</v>
      </c>
      <c r="V1156" s="49">
        <v>0</v>
      </c>
      <c r="W1156" s="48">
        <v>0</v>
      </c>
      <c r="X1156" s="49">
        <v>0</v>
      </c>
      <c r="Y1156" s="48">
        <v>0</v>
      </c>
      <c r="Z1156" s="49">
        <v>0</v>
      </c>
      <c r="AA1156" s="48">
        <v>0</v>
      </c>
      <c r="AB1156" s="49">
        <v>0</v>
      </c>
      <c r="AC1156" s="64"/>
      <c r="AD1156" s="65">
        <f t="shared" si="340"/>
        <v>0</v>
      </c>
      <c r="AE1156" s="64"/>
    </row>
    <row r="1157" spans="2:31" x14ac:dyDescent="0.3">
      <c r="B1157" s="4" t="s">
        <v>132</v>
      </c>
      <c r="C1157" s="4"/>
      <c r="D1157" s="4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0</v>
      </c>
      <c r="N1157" s="49">
        <v>0</v>
      </c>
      <c r="O1157" s="48">
        <v>0</v>
      </c>
      <c r="P1157" s="49">
        <v>0</v>
      </c>
      <c r="Q1157" s="48">
        <v>0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0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4"/>
      <c r="AD1157" s="65">
        <f>SUM(E1157:AB1157)</f>
        <v>0</v>
      </c>
      <c r="AE1157" s="64"/>
    </row>
    <row r="1158" spans="2:31" x14ac:dyDescent="0.3">
      <c r="B1158" s="13" t="s">
        <v>2</v>
      </c>
      <c r="C1158" s="13"/>
      <c r="D1158" s="13"/>
      <c r="E1158" s="14">
        <f>SUM(E1096:E1157)</f>
        <v>0</v>
      </c>
      <c r="F1158" s="14">
        <f t="shared" ref="F1158" si="341">SUM(F1096:F1157)</f>
        <v>0</v>
      </c>
      <c r="G1158" s="14">
        <f t="shared" ref="G1158" si="342">SUM(G1096:G1157)</f>
        <v>0</v>
      </c>
      <c r="H1158" s="14">
        <f t="shared" ref="H1158" si="343">SUM(H1096:H1157)</f>
        <v>0</v>
      </c>
      <c r="I1158" s="14">
        <f t="shared" ref="I1158" si="344">SUM(I1096:I1157)</f>
        <v>0</v>
      </c>
      <c r="J1158" s="14">
        <f t="shared" ref="J1158" si="345">SUM(J1096:J1157)</f>
        <v>0</v>
      </c>
      <c r="K1158" s="14">
        <f t="shared" ref="K1158" si="346">SUM(K1096:K1157)</f>
        <v>0</v>
      </c>
      <c r="L1158" s="14">
        <f t="shared" ref="L1158" si="347">SUM(L1096:L1157)</f>
        <v>0</v>
      </c>
      <c r="M1158" s="14">
        <f t="shared" ref="M1158" si="348">SUM(M1096:M1157)</f>
        <v>184.45518333333331</v>
      </c>
      <c r="N1158" s="14">
        <f t="shared" ref="N1158" si="349">SUM(N1096:N1157)</f>
        <v>1528.6119088200001</v>
      </c>
      <c r="O1158" s="14">
        <f t="shared" ref="O1158" si="350">SUM(O1096:O1157)</f>
        <v>1733.875688333334</v>
      </c>
      <c r="P1158" s="14">
        <f t="shared" ref="P1158" si="351">SUM(P1096:P1157)</f>
        <v>1778.7405883333331</v>
      </c>
      <c r="Q1158" s="14">
        <f t="shared" ref="Q1158" si="352">SUM(Q1096:Q1157)</f>
        <v>1883.4625520133327</v>
      </c>
      <c r="R1158" s="14">
        <f t="shared" ref="R1158" si="353">SUM(R1096:R1157)</f>
        <v>1874.5424876666668</v>
      </c>
      <c r="S1158" s="14">
        <f t="shared" ref="S1158" si="354">SUM(S1096:S1157)</f>
        <v>1839.2340600000002</v>
      </c>
      <c r="T1158" s="14">
        <f t="shared" ref="T1158" si="355">SUM(T1096:T1157)</f>
        <v>1899.8312653333339</v>
      </c>
      <c r="U1158" s="14">
        <f t="shared" ref="U1158" si="356">SUM(U1096:U1157)</f>
        <v>1892.8172526666669</v>
      </c>
      <c r="V1158" s="14">
        <f t="shared" ref="V1158" si="357">SUM(V1096:V1157)</f>
        <v>1909.9589366666671</v>
      </c>
      <c r="W1158" s="14">
        <f t="shared" ref="W1158" si="358">SUM(W1096:W1157)</f>
        <v>1144.740509333333</v>
      </c>
      <c r="X1158" s="14">
        <f t="shared" ref="X1158" si="359">SUM(X1096:X1157)</f>
        <v>207.86673333333329</v>
      </c>
      <c r="Y1158" s="14">
        <f t="shared" ref="Y1158" si="360">SUM(Y1096:Y1157)</f>
        <v>0</v>
      </c>
      <c r="Z1158" s="14">
        <f t="shared" ref="Z1158" si="361">SUM(Z1096:Z1157)</f>
        <v>0</v>
      </c>
      <c r="AA1158" s="14">
        <f t="shared" ref="AA1158" si="362">SUM(AA1096:AA1157)</f>
        <v>0</v>
      </c>
      <c r="AB1158" s="14">
        <f t="shared" ref="AB1158" si="363">SUM(AB1096:AB1157)</f>
        <v>0</v>
      </c>
      <c r="AC1158" s="94">
        <f>SUM(AC1096:AE1157)</f>
        <v>17878.137165833337</v>
      </c>
      <c r="AD1158" s="94"/>
      <c r="AE1158" s="94"/>
    </row>
    <row r="1159" spans="2:31" x14ac:dyDescent="0.3">
      <c r="B1159" s="15"/>
      <c r="C1159" s="16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</row>
    <row r="1160" spans="2:31" x14ac:dyDescent="0.3">
      <c r="B1160" s="15"/>
      <c r="C1160" s="16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</row>
    <row r="1161" spans="2:31" x14ac:dyDescent="0.3">
      <c r="B1161" s="8">
        <f>'Resumen-Mensual'!$V$22</f>
        <v>45340</v>
      </c>
    </row>
    <row r="1162" spans="2:31" x14ac:dyDescent="0.3">
      <c r="B1162" s="8"/>
    </row>
    <row r="1163" spans="2:31" x14ac:dyDescent="0.3">
      <c r="B1163" s="9" t="s">
        <v>81</v>
      </c>
      <c r="C1163" s="10"/>
      <c r="D1163" s="10"/>
      <c r="E1163" s="11">
        <v>1</v>
      </c>
      <c r="F1163" s="11">
        <v>2</v>
      </c>
      <c r="G1163" s="11">
        <v>3</v>
      </c>
      <c r="H1163" s="11">
        <v>4</v>
      </c>
      <c r="I1163" s="11">
        <v>5</v>
      </c>
      <c r="J1163" s="11">
        <v>6</v>
      </c>
      <c r="K1163" s="11">
        <v>7</v>
      </c>
      <c r="L1163" s="11">
        <v>8</v>
      </c>
      <c r="M1163" s="11">
        <v>9</v>
      </c>
      <c r="N1163" s="11">
        <v>10</v>
      </c>
      <c r="O1163" s="11">
        <v>11</v>
      </c>
      <c r="P1163" s="11">
        <v>12</v>
      </c>
      <c r="Q1163" s="11">
        <v>13</v>
      </c>
      <c r="R1163" s="11">
        <v>14</v>
      </c>
      <c r="S1163" s="11">
        <v>15</v>
      </c>
      <c r="T1163" s="11">
        <v>16</v>
      </c>
      <c r="U1163" s="11">
        <v>17</v>
      </c>
      <c r="V1163" s="11">
        <v>18</v>
      </c>
      <c r="W1163" s="11">
        <v>19</v>
      </c>
      <c r="X1163" s="11">
        <v>20</v>
      </c>
      <c r="Y1163" s="11">
        <v>21</v>
      </c>
      <c r="Z1163" s="11">
        <v>22</v>
      </c>
      <c r="AA1163" s="11">
        <v>23</v>
      </c>
      <c r="AB1163" s="11">
        <v>24</v>
      </c>
      <c r="AC1163" s="83" t="s">
        <v>2</v>
      </c>
      <c r="AD1163" s="83"/>
      <c r="AE1163" s="83"/>
    </row>
    <row r="1164" spans="2:31" x14ac:dyDescent="0.3">
      <c r="B1164" s="4" t="s">
        <v>37</v>
      </c>
      <c r="C1164" s="4"/>
      <c r="D1164" s="4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0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9.9999999999997868E-3</v>
      </c>
      <c r="T1164" s="49">
        <v>9.9999999999997868E-3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6"/>
      <c r="AD1164" s="67">
        <f>SUM(E1164:AB1164)</f>
        <v>1.9999999999999574E-2</v>
      </c>
      <c r="AE1164" s="66"/>
    </row>
    <row r="1165" spans="2:31" x14ac:dyDescent="0.3">
      <c r="B1165" s="4" t="s">
        <v>38</v>
      </c>
      <c r="C1165" s="4"/>
      <c r="D1165" s="4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0</v>
      </c>
      <c r="N1165" s="49">
        <v>0</v>
      </c>
      <c r="O1165" s="48">
        <v>0</v>
      </c>
      <c r="P1165" s="49">
        <v>0</v>
      </c>
      <c r="Q1165" s="48">
        <v>0</v>
      </c>
      <c r="R1165" s="49">
        <v>0</v>
      </c>
      <c r="S1165" s="48">
        <v>0</v>
      </c>
      <c r="T1165" s="49">
        <v>7.8999999999998849E-2</v>
      </c>
      <c r="U1165" s="48">
        <v>0</v>
      </c>
      <c r="V1165" s="49">
        <v>0</v>
      </c>
      <c r="W1165" s="48">
        <v>0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4"/>
      <c r="AD1165" s="65">
        <f>SUM(E1165:AB1165)</f>
        <v>7.8999999999998849E-2</v>
      </c>
      <c r="AE1165" s="64"/>
    </row>
    <row r="1166" spans="2:31" x14ac:dyDescent="0.3">
      <c r="B1166" s="4" t="s">
        <v>39</v>
      </c>
      <c r="C1166" s="4"/>
      <c r="D1166" s="4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0.65516666666666679</v>
      </c>
      <c r="N1166" s="49">
        <v>3.180166666666667</v>
      </c>
      <c r="O1166" s="48">
        <v>3.8103333333333333</v>
      </c>
      <c r="P1166" s="49">
        <v>6.4469999999999992</v>
      </c>
      <c r="Q1166" s="48">
        <v>8.1151666666666671</v>
      </c>
      <c r="R1166" s="49">
        <v>8.5263333333333282</v>
      </c>
      <c r="S1166" s="48">
        <v>8.1851666666666691</v>
      </c>
      <c r="T1166" s="49">
        <v>7.3123333333333314</v>
      </c>
      <c r="U1166" s="48">
        <v>5.2616666666666649</v>
      </c>
      <c r="V1166" s="49">
        <v>3.6016666666666666</v>
      </c>
      <c r="W1166" s="48">
        <v>0.56900000000000006</v>
      </c>
      <c r="X1166" s="49">
        <v>9.3333333333333324E-2</v>
      </c>
      <c r="Y1166" s="48">
        <v>0</v>
      </c>
      <c r="Z1166" s="49">
        <v>0</v>
      </c>
      <c r="AA1166" s="48">
        <v>0</v>
      </c>
      <c r="AB1166" s="49">
        <v>0</v>
      </c>
      <c r="AC1166" s="64"/>
      <c r="AD1166" s="65">
        <f t="shared" ref="AD1166:AD1224" si="364">SUM(E1166:AB1166)</f>
        <v>55.757333333333321</v>
      </c>
      <c r="AE1166" s="64"/>
    </row>
    <row r="1167" spans="2:31" x14ac:dyDescent="0.3">
      <c r="B1167" s="4" t="s">
        <v>40</v>
      </c>
      <c r="C1167" s="4"/>
      <c r="D1167" s="4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19.037500000000001</v>
      </c>
      <c r="N1167" s="49">
        <v>82.547333333333341</v>
      </c>
      <c r="O1167" s="48">
        <v>79.668166666666664</v>
      </c>
      <c r="P1167" s="49">
        <v>78.180999999999983</v>
      </c>
      <c r="Q1167" s="48">
        <v>73.256500000000059</v>
      </c>
      <c r="R1167" s="49">
        <v>73.100333333333325</v>
      </c>
      <c r="S1167" s="48">
        <v>76.804999999999993</v>
      </c>
      <c r="T1167" s="49">
        <v>82.130333333333311</v>
      </c>
      <c r="U1167" s="48">
        <v>75.104666666666716</v>
      </c>
      <c r="V1167" s="49">
        <v>63.165666666666652</v>
      </c>
      <c r="W1167" s="48">
        <v>37.127000000000017</v>
      </c>
      <c r="X1167" s="49">
        <v>0.65233333333333332</v>
      </c>
      <c r="Y1167" s="48">
        <v>0</v>
      </c>
      <c r="Z1167" s="49">
        <v>0</v>
      </c>
      <c r="AA1167" s="48">
        <v>0</v>
      </c>
      <c r="AB1167" s="49">
        <v>0</v>
      </c>
      <c r="AC1167" s="64"/>
      <c r="AD1167" s="65">
        <f t="shared" si="364"/>
        <v>740.77583333333348</v>
      </c>
      <c r="AE1167" s="64"/>
    </row>
    <row r="1168" spans="2:31" x14ac:dyDescent="0.3">
      <c r="B1168" s="4" t="s">
        <v>41</v>
      </c>
      <c r="C1168" s="4"/>
      <c r="D1168" s="4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3.4818333333333333</v>
      </c>
      <c r="N1168" s="49">
        <v>19.550333333333331</v>
      </c>
      <c r="O1168" s="48">
        <v>18.416000000000004</v>
      </c>
      <c r="P1168" s="49">
        <v>8.3091666666666626</v>
      </c>
      <c r="Q1168" s="48">
        <v>11.799666666666669</v>
      </c>
      <c r="R1168" s="49">
        <v>13.098166666666664</v>
      </c>
      <c r="S1168" s="48">
        <v>11.915333333333331</v>
      </c>
      <c r="T1168" s="49">
        <v>12.060333333333336</v>
      </c>
      <c r="U1168" s="48">
        <v>11.100500000000002</v>
      </c>
      <c r="V1168" s="49">
        <v>8.710500000000005</v>
      </c>
      <c r="W1168" s="48">
        <v>1.120833333333334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4"/>
      <c r="AD1168" s="65">
        <f t="shared" si="364"/>
        <v>119.56266666666667</v>
      </c>
      <c r="AE1168" s="64"/>
    </row>
    <row r="1169" spans="2:31" x14ac:dyDescent="0.3">
      <c r="B1169" s="4" t="s">
        <v>42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3.928666666666667</v>
      </c>
      <c r="N1169" s="49">
        <v>49.928999999999988</v>
      </c>
      <c r="O1169" s="48">
        <v>60.631333333333345</v>
      </c>
      <c r="P1169" s="49">
        <v>61.799666666666667</v>
      </c>
      <c r="Q1169" s="48">
        <v>69.883833333333342</v>
      </c>
      <c r="R1169" s="49">
        <v>69.904666666666671</v>
      </c>
      <c r="S1169" s="48">
        <v>65.618166666666667</v>
      </c>
      <c r="T1169" s="49">
        <v>64.461500000000001</v>
      </c>
      <c r="U1169" s="48">
        <v>55.147000000000006</v>
      </c>
      <c r="V1169" s="49">
        <v>38.523166666666654</v>
      </c>
      <c r="W1169" s="48">
        <v>27.882499999999993</v>
      </c>
      <c r="X1169" s="49">
        <v>0.60533333333333272</v>
      </c>
      <c r="Y1169" s="48">
        <v>0</v>
      </c>
      <c r="Z1169" s="49">
        <v>0</v>
      </c>
      <c r="AA1169" s="48">
        <v>0</v>
      </c>
      <c r="AB1169" s="49">
        <v>0</v>
      </c>
      <c r="AC1169" s="64"/>
      <c r="AD1169" s="65">
        <f t="shared" si="364"/>
        <v>568.31483333333324</v>
      </c>
      <c r="AE1169" s="64"/>
    </row>
    <row r="1170" spans="2:31" x14ac:dyDescent="0.3">
      <c r="B1170" s="4" t="s">
        <v>43</v>
      </c>
      <c r="C1170" s="4"/>
      <c r="D1170" s="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17.343833333333333</v>
      </c>
      <c r="N1170" s="49">
        <v>66.073166666666694</v>
      </c>
      <c r="O1170" s="48">
        <v>51.719500000000011</v>
      </c>
      <c r="P1170" s="49">
        <v>50.539999999999971</v>
      </c>
      <c r="Q1170" s="48">
        <v>51.939000000000028</v>
      </c>
      <c r="R1170" s="49">
        <v>53.368333333333304</v>
      </c>
      <c r="S1170" s="48">
        <v>54.818333333333314</v>
      </c>
      <c r="T1170" s="49">
        <v>52.753166666666644</v>
      </c>
      <c r="U1170" s="48">
        <v>47.816500000000012</v>
      </c>
      <c r="V1170" s="49">
        <v>46.83450000000002</v>
      </c>
      <c r="W1170" s="48">
        <v>30.024166666666648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4"/>
      <c r="AD1170" s="65">
        <f t="shared" si="364"/>
        <v>523.23050000000001</v>
      </c>
      <c r="AE1170" s="64"/>
    </row>
    <row r="1171" spans="2:31" x14ac:dyDescent="0.3">
      <c r="B1171" s="4" t="s">
        <v>44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10.717000000000001</v>
      </c>
      <c r="N1171" s="49">
        <v>43.113000000000035</v>
      </c>
      <c r="O1171" s="48">
        <v>42.171166666666686</v>
      </c>
      <c r="P1171" s="49">
        <v>27.23683333333334</v>
      </c>
      <c r="Q1171" s="48">
        <v>45.779833333333357</v>
      </c>
      <c r="R1171" s="49">
        <v>42.393999999999984</v>
      </c>
      <c r="S1171" s="48">
        <v>39.930333333333337</v>
      </c>
      <c r="T1171" s="49">
        <v>46.164166666666638</v>
      </c>
      <c r="U1171" s="48">
        <v>52.45116666666668</v>
      </c>
      <c r="V1171" s="49">
        <v>40.101000000000006</v>
      </c>
      <c r="W1171" s="48">
        <v>14.282333333333332</v>
      </c>
      <c r="X1171" s="49">
        <v>0.66816666666666635</v>
      </c>
      <c r="Y1171" s="48">
        <v>0</v>
      </c>
      <c r="Z1171" s="49">
        <v>0</v>
      </c>
      <c r="AA1171" s="48">
        <v>0</v>
      </c>
      <c r="AB1171" s="49">
        <v>0</v>
      </c>
      <c r="AC1171" s="64"/>
      <c r="AD1171" s="65">
        <f t="shared" si="364"/>
        <v>405.00900000000001</v>
      </c>
      <c r="AE1171" s="64"/>
    </row>
    <row r="1172" spans="2:31" x14ac:dyDescent="0.3">
      <c r="B1172" s="4" t="s">
        <v>45</v>
      </c>
      <c r="C1172" s="4"/>
      <c r="D1172" s="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0</v>
      </c>
      <c r="N1172" s="49">
        <v>1.1610000000000014</v>
      </c>
      <c r="O1172" s="48">
        <v>2.5625000000000031</v>
      </c>
      <c r="P1172" s="49">
        <v>1.2521666666666629</v>
      </c>
      <c r="Q1172" s="48">
        <v>1.1212500000000005</v>
      </c>
      <c r="R1172" s="49">
        <v>5.0783333333333285E-2</v>
      </c>
      <c r="S1172" s="48">
        <v>0</v>
      </c>
      <c r="T1172" s="49">
        <v>0</v>
      </c>
      <c r="U1172" s="48">
        <v>0</v>
      </c>
      <c r="V1172" s="49">
        <v>3.8533333333333412E-2</v>
      </c>
      <c r="W1172" s="48">
        <v>0.31583333333333324</v>
      </c>
      <c r="X1172" s="49">
        <v>2.2099999999999995E-2</v>
      </c>
      <c r="Y1172" s="48">
        <v>0</v>
      </c>
      <c r="Z1172" s="49">
        <v>0</v>
      </c>
      <c r="AA1172" s="48">
        <v>0</v>
      </c>
      <c r="AB1172" s="49">
        <v>0</v>
      </c>
      <c r="AC1172" s="64"/>
      <c r="AD1172" s="65">
        <f t="shared" si="364"/>
        <v>6.5241666666666678</v>
      </c>
      <c r="AE1172" s="64"/>
    </row>
    <row r="1173" spans="2:31" x14ac:dyDescent="0.3">
      <c r="B1173" s="4" t="s">
        <v>46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8.0500000000000675E-3</v>
      </c>
      <c r="N1173" s="49">
        <v>28.048833333333317</v>
      </c>
      <c r="O1173" s="48">
        <v>34.448000000000043</v>
      </c>
      <c r="P1173" s="49">
        <v>39.256500000000003</v>
      </c>
      <c r="Q1173" s="48">
        <v>40.511333333333326</v>
      </c>
      <c r="R1173" s="49">
        <v>37.946500000000036</v>
      </c>
      <c r="S1173" s="48">
        <v>36.523999999999937</v>
      </c>
      <c r="T1173" s="49">
        <v>38.170000000000009</v>
      </c>
      <c r="U1173" s="48">
        <v>35.509999999999991</v>
      </c>
      <c r="V1173" s="49">
        <v>24.785500000000006</v>
      </c>
      <c r="W1173" s="48">
        <v>6.6085000000000047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4"/>
      <c r="AD1173" s="65">
        <f t="shared" si="364"/>
        <v>321.8172166666667</v>
      </c>
      <c r="AE1173" s="64"/>
    </row>
    <row r="1174" spans="2:31" x14ac:dyDescent="0.3">
      <c r="B1174" s="4" t="s">
        <v>47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2.6100000000000016E-2</v>
      </c>
      <c r="N1174" s="49">
        <v>15.022000000000018</v>
      </c>
      <c r="O1174" s="48">
        <v>15.950000000000017</v>
      </c>
      <c r="P1174" s="49">
        <v>16.761999999999976</v>
      </c>
      <c r="Q1174" s="48">
        <v>16.761999999999976</v>
      </c>
      <c r="R1174" s="49">
        <v>16.645999999999983</v>
      </c>
      <c r="S1174" s="48">
        <v>16.471999999999987</v>
      </c>
      <c r="T1174" s="49">
        <v>17.457999999999981</v>
      </c>
      <c r="U1174" s="48">
        <v>16.936000000000014</v>
      </c>
      <c r="V1174" s="49">
        <v>15.427999999999999</v>
      </c>
      <c r="W1174" s="48">
        <v>8.757999999999992</v>
      </c>
      <c r="X1174" s="49">
        <v>0.6244666666666665</v>
      </c>
      <c r="Y1174" s="48">
        <v>0</v>
      </c>
      <c r="Z1174" s="49">
        <v>0</v>
      </c>
      <c r="AA1174" s="48">
        <v>0</v>
      </c>
      <c r="AB1174" s="49">
        <v>0</v>
      </c>
      <c r="AC1174" s="64"/>
      <c r="AD1174" s="65">
        <f t="shared" si="364"/>
        <v>156.84456666666662</v>
      </c>
      <c r="AE1174" s="64"/>
    </row>
    <row r="1175" spans="2:31" x14ac:dyDescent="0.3">
      <c r="B1175" s="4" t="s">
        <v>48</v>
      </c>
      <c r="C1175" s="4"/>
      <c r="D1175" s="4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0</v>
      </c>
      <c r="M1175" s="48">
        <v>1.8900000000000007E-2</v>
      </c>
      <c r="N1175" s="49">
        <v>10.878000000000002</v>
      </c>
      <c r="O1175" s="48">
        <v>11.549999999999994</v>
      </c>
      <c r="P1175" s="49">
        <v>12.138000000000003</v>
      </c>
      <c r="Q1175" s="48">
        <v>12.138000000000003</v>
      </c>
      <c r="R1175" s="49">
        <v>12.053999999999983</v>
      </c>
      <c r="S1175" s="48">
        <v>11.927999999999999</v>
      </c>
      <c r="T1175" s="49">
        <v>12.642000000000015</v>
      </c>
      <c r="U1175" s="48">
        <v>12.264000000000006</v>
      </c>
      <c r="V1175" s="49">
        <v>11.172000000000015</v>
      </c>
      <c r="W1175" s="48">
        <v>6.3419999999999987</v>
      </c>
      <c r="X1175" s="49">
        <v>0.45220000000000043</v>
      </c>
      <c r="Y1175" s="48">
        <v>0</v>
      </c>
      <c r="Z1175" s="49">
        <v>0</v>
      </c>
      <c r="AA1175" s="48">
        <v>0</v>
      </c>
      <c r="AB1175" s="49">
        <v>0</v>
      </c>
      <c r="AC1175" s="64"/>
      <c r="AD1175" s="65">
        <f t="shared" si="364"/>
        <v>113.57710000000002</v>
      </c>
      <c r="AE1175" s="64"/>
    </row>
    <row r="1176" spans="2:31" x14ac:dyDescent="0.3">
      <c r="B1176" s="4" t="s">
        <v>49</v>
      </c>
      <c r="C1176" s="4"/>
      <c r="D1176" s="4"/>
      <c r="E1176" s="48">
        <v>0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>
        <v>0</v>
      </c>
      <c r="M1176" s="48">
        <v>3.3770000000000011</v>
      </c>
      <c r="N1176" s="49">
        <v>139.12600000000006</v>
      </c>
      <c r="O1176" s="48">
        <v>124.19916666666668</v>
      </c>
      <c r="P1176" s="49">
        <v>127.55766666666668</v>
      </c>
      <c r="Q1176" s="48">
        <v>144.51299999999998</v>
      </c>
      <c r="R1176" s="49">
        <v>156.50450000000006</v>
      </c>
      <c r="S1176" s="48">
        <v>145.12700000000001</v>
      </c>
      <c r="T1176" s="49">
        <v>135.065</v>
      </c>
      <c r="U1176" s="48">
        <v>109.64350000000003</v>
      </c>
      <c r="V1176" s="49">
        <v>86.164833333333334</v>
      </c>
      <c r="W1176" s="48">
        <v>62.027666666666654</v>
      </c>
      <c r="X1176" s="49">
        <v>2.950000000000005E-2</v>
      </c>
      <c r="Y1176" s="48">
        <v>0</v>
      </c>
      <c r="Z1176" s="49">
        <v>0</v>
      </c>
      <c r="AA1176" s="48">
        <v>0</v>
      </c>
      <c r="AB1176" s="49">
        <v>0</v>
      </c>
      <c r="AC1176" s="64"/>
      <c r="AD1176" s="65">
        <f t="shared" si="364"/>
        <v>1233.3348333333336</v>
      </c>
      <c r="AE1176" s="64"/>
    </row>
    <row r="1177" spans="2:31" x14ac:dyDescent="0.3">
      <c r="B1177" s="4" t="s">
        <v>50</v>
      </c>
      <c r="C1177" s="4"/>
      <c r="D1177" s="4"/>
      <c r="E1177" s="48">
        <v>0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1.7466666666666661</v>
      </c>
      <c r="N1177" s="49">
        <v>12.873333333333337</v>
      </c>
      <c r="O1177" s="48">
        <v>8.3954999999999966</v>
      </c>
      <c r="P1177" s="49">
        <v>2.1394999999999982</v>
      </c>
      <c r="Q1177" s="48">
        <v>11.240999999999998</v>
      </c>
      <c r="R1177" s="49">
        <v>17.922999999999998</v>
      </c>
      <c r="S1177" s="48">
        <v>19.250166666666654</v>
      </c>
      <c r="T1177" s="49">
        <v>14.466666666666661</v>
      </c>
      <c r="U1177" s="48">
        <v>14.537499999999993</v>
      </c>
      <c r="V1177" s="49">
        <v>14.021333333333338</v>
      </c>
      <c r="W1177" s="48">
        <v>0.55616666666666636</v>
      </c>
      <c r="X1177" s="49">
        <v>0</v>
      </c>
      <c r="Y1177" s="48">
        <v>0</v>
      </c>
      <c r="Z1177" s="49">
        <v>0</v>
      </c>
      <c r="AA1177" s="48">
        <v>0</v>
      </c>
      <c r="AB1177" s="49">
        <v>0</v>
      </c>
      <c r="AC1177" s="64"/>
      <c r="AD1177" s="65">
        <f t="shared" si="364"/>
        <v>117.1508333333333</v>
      </c>
      <c r="AE1177" s="64"/>
    </row>
    <row r="1178" spans="2:31" x14ac:dyDescent="0.3">
      <c r="B1178" s="4" t="s">
        <v>117</v>
      </c>
      <c r="C1178" s="4"/>
      <c r="D1178" s="4"/>
      <c r="E1178" s="48">
        <v>0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>
        <v>0</v>
      </c>
      <c r="M1178" s="48">
        <v>2.5833333333333344E-2</v>
      </c>
      <c r="N1178" s="49">
        <v>12.770333333333342</v>
      </c>
      <c r="O1178" s="48">
        <v>17.547999999999984</v>
      </c>
      <c r="P1178" s="49">
        <v>19.148833333333332</v>
      </c>
      <c r="Q1178" s="48">
        <v>17.445500000000024</v>
      </c>
      <c r="R1178" s="49">
        <v>13.053499999999987</v>
      </c>
      <c r="S1178" s="48">
        <v>13.859333333333341</v>
      </c>
      <c r="T1178" s="49">
        <v>16.728166666666674</v>
      </c>
      <c r="U1178" s="48">
        <v>18.596666666666675</v>
      </c>
      <c r="V1178" s="49">
        <v>16.314000000000018</v>
      </c>
      <c r="W1178" s="48">
        <v>6.8015000000000025</v>
      </c>
      <c r="X1178" s="49">
        <v>0</v>
      </c>
      <c r="Y1178" s="48">
        <v>0</v>
      </c>
      <c r="Z1178" s="49">
        <v>0</v>
      </c>
      <c r="AA1178" s="48">
        <v>0</v>
      </c>
      <c r="AB1178" s="49">
        <v>0</v>
      </c>
      <c r="AC1178" s="64"/>
      <c r="AD1178" s="65">
        <f t="shared" si="364"/>
        <v>152.29166666666671</v>
      </c>
      <c r="AE1178" s="64"/>
    </row>
    <row r="1179" spans="2:31" x14ac:dyDescent="0.3">
      <c r="B1179" s="4" t="s">
        <v>51</v>
      </c>
      <c r="C1179" s="4"/>
      <c r="D1179" s="4"/>
      <c r="E1179" s="48">
        <v>0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</v>
      </c>
      <c r="M1179" s="48">
        <v>0</v>
      </c>
      <c r="N1179" s="49">
        <v>5.7833333333333313E-2</v>
      </c>
      <c r="O1179" s="48">
        <v>58.076166666666659</v>
      </c>
      <c r="P1179" s="49">
        <v>94.99283333333338</v>
      </c>
      <c r="Q1179" s="48">
        <v>108.80766666666672</v>
      </c>
      <c r="R1179" s="49">
        <v>112.13233333333331</v>
      </c>
      <c r="S1179" s="48">
        <v>115.53966666666665</v>
      </c>
      <c r="T1179" s="49">
        <v>125.08416666666672</v>
      </c>
      <c r="U1179" s="48">
        <v>123.01549999999997</v>
      </c>
      <c r="V1179" s="49">
        <v>114.7086666666667</v>
      </c>
      <c r="W1179" s="48">
        <v>76.484166666666681</v>
      </c>
      <c r="X1179" s="49">
        <v>0.63599999999999934</v>
      </c>
      <c r="Y1179" s="48">
        <v>0</v>
      </c>
      <c r="Z1179" s="49">
        <v>0</v>
      </c>
      <c r="AA1179" s="48">
        <v>0</v>
      </c>
      <c r="AB1179" s="49">
        <v>0</v>
      </c>
      <c r="AC1179" s="64"/>
      <c r="AD1179" s="65">
        <f t="shared" si="364"/>
        <v>929.53500000000008</v>
      </c>
      <c r="AE1179" s="64"/>
    </row>
    <row r="1180" spans="2:31" x14ac:dyDescent="0.3">
      <c r="B1180" s="4" t="s">
        <v>52</v>
      </c>
      <c r="C1180" s="4"/>
      <c r="D1180" s="4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0</v>
      </c>
      <c r="N1180" s="49">
        <v>0.12250000000000003</v>
      </c>
      <c r="O1180" s="48">
        <v>10.58116666666667</v>
      </c>
      <c r="P1180" s="49">
        <v>19.827499999999993</v>
      </c>
      <c r="Q1180" s="48">
        <v>20.079333333333327</v>
      </c>
      <c r="R1180" s="49">
        <v>19.870833333333334</v>
      </c>
      <c r="S1180" s="48">
        <v>19.691500000000001</v>
      </c>
      <c r="T1180" s="49">
        <v>18.427000000000007</v>
      </c>
      <c r="U1180" s="48">
        <v>15.634999999999994</v>
      </c>
      <c r="V1180" s="49">
        <v>13.032333333333327</v>
      </c>
      <c r="W1180" s="48">
        <v>4.8881666666666659</v>
      </c>
      <c r="X1180" s="49">
        <v>3.5166666666666596E-2</v>
      </c>
      <c r="Y1180" s="48">
        <v>0</v>
      </c>
      <c r="Z1180" s="49">
        <v>0</v>
      </c>
      <c r="AA1180" s="48">
        <v>0</v>
      </c>
      <c r="AB1180" s="49">
        <v>0</v>
      </c>
      <c r="AC1180" s="64"/>
      <c r="AD1180" s="65">
        <f t="shared" si="364"/>
        <v>142.19049999999999</v>
      </c>
      <c r="AE1180" s="64"/>
    </row>
    <row r="1181" spans="2:31" x14ac:dyDescent="0.3">
      <c r="B1181" s="4" t="s">
        <v>53</v>
      </c>
      <c r="C1181" s="4"/>
      <c r="D1181" s="4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0</v>
      </c>
      <c r="N1181" s="49">
        <v>0</v>
      </c>
      <c r="O1181" s="48">
        <v>0</v>
      </c>
      <c r="P1181" s="49">
        <v>0</v>
      </c>
      <c r="Q1181" s="48">
        <v>0</v>
      </c>
      <c r="R1181" s="49">
        <v>0</v>
      </c>
      <c r="S1181" s="48">
        <v>0</v>
      </c>
      <c r="T1181" s="49">
        <v>0</v>
      </c>
      <c r="U1181" s="48">
        <v>0</v>
      </c>
      <c r="V1181" s="49">
        <v>0</v>
      </c>
      <c r="W1181" s="48">
        <v>0</v>
      </c>
      <c r="X1181" s="49">
        <v>9.3666666666666856E-2</v>
      </c>
      <c r="Y1181" s="48">
        <v>0</v>
      </c>
      <c r="Z1181" s="49">
        <v>0</v>
      </c>
      <c r="AA1181" s="48">
        <v>0</v>
      </c>
      <c r="AB1181" s="49">
        <v>0</v>
      </c>
      <c r="AC1181" s="64"/>
      <c r="AD1181" s="65">
        <f t="shared" si="364"/>
        <v>9.3666666666666856E-2</v>
      </c>
      <c r="AE1181" s="64"/>
    </row>
    <row r="1182" spans="2:31" x14ac:dyDescent="0.3">
      <c r="B1182" s="4" t="s">
        <v>54</v>
      </c>
      <c r="C1182" s="4"/>
      <c r="D1182" s="4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19.927999999999994</v>
      </c>
      <c r="O1182" s="48">
        <v>52.385666666666658</v>
      </c>
      <c r="P1182" s="49">
        <v>42.261833333333328</v>
      </c>
      <c r="Q1182" s="48">
        <v>42.299499999999988</v>
      </c>
      <c r="R1182" s="49">
        <v>42.23449999999999</v>
      </c>
      <c r="S1182" s="48">
        <v>42.247166666666686</v>
      </c>
      <c r="T1182" s="49">
        <v>47.411500000000004</v>
      </c>
      <c r="U1182" s="48">
        <v>53.267000000000024</v>
      </c>
      <c r="V1182" s="49">
        <v>54.838166666666673</v>
      </c>
      <c r="W1182" s="48">
        <v>58.266333333333321</v>
      </c>
      <c r="X1182" s="49">
        <v>31.296500000000005</v>
      </c>
      <c r="Y1182" s="48">
        <v>0</v>
      </c>
      <c r="Z1182" s="49">
        <v>0</v>
      </c>
      <c r="AA1182" s="48">
        <v>0</v>
      </c>
      <c r="AB1182" s="49">
        <v>0</v>
      </c>
      <c r="AC1182" s="64"/>
      <c r="AD1182" s="65">
        <f t="shared" si="364"/>
        <v>486.43616666666662</v>
      </c>
      <c r="AE1182" s="64"/>
    </row>
    <row r="1183" spans="2:31" x14ac:dyDescent="0.3">
      <c r="B1183" s="4" t="s">
        <v>55</v>
      </c>
      <c r="C1183" s="4"/>
      <c r="D1183" s="4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0</v>
      </c>
      <c r="N1183" s="49">
        <v>20.444333333333336</v>
      </c>
      <c r="O1183" s="48">
        <v>19.500166666666665</v>
      </c>
      <c r="P1183" s="49">
        <v>2.4424999999999955</v>
      </c>
      <c r="Q1183" s="48">
        <v>4.5696666666666603</v>
      </c>
      <c r="R1183" s="49">
        <v>7.2026666666666648</v>
      </c>
      <c r="S1183" s="48">
        <v>9.9284999999999943</v>
      </c>
      <c r="T1183" s="49">
        <v>5.2350000000000039</v>
      </c>
      <c r="U1183" s="48">
        <v>7.8058333333333376</v>
      </c>
      <c r="V1183" s="49">
        <v>19.522000000000013</v>
      </c>
      <c r="W1183" s="48">
        <v>10.540499999999996</v>
      </c>
      <c r="X1183" s="49">
        <v>2.0500000000000008E-2</v>
      </c>
      <c r="Y1183" s="48">
        <v>0</v>
      </c>
      <c r="Z1183" s="49">
        <v>0</v>
      </c>
      <c r="AA1183" s="48">
        <v>0</v>
      </c>
      <c r="AB1183" s="49">
        <v>0</v>
      </c>
      <c r="AC1183" s="64"/>
      <c r="AD1183" s="65">
        <f t="shared" si="364"/>
        <v>107.21166666666666</v>
      </c>
      <c r="AE1183" s="64"/>
    </row>
    <row r="1184" spans="2:31" x14ac:dyDescent="0.3">
      <c r="B1184" s="4" t="s">
        <v>56</v>
      </c>
      <c r="C1184" s="4"/>
      <c r="D1184" s="4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7.9651666666666667</v>
      </c>
      <c r="N1184" s="49">
        <v>29.27316666666669</v>
      </c>
      <c r="O1184" s="48">
        <v>27.250333333333334</v>
      </c>
      <c r="P1184" s="49">
        <v>24.153000000000002</v>
      </c>
      <c r="Q1184" s="48">
        <v>24.580833333333331</v>
      </c>
      <c r="R1184" s="49">
        <v>24.984166666666667</v>
      </c>
      <c r="S1184" s="48">
        <v>25.369833333333336</v>
      </c>
      <c r="T1184" s="49">
        <v>26.550166666666666</v>
      </c>
      <c r="U1184" s="48">
        <v>24.31616666666666</v>
      </c>
      <c r="V1184" s="49">
        <v>22.686833333333322</v>
      </c>
      <c r="W1184" s="48">
        <v>19.03250000000001</v>
      </c>
      <c r="X1184" s="49">
        <v>0.51116666666666666</v>
      </c>
      <c r="Y1184" s="48">
        <v>0</v>
      </c>
      <c r="Z1184" s="49">
        <v>0</v>
      </c>
      <c r="AA1184" s="48">
        <v>0</v>
      </c>
      <c r="AB1184" s="49">
        <v>0</v>
      </c>
      <c r="AC1184" s="64"/>
      <c r="AD1184" s="65">
        <f t="shared" si="364"/>
        <v>256.67333333333335</v>
      </c>
      <c r="AE1184" s="64"/>
    </row>
    <row r="1185" spans="2:31" x14ac:dyDescent="0.3">
      <c r="B1185" s="4" t="s">
        <v>118</v>
      </c>
      <c r="C1185" s="4"/>
      <c r="D1185" s="4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6.5016166666666653</v>
      </c>
      <c r="N1185" s="49">
        <v>75.497833333333361</v>
      </c>
      <c r="O1185" s="48">
        <v>98.627166666666653</v>
      </c>
      <c r="P1185" s="49">
        <v>105.6276666666667</v>
      </c>
      <c r="Q1185" s="48">
        <v>105.92266666666663</v>
      </c>
      <c r="R1185" s="49">
        <v>103.48600000000002</v>
      </c>
      <c r="S1185" s="48">
        <v>99.38483333333329</v>
      </c>
      <c r="T1185" s="49">
        <v>99.43783333333333</v>
      </c>
      <c r="U1185" s="48">
        <v>96.779666666666671</v>
      </c>
      <c r="V1185" s="49">
        <v>92.310333333333318</v>
      </c>
      <c r="W1185" s="48">
        <v>62.507666666666687</v>
      </c>
      <c r="X1185" s="49">
        <v>9.2832833333333316</v>
      </c>
      <c r="Y1185" s="48">
        <v>0</v>
      </c>
      <c r="Z1185" s="49">
        <v>0</v>
      </c>
      <c r="AA1185" s="48">
        <v>0</v>
      </c>
      <c r="AB1185" s="49">
        <v>0</v>
      </c>
      <c r="AC1185" s="64"/>
      <c r="AD1185" s="65">
        <f t="shared" si="364"/>
        <v>955.36656666666659</v>
      </c>
      <c r="AE1185" s="64"/>
    </row>
    <row r="1186" spans="2:31" x14ac:dyDescent="0.3">
      <c r="B1186" s="4" t="s">
        <v>57</v>
      </c>
      <c r="C1186" s="4"/>
      <c r="D1186" s="4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0</v>
      </c>
      <c r="N1186" s="49">
        <v>0</v>
      </c>
      <c r="O1186" s="48">
        <v>0</v>
      </c>
      <c r="P1186" s="49">
        <v>0</v>
      </c>
      <c r="Q1186" s="48">
        <v>0</v>
      </c>
      <c r="R1186" s="49">
        <v>0</v>
      </c>
      <c r="S1186" s="48">
        <v>0</v>
      </c>
      <c r="T1186" s="49">
        <v>0</v>
      </c>
      <c r="U1186" s="48">
        <v>0</v>
      </c>
      <c r="V1186" s="49">
        <v>0</v>
      </c>
      <c r="W1186" s="48">
        <v>0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4"/>
      <c r="AD1186" s="65">
        <f t="shared" si="364"/>
        <v>0</v>
      </c>
      <c r="AE1186" s="64"/>
    </row>
    <row r="1187" spans="2:31" x14ac:dyDescent="0.3">
      <c r="B1187" s="4" t="s">
        <v>58</v>
      </c>
      <c r="C1187" s="4"/>
      <c r="D1187" s="4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0</v>
      </c>
      <c r="P1187" s="49">
        <v>0</v>
      </c>
      <c r="Q1187" s="48">
        <v>0</v>
      </c>
      <c r="R1187" s="49">
        <v>0</v>
      </c>
      <c r="S1187" s="48">
        <v>0</v>
      </c>
      <c r="T1187" s="49">
        <v>0</v>
      </c>
      <c r="U1187" s="48">
        <v>0</v>
      </c>
      <c r="V1187" s="49">
        <v>0</v>
      </c>
      <c r="W1187" s="48">
        <v>0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4"/>
      <c r="AD1187" s="65">
        <f t="shared" si="364"/>
        <v>0</v>
      </c>
      <c r="AE1187" s="64"/>
    </row>
    <row r="1188" spans="2:31" x14ac:dyDescent="0.3">
      <c r="B1188" s="4" t="s">
        <v>119</v>
      </c>
      <c r="C1188" s="4"/>
      <c r="D1188" s="4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0</v>
      </c>
      <c r="N1188" s="49">
        <v>29.047999999999991</v>
      </c>
      <c r="O1188" s="48">
        <v>42.160833333333336</v>
      </c>
      <c r="P1188" s="49">
        <v>33.170500000000033</v>
      </c>
      <c r="Q1188" s="48">
        <v>38.052500000000002</v>
      </c>
      <c r="R1188" s="49">
        <v>39.724666666666671</v>
      </c>
      <c r="S1188" s="48">
        <v>37.353999999999999</v>
      </c>
      <c r="T1188" s="49">
        <v>55.567666666666661</v>
      </c>
      <c r="U1188" s="48">
        <v>67.994166666666686</v>
      </c>
      <c r="V1188" s="49">
        <v>58.968166666666697</v>
      </c>
      <c r="W1188" s="48">
        <v>40.24216666666667</v>
      </c>
      <c r="X1188" s="49">
        <v>0</v>
      </c>
      <c r="Y1188" s="48">
        <v>0</v>
      </c>
      <c r="Z1188" s="49">
        <v>0</v>
      </c>
      <c r="AA1188" s="48">
        <v>0</v>
      </c>
      <c r="AB1188" s="49">
        <v>0</v>
      </c>
      <c r="AC1188" s="64"/>
      <c r="AD1188" s="65">
        <f t="shared" si="364"/>
        <v>442.28266666666673</v>
      </c>
      <c r="AE1188" s="64"/>
    </row>
    <row r="1189" spans="2:31" x14ac:dyDescent="0.3">
      <c r="B1189" s="4" t="s">
        <v>59</v>
      </c>
      <c r="C1189" s="4"/>
      <c r="D1189" s="4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</v>
      </c>
      <c r="N1189" s="49">
        <v>0</v>
      </c>
      <c r="O1189" s="48">
        <v>6.2704999999999886</v>
      </c>
      <c r="P1189" s="49">
        <v>10.279999999999983</v>
      </c>
      <c r="Q1189" s="48">
        <v>12.145333333333314</v>
      </c>
      <c r="R1189" s="49">
        <v>11.691666666666666</v>
      </c>
      <c r="S1189" s="48">
        <v>11.010333333333326</v>
      </c>
      <c r="T1189" s="49">
        <v>10.679666666666668</v>
      </c>
      <c r="U1189" s="48">
        <v>8.2353333333333332</v>
      </c>
      <c r="V1189" s="49">
        <v>3.708000000000006</v>
      </c>
      <c r="W1189" s="48">
        <v>0</v>
      </c>
      <c r="X1189" s="49">
        <v>0</v>
      </c>
      <c r="Y1189" s="48">
        <v>0</v>
      </c>
      <c r="Z1189" s="49">
        <v>0</v>
      </c>
      <c r="AA1189" s="48">
        <v>0</v>
      </c>
      <c r="AB1189" s="49">
        <v>0</v>
      </c>
      <c r="AC1189" s="64"/>
      <c r="AD1189" s="65">
        <f t="shared" si="364"/>
        <v>74.020833333333286</v>
      </c>
      <c r="AE1189" s="64"/>
    </row>
    <row r="1190" spans="2:31" x14ac:dyDescent="0.3">
      <c r="B1190" s="4" t="s">
        <v>60</v>
      </c>
      <c r="C1190" s="4"/>
      <c r="D1190" s="4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0</v>
      </c>
      <c r="N1190" s="49">
        <v>0</v>
      </c>
      <c r="O1190" s="48">
        <v>14.570000000000018</v>
      </c>
      <c r="P1190" s="49">
        <v>17.5</v>
      </c>
      <c r="Q1190" s="48">
        <v>17.63999999999999</v>
      </c>
      <c r="R1190" s="49">
        <v>17.63999999999999</v>
      </c>
      <c r="S1190" s="48">
        <v>17.27999999999998</v>
      </c>
      <c r="T1190" s="49">
        <v>15.909999999999991</v>
      </c>
      <c r="U1190" s="48">
        <v>14.899999999999986</v>
      </c>
      <c r="V1190" s="49">
        <v>15.269999999999989</v>
      </c>
      <c r="W1190" s="48">
        <v>7.8799999999999963</v>
      </c>
      <c r="X1190" s="49">
        <v>0</v>
      </c>
      <c r="Y1190" s="48">
        <v>0</v>
      </c>
      <c r="Z1190" s="49">
        <v>0</v>
      </c>
      <c r="AA1190" s="48">
        <v>0</v>
      </c>
      <c r="AB1190" s="49">
        <v>0</v>
      </c>
      <c r="AC1190" s="64"/>
      <c r="AD1190" s="65">
        <f t="shared" si="364"/>
        <v>138.58999999999995</v>
      </c>
      <c r="AE1190" s="64"/>
    </row>
    <row r="1191" spans="2:31" x14ac:dyDescent="0.3">
      <c r="B1191" s="4" t="s">
        <v>61</v>
      </c>
      <c r="C1191" s="4"/>
      <c r="D1191" s="4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</v>
      </c>
      <c r="N1191" s="49">
        <v>15.299999999999985</v>
      </c>
      <c r="O1191" s="48">
        <v>31.099999999999966</v>
      </c>
      <c r="P1191" s="49">
        <v>35.700000000000024</v>
      </c>
      <c r="Q1191" s="48">
        <v>34.700000000000031</v>
      </c>
      <c r="R1191" s="49">
        <v>34.400000000000041</v>
      </c>
      <c r="S1191" s="48">
        <v>33.200000000000031</v>
      </c>
      <c r="T1191" s="49">
        <v>30.5</v>
      </c>
      <c r="U1191" s="48">
        <v>27</v>
      </c>
      <c r="V1191" s="49">
        <v>23.700000000000028</v>
      </c>
      <c r="W1191" s="48">
        <v>17.700000000000021</v>
      </c>
      <c r="X1191" s="49">
        <v>0</v>
      </c>
      <c r="Y1191" s="48">
        <v>0</v>
      </c>
      <c r="Z1191" s="49">
        <v>0</v>
      </c>
      <c r="AA1191" s="48">
        <v>0</v>
      </c>
      <c r="AB1191" s="49">
        <v>0</v>
      </c>
      <c r="AC1191" s="64"/>
      <c r="AD1191" s="65">
        <f t="shared" si="364"/>
        <v>283.30000000000018</v>
      </c>
      <c r="AE1191" s="64"/>
    </row>
    <row r="1192" spans="2:31" x14ac:dyDescent="0.3">
      <c r="B1192" s="4" t="s">
        <v>62</v>
      </c>
      <c r="C1192" s="4"/>
      <c r="D1192" s="4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4"/>
      <c r="AD1192" s="65">
        <f t="shared" si="364"/>
        <v>0</v>
      </c>
      <c r="AE1192" s="64"/>
    </row>
    <row r="1193" spans="2:31" x14ac:dyDescent="0.3">
      <c r="B1193" s="4" t="s">
        <v>63</v>
      </c>
      <c r="C1193" s="4"/>
      <c r="D1193" s="4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34.824666666666666</v>
      </c>
      <c r="N1193" s="49">
        <v>153.34966666666685</v>
      </c>
      <c r="O1193" s="48">
        <v>41.737833333333192</v>
      </c>
      <c r="P1193" s="49">
        <v>2.8400000000000034</v>
      </c>
      <c r="Q1193" s="48">
        <v>0</v>
      </c>
      <c r="R1193" s="49">
        <v>0</v>
      </c>
      <c r="S1193" s="48">
        <v>0</v>
      </c>
      <c r="T1193" s="49">
        <v>44.681833333333302</v>
      </c>
      <c r="U1193" s="48">
        <v>6.788166666666668</v>
      </c>
      <c r="V1193" s="49">
        <v>31.368000000000002</v>
      </c>
      <c r="W1193" s="48">
        <v>82.125666666666589</v>
      </c>
      <c r="X1193" s="49">
        <v>0.71116666666666695</v>
      </c>
      <c r="Y1193" s="48">
        <v>0</v>
      </c>
      <c r="Z1193" s="49">
        <v>0</v>
      </c>
      <c r="AA1193" s="48">
        <v>0</v>
      </c>
      <c r="AB1193" s="49">
        <v>0</v>
      </c>
      <c r="AC1193" s="64"/>
      <c r="AD1193" s="65">
        <f t="shared" si="364"/>
        <v>398.42699999999991</v>
      </c>
      <c r="AE1193" s="64"/>
    </row>
    <row r="1194" spans="2:31" x14ac:dyDescent="0.3">
      <c r="B1194" s="4" t="s">
        <v>64</v>
      </c>
      <c r="C1194" s="4"/>
      <c r="D1194" s="4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1.2896666666666667</v>
      </c>
      <c r="N1194" s="49">
        <v>32.731000000000002</v>
      </c>
      <c r="O1194" s="48">
        <v>45.520166666666647</v>
      </c>
      <c r="P1194" s="49">
        <v>39.274499999999982</v>
      </c>
      <c r="Q1194" s="48">
        <v>40.045000000000002</v>
      </c>
      <c r="R1194" s="49">
        <v>39.371999999999964</v>
      </c>
      <c r="S1194" s="48">
        <v>37.424333333333365</v>
      </c>
      <c r="T1194" s="49">
        <v>38.378333333333337</v>
      </c>
      <c r="U1194" s="48">
        <v>37.69016666666672</v>
      </c>
      <c r="V1194" s="49">
        <v>36.390000000000029</v>
      </c>
      <c r="W1194" s="48">
        <v>34.929166666666674</v>
      </c>
      <c r="X1194" s="49">
        <v>4.6511666666666676</v>
      </c>
      <c r="Y1194" s="48">
        <v>0</v>
      </c>
      <c r="Z1194" s="49">
        <v>0</v>
      </c>
      <c r="AA1194" s="48">
        <v>0</v>
      </c>
      <c r="AB1194" s="49">
        <v>0</v>
      </c>
      <c r="AC1194" s="64"/>
      <c r="AD1194" s="65">
        <f t="shared" si="364"/>
        <v>387.69550000000004</v>
      </c>
      <c r="AE1194" s="64"/>
    </row>
    <row r="1195" spans="2:31" x14ac:dyDescent="0.3">
      <c r="B1195" s="4" t="s">
        <v>120</v>
      </c>
      <c r="C1195" s="4"/>
      <c r="D1195" s="4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14.502666666666661</v>
      </c>
      <c r="N1195" s="49">
        <v>57.524666666666697</v>
      </c>
      <c r="O1195" s="48">
        <v>50.868333333333347</v>
      </c>
      <c r="P1195" s="49">
        <v>42.616833333333325</v>
      </c>
      <c r="Q1195" s="48">
        <v>39.415000000000013</v>
      </c>
      <c r="R1195" s="49">
        <v>32.816333333333304</v>
      </c>
      <c r="S1195" s="48">
        <v>32.517333333333319</v>
      </c>
      <c r="T1195" s="49">
        <v>39.14816666666664</v>
      </c>
      <c r="U1195" s="48">
        <v>37.417000000000016</v>
      </c>
      <c r="V1195" s="49">
        <v>39.914333333333346</v>
      </c>
      <c r="W1195" s="48">
        <v>22.025333333333336</v>
      </c>
      <c r="X1195" s="49">
        <v>0</v>
      </c>
      <c r="Y1195" s="48">
        <v>0</v>
      </c>
      <c r="Z1195" s="49">
        <v>0</v>
      </c>
      <c r="AA1195" s="48">
        <v>0</v>
      </c>
      <c r="AB1195" s="49">
        <v>0</v>
      </c>
      <c r="AC1195" s="64"/>
      <c r="AD1195" s="65">
        <f t="shared" si="364"/>
        <v>408.76599999999996</v>
      </c>
      <c r="AE1195" s="64"/>
    </row>
    <row r="1196" spans="2:31" x14ac:dyDescent="0.3">
      <c r="B1196" s="4" t="s">
        <v>65</v>
      </c>
      <c r="C1196" s="4"/>
      <c r="D1196" s="4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</v>
      </c>
      <c r="N1196" s="49">
        <v>0</v>
      </c>
      <c r="O1196" s="48">
        <v>0</v>
      </c>
      <c r="P1196" s="49">
        <v>0</v>
      </c>
      <c r="Q1196" s="48">
        <v>0</v>
      </c>
      <c r="R1196" s="49">
        <v>0</v>
      </c>
      <c r="S1196" s="48">
        <v>0</v>
      </c>
      <c r="T1196" s="49">
        <v>0</v>
      </c>
      <c r="U1196" s="48">
        <v>0</v>
      </c>
      <c r="V1196" s="49">
        <v>0</v>
      </c>
      <c r="W1196" s="48">
        <v>0</v>
      </c>
      <c r="X1196" s="49">
        <v>0</v>
      </c>
      <c r="Y1196" s="48">
        <v>0</v>
      </c>
      <c r="Z1196" s="49">
        <v>0</v>
      </c>
      <c r="AA1196" s="48">
        <v>0</v>
      </c>
      <c r="AB1196" s="49">
        <v>0</v>
      </c>
      <c r="AC1196" s="64"/>
      <c r="AD1196" s="65">
        <f t="shared" si="364"/>
        <v>0</v>
      </c>
      <c r="AE1196" s="64"/>
    </row>
    <row r="1197" spans="2:31" x14ac:dyDescent="0.3">
      <c r="B1197" s="4" t="s">
        <v>66</v>
      </c>
      <c r="C1197" s="4"/>
      <c r="D1197" s="4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39.699000000000005</v>
      </c>
      <c r="O1197" s="48">
        <v>45.998833333333344</v>
      </c>
      <c r="P1197" s="49">
        <v>45.574833333333338</v>
      </c>
      <c r="Q1197" s="48">
        <v>44.090000000000011</v>
      </c>
      <c r="R1197" s="49">
        <v>39.468499999999992</v>
      </c>
      <c r="S1197" s="48">
        <v>35.521000000000001</v>
      </c>
      <c r="T1197" s="49">
        <v>41.223666666666659</v>
      </c>
      <c r="U1197" s="48">
        <v>40.475666666666669</v>
      </c>
      <c r="V1197" s="49">
        <v>41.918833333333325</v>
      </c>
      <c r="W1197" s="48">
        <v>34.713333333333331</v>
      </c>
      <c r="X1197" s="49">
        <v>11.522333333333336</v>
      </c>
      <c r="Y1197" s="48">
        <v>0</v>
      </c>
      <c r="Z1197" s="49">
        <v>0</v>
      </c>
      <c r="AA1197" s="48">
        <v>0</v>
      </c>
      <c r="AB1197" s="49">
        <v>0</v>
      </c>
      <c r="AC1197" s="64"/>
      <c r="AD1197" s="65">
        <f t="shared" si="364"/>
        <v>420.20599999999996</v>
      </c>
      <c r="AE1197" s="64"/>
    </row>
    <row r="1198" spans="2:31" x14ac:dyDescent="0.3">
      <c r="B1198" s="4" t="s">
        <v>67</v>
      </c>
      <c r="C1198" s="4"/>
      <c r="D1198" s="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</v>
      </c>
      <c r="N1198" s="49">
        <v>0</v>
      </c>
      <c r="O1198" s="48">
        <v>3.2400000000000007</v>
      </c>
      <c r="P1198" s="49">
        <v>7.8500000000000085</v>
      </c>
      <c r="Q1198" s="48">
        <v>10.190000000000007</v>
      </c>
      <c r="R1198" s="49">
        <v>11.149999999999986</v>
      </c>
      <c r="S1198" s="48">
        <v>11.149999999999986</v>
      </c>
      <c r="T1198" s="49">
        <v>10.269999999999991</v>
      </c>
      <c r="U1198" s="48">
        <v>8.1399999999999899</v>
      </c>
      <c r="V1198" s="49">
        <v>4.0600000000000014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4"/>
      <c r="AD1198" s="65">
        <f t="shared" si="364"/>
        <v>66.049999999999969</v>
      </c>
      <c r="AE1198" s="64"/>
    </row>
    <row r="1199" spans="2:31" x14ac:dyDescent="0.3">
      <c r="B1199" s="4" t="s">
        <v>68</v>
      </c>
      <c r="C1199" s="4"/>
      <c r="D1199" s="4"/>
      <c r="E1199" s="48">
        <v>0</v>
      </c>
      <c r="F1199" s="49">
        <v>0</v>
      </c>
      <c r="G1199" s="48">
        <v>0</v>
      </c>
      <c r="H1199" s="49">
        <v>0</v>
      </c>
      <c r="I1199" s="48">
        <v>0</v>
      </c>
      <c r="J1199" s="49">
        <v>0</v>
      </c>
      <c r="K1199" s="48">
        <v>0</v>
      </c>
      <c r="L1199" s="49">
        <v>0</v>
      </c>
      <c r="M1199" s="48">
        <v>0</v>
      </c>
      <c r="N1199" s="49">
        <v>61.97499999999998</v>
      </c>
      <c r="O1199" s="48">
        <v>149.40866666666662</v>
      </c>
      <c r="P1199" s="49">
        <v>164.24316666666658</v>
      </c>
      <c r="Q1199" s="48">
        <v>171.19233333333335</v>
      </c>
      <c r="R1199" s="49">
        <v>172.00150000000002</v>
      </c>
      <c r="S1199" s="48">
        <v>171.15350000000004</v>
      </c>
      <c r="T1199" s="49">
        <v>159.84383333333338</v>
      </c>
      <c r="U1199" s="48">
        <v>138.65483333333336</v>
      </c>
      <c r="V1199" s="49">
        <v>129.2053333333333</v>
      </c>
      <c r="W1199" s="48">
        <v>111.59116666666669</v>
      </c>
      <c r="X1199" s="49">
        <v>1.8832333333333322</v>
      </c>
      <c r="Y1199" s="48">
        <v>0</v>
      </c>
      <c r="Z1199" s="49">
        <v>0</v>
      </c>
      <c r="AA1199" s="48">
        <v>0</v>
      </c>
      <c r="AB1199" s="49">
        <v>0</v>
      </c>
      <c r="AC1199" s="64"/>
      <c r="AD1199" s="65">
        <f t="shared" si="364"/>
        <v>1431.1525666666664</v>
      </c>
      <c r="AE1199" s="64"/>
    </row>
    <row r="1200" spans="2:31" x14ac:dyDescent="0.3">
      <c r="B1200" s="4" t="s">
        <v>69</v>
      </c>
      <c r="C1200" s="4"/>
      <c r="D1200" s="4"/>
      <c r="E1200" s="48">
        <v>0</v>
      </c>
      <c r="F1200" s="49">
        <v>0</v>
      </c>
      <c r="G1200" s="48">
        <v>0</v>
      </c>
      <c r="H1200" s="49">
        <v>0</v>
      </c>
      <c r="I1200" s="48">
        <v>0</v>
      </c>
      <c r="J1200" s="49">
        <v>0</v>
      </c>
      <c r="K1200" s="48">
        <v>0</v>
      </c>
      <c r="L1200" s="49">
        <v>0</v>
      </c>
      <c r="M1200" s="48">
        <v>8.0083333333333215E-2</v>
      </c>
      <c r="N1200" s="49">
        <v>31.446333333333346</v>
      </c>
      <c r="O1200" s="48">
        <v>36.500499999999988</v>
      </c>
      <c r="P1200" s="49">
        <v>32.523999999999987</v>
      </c>
      <c r="Q1200" s="48">
        <v>33.720499999999994</v>
      </c>
      <c r="R1200" s="49">
        <v>33.628500000000003</v>
      </c>
      <c r="S1200" s="48">
        <v>33.402166666666659</v>
      </c>
      <c r="T1200" s="49">
        <v>35.440166666666677</v>
      </c>
      <c r="U1200" s="48">
        <v>37.04099999999999</v>
      </c>
      <c r="V1200" s="49">
        <v>32.523000000000003</v>
      </c>
      <c r="W1200" s="48">
        <v>21.584166666666661</v>
      </c>
      <c r="X1200" s="49">
        <v>0.96881666666666699</v>
      </c>
      <c r="Y1200" s="48">
        <v>0</v>
      </c>
      <c r="Z1200" s="49">
        <v>0</v>
      </c>
      <c r="AA1200" s="48">
        <v>0</v>
      </c>
      <c r="AB1200" s="49">
        <v>0</v>
      </c>
      <c r="AC1200" s="64"/>
      <c r="AD1200" s="65">
        <f t="shared" si="364"/>
        <v>328.85923333333329</v>
      </c>
      <c r="AE1200" s="64"/>
    </row>
    <row r="1201" spans="2:31" x14ac:dyDescent="0.3">
      <c r="B1201" s="4" t="s">
        <v>70</v>
      </c>
      <c r="C1201" s="4"/>
      <c r="D1201" s="4"/>
      <c r="E1201" s="48">
        <v>0</v>
      </c>
      <c r="F1201" s="49">
        <v>0</v>
      </c>
      <c r="G1201" s="48">
        <v>0</v>
      </c>
      <c r="H1201" s="49">
        <v>0</v>
      </c>
      <c r="I1201" s="48">
        <v>0</v>
      </c>
      <c r="J1201" s="49">
        <v>0</v>
      </c>
      <c r="K1201" s="48">
        <v>0</v>
      </c>
      <c r="L1201" s="49">
        <v>0</v>
      </c>
      <c r="M1201" s="48">
        <v>0</v>
      </c>
      <c r="N1201" s="49">
        <v>0.39916666666666673</v>
      </c>
      <c r="O1201" s="48">
        <v>35.989999999999995</v>
      </c>
      <c r="P1201" s="49">
        <v>38.28</v>
      </c>
      <c r="Q1201" s="48">
        <v>38.28</v>
      </c>
      <c r="R1201" s="49">
        <v>38.28</v>
      </c>
      <c r="S1201" s="48">
        <v>38.28</v>
      </c>
      <c r="T1201" s="49">
        <v>38.28</v>
      </c>
      <c r="U1201" s="48">
        <v>38.28</v>
      </c>
      <c r="V1201" s="49">
        <v>34.400000000000041</v>
      </c>
      <c r="W1201" s="48">
        <v>34.127166666666703</v>
      </c>
      <c r="X1201" s="49">
        <v>0</v>
      </c>
      <c r="Y1201" s="48">
        <v>0</v>
      </c>
      <c r="Z1201" s="49">
        <v>0</v>
      </c>
      <c r="AA1201" s="48">
        <v>0</v>
      </c>
      <c r="AB1201" s="49">
        <v>0</v>
      </c>
      <c r="AC1201" s="64"/>
      <c r="AD1201" s="65">
        <f t="shared" si="364"/>
        <v>334.5963333333334</v>
      </c>
      <c r="AE1201" s="64"/>
    </row>
    <row r="1202" spans="2:31" x14ac:dyDescent="0.3">
      <c r="B1202" s="4" t="s">
        <v>71</v>
      </c>
      <c r="C1202" s="4"/>
      <c r="D1202" s="4"/>
      <c r="E1202" s="48">
        <v>0</v>
      </c>
      <c r="F1202" s="49">
        <v>0</v>
      </c>
      <c r="G1202" s="48">
        <v>0</v>
      </c>
      <c r="H1202" s="49">
        <v>0</v>
      </c>
      <c r="I1202" s="48">
        <v>0</v>
      </c>
      <c r="J1202" s="49">
        <v>0</v>
      </c>
      <c r="K1202" s="48">
        <v>0</v>
      </c>
      <c r="L1202" s="49">
        <v>0</v>
      </c>
      <c r="M1202" s="48">
        <v>0</v>
      </c>
      <c r="N1202" s="49">
        <v>0</v>
      </c>
      <c r="O1202" s="48">
        <v>0</v>
      </c>
      <c r="P1202" s="49">
        <v>0</v>
      </c>
      <c r="Q1202" s="48">
        <v>0</v>
      </c>
      <c r="R1202" s="49">
        <v>0</v>
      </c>
      <c r="S1202" s="48">
        <v>0</v>
      </c>
      <c r="T1202" s="49">
        <v>0</v>
      </c>
      <c r="U1202" s="48">
        <v>0</v>
      </c>
      <c r="V1202" s="49">
        <v>0</v>
      </c>
      <c r="W1202" s="48">
        <v>0</v>
      </c>
      <c r="X1202" s="49">
        <v>0</v>
      </c>
      <c r="Y1202" s="48">
        <v>0</v>
      </c>
      <c r="Z1202" s="49">
        <v>0</v>
      </c>
      <c r="AA1202" s="48">
        <v>0</v>
      </c>
      <c r="AB1202" s="49">
        <v>0</v>
      </c>
      <c r="AC1202" s="64"/>
      <c r="AD1202" s="65">
        <f t="shared" si="364"/>
        <v>0</v>
      </c>
      <c r="AE1202" s="64"/>
    </row>
    <row r="1203" spans="2:31" x14ac:dyDescent="0.3">
      <c r="B1203" s="4" t="s">
        <v>72</v>
      </c>
      <c r="C1203" s="4"/>
      <c r="D1203" s="4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0</v>
      </c>
      <c r="N1203" s="49">
        <v>0</v>
      </c>
      <c r="O1203" s="48">
        <v>0</v>
      </c>
      <c r="P1203" s="49">
        <v>4.6100000000000074</v>
      </c>
      <c r="Q1203" s="48">
        <v>11.000000000000002</v>
      </c>
      <c r="R1203" s="49">
        <v>15.659999999999991</v>
      </c>
      <c r="S1203" s="48">
        <v>15.680333333333325</v>
      </c>
      <c r="T1203" s="49">
        <v>16.679999999999978</v>
      </c>
      <c r="U1203" s="48">
        <v>16.38999999999999</v>
      </c>
      <c r="V1203" s="49">
        <v>15.629999999999997</v>
      </c>
      <c r="W1203" s="48">
        <v>14.610000000000012</v>
      </c>
      <c r="X1203" s="49">
        <v>8.1520000000000064</v>
      </c>
      <c r="Y1203" s="48">
        <v>0</v>
      </c>
      <c r="Z1203" s="49">
        <v>0</v>
      </c>
      <c r="AA1203" s="48">
        <v>0</v>
      </c>
      <c r="AB1203" s="49">
        <v>0</v>
      </c>
      <c r="AC1203" s="64"/>
      <c r="AD1203" s="65">
        <f t="shared" si="364"/>
        <v>118.41233333333331</v>
      </c>
      <c r="AE1203" s="64"/>
    </row>
    <row r="1204" spans="2:31" x14ac:dyDescent="0.3">
      <c r="B1204" s="4" t="s">
        <v>73</v>
      </c>
      <c r="C1204" s="4"/>
      <c r="D1204" s="4"/>
      <c r="E1204" s="48">
        <v>0</v>
      </c>
      <c r="F1204" s="49">
        <v>0</v>
      </c>
      <c r="G1204" s="48">
        <v>0</v>
      </c>
      <c r="H1204" s="49">
        <v>0</v>
      </c>
      <c r="I1204" s="48">
        <v>0</v>
      </c>
      <c r="J1204" s="49">
        <v>0</v>
      </c>
      <c r="K1204" s="48">
        <v>0</v>
      </c>
      <c r="L1204" s="49">
        <v>0</v>
      </c>
      <c r="M1204" s="48">
        <v>3.1313333333333357</v>
      </c>
      <c r="N1204" s="49">
        <v>63.020166666666697</v>
      </c>
      <c r="O1204" s="48">
        <v>68.295500000000004</v>
      </c>
      <c r="P1204" s="49">
        <v>60.824833333333359</v>
      </c>
      <c r="Q1204" s="48">
        <v>60.397999999999982</v>
      </c>
      <c r="R1204" s="49">
        <v>60.332833333333312</v>
      </c>
      <c r="S1204" s="48">
        <v>60.812166666666698</v>
      </c>
      <c r="T1204" s="49">
        <v>71.63750000000006</v>
      </c>
      <c r="U1204" s="48">
        <v>81.78750000000008</v>
      </c>
      <c r="V1204" s="49">
        <v>80.563833333333434</v>
      </c>
      <c r="W1204" s="48">
        <v>41.30466666666667</v>
      </c>
      <c r="X1204" s="49">
        <v>0</v>
      </c>
      <c r="Y1204" s="48">
        <v>0</v>
      </c>
      <c r="Z1204" s="49">
        <v>0</v>
      </c>
      <c r="AA1204" s="48">
        <v>0</v>
      </c>
      <c r="AB1204" s="49">
        <v>0</v>
      </c>
      <c r="AC1204" s="64"/>
      <c r="AD1204" s="65">
        <f t="shared" si="364"/>
        <v>652.10833333333358</v>
      </c>
      <c r="AE1204" s="64"/>
    </row>
    <row r="1205" spans="2:31" x14ac:dyDescent="0.3">
      <c r="B1205" s="4" t="s">
        <v>74</v>
      </c>
      <c r="C1205" s="4"/>
      <c r="D1205" s="4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0</v>
      </c>
      <c r="N1205" s="49">
        <v>0</v>
      </c>
      <c r="O1205" s="48">
        <v>0</v>
      </c>
      <c r="P1205" s="49">
        <v>0</v>
      </c>
      <c r="Q1205" s="48">
        <v>0</v>
      </c>
      <c r="R1205" s="49">
        <v>0</v>
      </c>
      <c r="S1205" s="48">
        <v>0</v>
      </c>
      <c r="T1205" s="49">
        <v>0</v>
      </c>
      <c r="U1205" s="48">
        <v>0</v>
      </c>
      <c r="V1205" s="49">
        <v>0</v>
      </c>
      <c r="W1205" s="48">
        <v>0</v>
      </c>
      <c r="X1205" s="49">
        <v>0</v>
      </c>
      <c r="Y1205" s="48">
        <v>0</v>
      </c>
      <c r="Z1205" s="49">
        <v>0</v>
      </c>
      <c r="AA1205" s="48">
        <v>0</v>
      </c>
      <c r="AB1205" s="49">
        <v>0</v>
      </c>
      <c r="AC1205" s="64"/>
      <c r="AD1205" s="65">
        <f t="shared" si="364"/>
        <v>0</v>
      </c>
      <c r="AE1205" s="64"/>
    </row>
    <row r="1206" spans="2:31" x14ac:dyDescent="0.3">
      <c r="B1206" s="4" t="s">
        <v>75</v>
      </c>
      <c r="C1206" s="4"/>
      <c r="D1206" s="4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0</v>
      </c>
      <c r="N1206" s="49">
        <v>0</v>
      </c>
      <c r="O1206" s="48">
        <v>0</v>
      </c>
      <c r="P1206" s="49">
        <v>0</v>
      </c>
      <c r="Q1206" s="48">
        <v>0</v>
      </c>
      <c r="R1206" s="49">
        <v>0</v>
      </c>
      <c r="S1206" s="48">
        <v>0</v>
      </c>
      <c r="T1206" s="49">
        <v>0</v>
      </c>
      <c r="U1206" s="48">
        <v>0</v>
      </c>
      <c r="V1206" s="49">
        <v>0</v>
      </c>
      <c r="W1206" s="48">
        <v>0</v>
      </c>
      <c r="X1206" s="49">
        <v>0</v>
      </c>
      <c r="Y1206" s="48">
        <v>0</v>
      </c>
      <c r="Z1206" s="49">
        <v>0</v>
      </c>
      <c r="AA1206" s="48">
        <v>0</v>
      </c>
      <c r="AB1206" s="49">
        <v>0</v>
      </c>
      <c r="AC1206" s="64"/>
      <c r="AD1206" s="65">
        <f t="shared" si="364"/>
        <v>0</v>
      </c>
      <c r="AE1206" s="64"/>
    </row>
    <row r="1207" spans="2:31" x14ac:dyDescent="0.3">
      <c r="B1207" s="4" t="s">
        <v>76</v>
      </c>
      <c r="C1207" s="4"/>
      <c r="D1207" s="4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</v>
      </c>
      <c r="M1207" s="48">
        <v>0</v>
      </c>
      <c r="N1207" s="49">
        <v>2.7600000000000025</v>
      </c>
      <c r="O1207" s="48">
        <v>14.159999999999977</v>
      </c>
      <c r="P1207" s="49">
        <v>19.039999999999985</v>
      </c>
      <c r="Q1207" s="48">
        <v>19.320000000000014</v>
      </c>
      <c r="R1207" s="49">
        <v>19.200000000000024</v>
      </c>
      <c r="S1207" s="48">
        <v>18.259999999999994</v>
      </c>
      <c r="T1207" s="49">
        <v>19.460000000000029</v>
      </c>
      <c r="U1207" s="48">
        <v>20.340000000000011</v>
      </c>
      <c r="V1207" s="49">
        <v>15.129999999999997</v>
      </c>
      <c r="W1207" s="48">
        <v>0</v>
      </c>
      <c r="X1207" s="49">
        <v>0</v>
      </c>
      <c r="Y1207" s="48">
        <v>0</v>
      </c>
      <c r="Z1207" s="49">
        <v>0</v>
      </c>
      <c r="AA1207" s="48">
        <v>0</v>
      </c>
      <c r="AB1207" s="49">
        <v>0</v>
      </c>
      <c r="AC1207" s="64"/>
      <c r="AD1207" s="65">
        <f t="shared" si="364"/>
        <v>147.67000000000002</v>
      </c>
      <c r="AE1207" s="64"/>
    </row>
    <row r="1208" spans="2:31" x14ac:dyDescent="0.3">
      <c r="B1208" s="4" t="s">
        <v>77</v>
      </c>
      <c r="C1208" s="4"/>
      <c r="D1208" s="4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0</v>
      </c>
      <c r="M1208" s="48">
        <v>0</v>
      </c>
      <c r="N1208" s="49">
        <v>0</v>
      </c>
      <c r="O1208" s="48">
        <v>1.730000000000004</v>
      </c>
      <c r="P1208" s="49">
        <v>6.069999999999995</v>
      </c>
      <c r="Q1208" s="48">
        <v>8.5699999999999967</v>
      </c>
      <c r="R1208" s="49">
        <v>9.75</v>
      </c>
      <c r="S1208" s="48">
        <v>9.1200000000000045</v>
      </c>
      <c r="T1208" s="49">
        <v>7.2799999999999896</v>
      </c>
      <c r="U1208" s="48">
        <v>5.7300000000000129</v>
      </c>
      <c r="V1208" s="49">
        <v>4.0999999999999961</v>
      </c>
      <c r="W1208" s="48">
        <v>0</v>
      </c>
      <c r="X1208" s="49">
        <v>0</v>
      </c>
      <c r="Y1208" s="48">
        <v>0</v>
      </c>
      <c r="Z1208" s="49">
        <v>0</v>
      </c>
      <c r="AA1208" s="48">
        <v>0</v>
      </c>
      <c r="AB1208" s="49">
        <v>0</v>
      </c>
      <c r="AC1208" s="64"/>
      <c r="AD1208" s="65">
        <f t="shared" si="364"/>
        <v>52.349999999999994</v>
      </c>
      <c r="AE1208" s="64"/>
    </row>
    <row r="1209" spans="2:31" x14ac:dyDescent="0.3">
      <c r="B1209" s="4" t="s">
        <v>78</v>
      </c>
      <c r="C1209" s="4"/>
      <c r="D1209" s="4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0</v>
      </c>
      <c r="N1209" s="49">
        <v>0</v>
      </c>
      <c r="O1209" s="48">
        <v>0</v>
      </c>
      <c r="P1209" s="49">
        <v>0</v>
      </c>
      <c r="Q1209" s="48">
        <v>0</v>
      </c>
      <c r="R1209" s="49">
        <v>0</v>
      </c>
      <c r="S1209" s="48">
        <v>0</v>
      </c>
      <c r="T1209" s="49">
        <v>0</v>
      </c>
      <c r="U1209" s="48">
        <v>0</v>
      </c>
      <c r="V1209" s="49">
        <v>0</v>
      </c>
      <c r="W1209" s="48">
        <v>0</v>
      </c>
      <c r="X1209" s="49">
        <v>0</v>
      </c>
      <c r="Y1209" s="48">
        <v>0</v>
      </c>
      <c r="Z1209" s="49">
        <v>0</v>
      </c>
      <c r="AA1209" s="48">
        <v>0</v>
      </c>
      <c r="AB1209" s="49">
        <v>0</v>
      </c>
      <c r="AC1209" s="64"/>
      <c r="AD1209" s="65">
        <f t="shared" si="364"/>
        <v>0</v>
      </c>
      <c r="AE1209" s="64"/>
    </row>
    <row r="1210" spans="2:31" x14ac:dyDescent="0.3">
      <c r="B1210" s="4" t="s">
        <v>79</v>
      </c>
      <c r="C1210" s="4"/>
      <c r="D1210" s="4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0</v>
      </c>
      <c r="N1210" s="49">
        <v>0</v>
      </c>
      <c r="O1210" s="48">
        <v>0</v>
      </c>
      <c r="P1210" s="49">
        <v>0</v>
      </c>
      <c r="Q1210" s="48">
        <v>0</v>
      </c>
      <c r="R1210" s="49">
        <v>0.54400000000001114</v>
      </c>
      <c r="S1210" s="48">
        <v>0.50200000000000955</v>
      </c>
      <c r="T1210" s="49">
        <v>0</v>
      </c>
      <c r="U1210" s="48">
        <v>0</v>
      </c>
      <c r="V1210" s="49">
        <v>0</v>
      </c>
      <c r="W1210" s="48">
        <v>0</v>
      </c>
      <c r="X1210" s="49">
        <v>0</v>
      </c>
      <c r="Y1210" s="48">
        <v>0</v>
      </c>
      <c r="Z1210" s="49">
        <v>0</v>
      </c>
      <c r="AA1210" s="48">
        <v>0</v>
      </c>
      <c r="AB1210" s="49">
        <v>0</v>
      </c>
      <c r="AC1210" s="64"/>
      <c r="AD1210" s="65">
        <f t="shared" si="364"/>
        <v>1.0460000000000207</v>
      </c>
      <c r="AE1210" s="64"/>
    </row>
    <row r="1211" spans="2:31" x14ac:dyDescent="0.3">
      <c r="B1211" s="4" t="s">
        <v>80</v>
      </c>
      <c r="C1211" s="4"/>
      <c r="D1211" s="4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2.9333333333333243E-2</v>
      </c>
      <c r="N1211" s="49">
        <v>33.675666666666658</v>
      </c>
      <c r="O1211" s="48">
        <v>49.637666666666661</v>
      </c>
      <c r="P1211" s="49">
        <v>51.107166666666672</v>
      </c>
      <c r="Q1211" s="48">
        <v>51.37433333333334</v>
      </c>
      <c r="R1211" s="49">
        <v>50.662333333333301</v>
      </c>
      <c r="S1211" s="48">
        <v>48.981999999999999</v>
      </c>
      <c r="T1211" s="49">
        <v>41.231166666666674</v>
      </c>
      <c r="U1211" s="48">
        <v>35.089833333333324</v>
      </c>
      <c r="V1211" s="49">
        <v>33.265666666666661</v>
      </c>
      <c r="W1211" s="48">
        <v>29.592833333333328</v>
      </c>
      <c r="X1211" s="49">
        <v>0.24983333333333302</v>
      </c>
      <c r="Y1211" s="48">
        <v>0</v>
      </c>
      <c r="Z1211" s="49">
        <v>0</v>
      </c>
      <c r="AA1211" s="48">
        <v>0</v>
      </c>
      <c r="AB1211" s="49">
        <v>0</v>
      </c>
      <c r="AC1211" s="64"/>
      <c r="AD1211" s="65">
        <f t="shared" si="364"/>
        <v>424.89783333333332</v>
      </c>
      <c r="AE1211" s="64"/>
    </row>
    <row r="1212" spans="2:31" x14ac:dyDescent="0.3">
      <c r="B1212" s="4" t="s">
        <v>88</v>
      </c>
      <c r="C1212" s="4"/>
      <c r="D1212" s="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0</v>
      </c>
      <c r="N1212" s="49">
        <v>0</v>
      </c>
      <c r="O1212" s="48">
        <v>0</v>
      </c>
      <c r="P1212" s="49">
        <v>0</v>
      </c>
      <c r="Q1212" s="48">
        <v>0</v>
      </c>
      <c r="R1212" s="49">
        <v>0</v>
      </c>
      <c r="S1212" s="48">
        <v>0</v>
      </c>
      <c r="T1212" s="49">
        <v>0</v>
      </c>
      <c r="U1212" s="48">
        <v>0</v>
      </c>
      <c r="V1212" s="49">
        <v>0</v>
      </c>
      <c r="W1212" s="48">
        <v>0</v>
      </c>
      <c r="X1212" s="49">
        <v>0</v>
      </c>
      <c r="Y1212" s="48">
        <v>0</v>
      </c>
      <c r="Z1212" s="49">
        <v>0</v>
      </c>
      <c r="AA1212" s="48">
        <v>0</v>
      </c>
      <c r="AB1212" s="49">
        <v>0</v>
      </c>
      <c r="AC1212" s="64"/>
      <c r="AD1212" s="65">
        <f t="shared" si="364"/>
        <v>0</v>
      </c>
      <c r="AE1212" s="64"/>
    </row>
    <row r="1213" spans="2:31" x14ac:dyDescent="0.3">
      <c r="B1213" s="4" t="s">
        <v>99</v>
      </c>
      <c r="C1213" s="4"/>
      <c r="D1213" s="4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</v>
      </c>
      <c r="M1213" s="48">
        <v>0</v>
      </c>
      <c r="N1213" s="49">
        <v>0</v>
      </c>
      <c r="O1213" s="48">
        <v>0</v>
      </c>
      <c r="P1213" s="49">
        <v>0</v>
      </c>
      <c r="Q1213" s="48">
        <v>0</v>
      </c>
      <c r="R1213" s="49">
        <v>0</v>
      </c>
      <c r="S1213" s="48">
        <v>0</v>
      </c>
      <c r="T1213" s="49">
        <v>0</v>
      </c>
      <c r="U1213" s="48">
        <v>0</v>
      </c>
      <c r="V1213" s="49">
        <v>0</v>
      </c>
      <c r="W1213" s="48">
        <v>0</v>
      </c>
      <c r="X1213" s="49">
        <v>0</v>
      </c>
      <c r="Y1213" s="48">
        <v>0</v>
      </c>
      <c r="Z1213" s="49">
        <v>0</v>
      </c>
      <c r="AA1213" s="48">
        <v>0</v>
      </c>
      <c r="AB1213" s="49">
        <v>0</v>
      </c>
      <c r="AC1213" s="64"/>
      <c r="AD1213" s="65">
        <f t="shared" si="364"/>
        <v>0</v>
      </c>
      <c r="AE1213" s="64"/>
    </row>
    <row r="1214" spans="2:31" x14ac:dyDescent="0.3">
      <c r="B1214" s="4" t="s">
        <v>96</v>
      </c>
      <c r="C1214" s="4"/>
      <c r="D1214" s="4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0</v>
      </c>
      <c r="N1214" s="49">
        <v>0</v>
      </c>
      <c r="O1214" s="48">
        <v>0</v>
      </c>
      <c r="P1214" s="49">
        <v>0</v>
      </c>
      <c r="Q1214" s="48">
        <v>0</v>
      </c>
      <c r="R1214" s="49">
        <v>0</v>
      </c>
      <c r="S1214" s="48">
        <v>0</v>
      </c>
      <c r="T1214" s="49">
        <v>0</v>
      </c>
      <c r="U1214" s="48">
        <v>0</v>
      </c>
      <c r="V1214" s="49">
        <v>0</v>
      </c>
      <c r="W1214" s="48">
        <v>0</v>
      </c>
      <c r="X1214" s="49">
        <v>0</v>
      </c>
      <c r="Y1214" s="48">
        <v>0</v>
      </c>
      <c r="Z1214" s="49">
        <v>0</v>
      </c>
      <c r="AA1214" s="48">
        <v>0</v>
      </c>
      <c r="AB1214" s="49">
        <v>0</v>
      </c>
      <c r="AC1214" s="64"/>
      <c r="AD1214" s="65">
        <f t="shared" si="364"/>
        <v>0</v>
      </c>
      <c r="AE1214" s="64"/>
    </row>
    <row r="1215" spans="2:31" x14ac:dyDescent="0.3">
      <c r="B1215" s="4" t="s">
        <v>97</v>
      </c>
      <c r="C1215" s="4"/>
      <c r="D1215" s="4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0</v>
      </c>
      <c r="N1215" s="49">
        <v>0.10316666666666686</v>
      </c>
      <c r="O1215" s="48">
        <v>3.8899999999999939</v>
      </c>
      <c r="P1215" s="49">
        <v>0</v>
      </c>
      <c r="Q1215" s="48">
        <v>0</v>
      </c>
      <c r="R1215" s="49">
        <v>0</v>
      </c>
      <c r="S1215" s="48">
        <v>0</v>
      </c>
      <c r="T1215" s="49">
        <v>0</v>
      </c>
      <c r="U1215" s="48">
        <v>0</v>
      </c>
      <c r="V1215" s="49">
        <v>4.2900000000000125</v>
      </c>
      <c r="W1215" s="48">
        <v>0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4"/>
      <c r="AD1215" s="65">
        <f t="shared" si="364"/>
        <v>8.2831666666666734</v>
      </c>
      <c r="AE1215" s="64"/>
    </row>
    <row r="1216" spans="2:31" x14ac:dyDescent="0.3">
      <c r="B1216" s="4" t="s">
        <v>98</v>
      </c>
      <c r="C1216" s="4"/>
      <c r="D1216" s="4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2.1635000000000009</v>
      </c>
      <c r="N1216" s="49">
        <v>55.021666666666654</v>
      </c>
      <c r="O1216" s="48">
        <v>64.70783333333334</v>
      </c>
      <c r="P1216" s="49">
        <v>53.405166666666666</v>
      </c>
      <c r="Q1216" s="48">
        <v>52.004500000000021</v>
      </c>
      <c r="R1216" s="49">
        <v>52.032833333333357</v>
      </c>
      <c r="S1216" s="48">
        <v>50.793333333333329</v>
      </c>
      <c r="T1216" s="49">
        <v>49.004000000000012</v>
      </c>
      <c r="U1216" s="48">
        <v>50.704499999999989</v>
      </c>
      <c r="V1216" s="49">
        <v>53.279166666666669</v>
      </c>
      <c r="W1216" s="48">
        <v>44.393500000000003</v>
      </c>
      <c r="X1216" s="49">
        <v>0.7303333333333335</v>
      </c>
      <c r="Y1216" s="48">
        <v>0</v>
      </c>
      <c r="Z1216" s="49">
        <v>0</v>
      </c>
      <c r="AA1216" s="48">
        <v>0</v>
      </c>
      <c r="AB1216" s="49">
        <v>0</v>
      </c>
      <c r="AC1216" s="64"/>
      <c r="AD1216" s="65">
        <f t="shared" si="364"/>
        <v>528.24033333333341</v>
      </c>
      <c r="AE1216" s="64"/>
    </row>
    <row r="1217" spans="2:31" x14ac:dyDescent="0.3">
      <c r="B1217" s="4" t="s">
        <v>110</v>
      </c>
      <c r="C1217" s="4"/>
      <c r="D1217" s="4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7.168499999999999</v>
      </c>
      <c r="N1217" s="49">
        <v>62.852166666666662</v>
      </c>
      <c r="O1217" s="48">
        <v>67.153833333333338</v>
      </c>
      <c r="P1217" s="49">
        <v>67.458833333333331</v>
      </c>
      <c r="Q1217" s="48">
        <v>70.036500000000004</v>
      </c>
      <c r="R1217" s="49">
        <v>67.817333333333352</v>
      </c>
      <c r="S1217" s="48">
        <v>66.99666666666667</v>
      </c>
      <c r="T1217" s="49">
        <v>62.422666666666672</v>
      </c>
      <c r="U1217" s="48">
        <v>50.957333333333345</v>
      </c>
      <c r="V1217" s="49">
        <v>39.366666666666667</v>
      </c>
      <c r="W1217" s="48">
        <v>17.972000000000001</v>
      </c>
      <c r="X1217" s="49">
        <v>0.84233333333333316</v>
      </c>
      <c r="Y1217" s="48">
        <v>0</v>
      </c>
      <c r="Z1217" s="49">
        <v>0</v>
      </c>
      <c r="AA1217" s="48">
        <v>0</v>
      </c>
      <c r="AB1217" s="49">
        <v>0</v>
      </c>
      <c r="AC1217" s="64"/>
      <c r="AD1217" s="65">
        <f t="shared" si="364"/>
        <v>581.04483333333337</v>
      </c>
      <c r="AE1217" s="64"/>
    </row>
    <row r="1218" spans="2:31" x14ac:dyDescent="0.3">
      <c r="B1218" s="4" t="s">
        <v>111</v>
      </c>
      <c r="C1218" s="4"/>
      <c r="D1218" s="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13.281833333333335</v>
      </c>
      <c r="N1218" s="49">
        <v>100.74999999999999</v>
      </c>
      <c r="O1218" s="48">
        <v>129.36333333333332</v>
      </c>
      <c r="P1218" s="49">
        <v>135.60533333333331</v>
      </c>
      <c r="Q1218" s="48">
        <v>141.12216666666666</v>
      </c>
      <c r="R1218" s="49">
        <v>144.77816666666675</v>
      </c>
      <c r="S1218" s="48">
        <v>139.22649999999993</v>
      </c>
      <c r="T1218" s="49">
        <v>133.2018333333333</v>
      </c>
      <c r="U1218" s="48">
        <v>105.47849999999997</v>
      </c>
      <c r="V1218" s="49">
        <v>92.52</v>
      </c>
      <c r="W1218" s="48">
        <v>59.850999999999999</v>
      </c>
      <c r="X1218" s="49">
        <v>8.5528333333333322</v>
      </c>
      <c r="Y1218" s="48">
        <v>0</v>
      </c>
      <c r="Z1218" s="49">
        <v>0</v>
      </c>
      <c r="AA1218" s="48">
        <v>0</v>
      </c>
      <c r="AB1218" s="49">
        <v>0</v>
      </c>
      <c r="AC1218" s="64"/>
      <c r="AD1218" s="65">
        <f t="shared" si="364"/>
        <v>1203.7315000000001</v>
      </c>
      <c r="AE1218" s="64"/>
    </row>
    <row r="1219" spans="2:31" x14ac:dyDescent="0.3">
      <c r="B1219" s="4" t="s">
        <v>112</v>
      </c>
      <c r="C1219" s="4"/>
      <c r="D1219" s="4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0</v>
      </c>
      <c r="N1219" s="49">
        <v>70.25033333333333</v>
      </c>
      <c r="O1219" s="48">
        <v>127.77866666666667</v>
      </c>
      <c r="P1219" s="49">
        <v>137.33766666666668</v>
      </c>
      <c r="Q1219" s="48">
        <v>138.74883333333341</v>
      </c>
      <c r="R1219" s="49">
        <v>135.3808333333333</v>
      </c>
      <c r="S1219" s="48">
        <v>134.91816666666665</v>
      </c>
      <c r="T1219" s="49">
        <v>148.92300000000003</v>
      </c>
      <c r="U1219" s="48">
        <v>151.55249999999995</v>
      </c>
      <c r="V1219" s="49">
        <v>128.88266666666661</v>
      </c>
      <c r="W1219" s="48">
        <v>105.02583333333335</v>
      </c>
      <c r="X1219" s="49">
        <v>12.08925</v>
      </c>
      <c r="Y1219" s="48">
        <v>0</v>
      </c>
      <c r="Z1219" s="49">
        <v>0</v>
      </c>
      <c r="AA1219" s="48">
        <v>0</v>
      </c>
      <c r="AB1219" s="49">
        <v>0</v>
      </c>
      <c r="AC1219" s="64"/>
      <c r="AD1219" s="65">
        <f t="shared" si="364"/>
        <v>1290.8877500000001</v>
      </c>
      <c r="AE1219" s="64"/>
    </row>
    <row r="1220" spans="2:31" x14ac:dyDescent="0.3">
      <c r="B1220" s="4" t="s">
        <v>121</v>
      </c>
      <c r="C1220" s="4"/>
      <c r="D1220" s="4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5.4903333333333348</v>
      </c>
      <c r="N1220" s="49">
        <v>89.753087500000007</v>
      </c>
      <c r="O1220" s="48">
        <v>110.33769600000002</v>
      </c>
      <c r="P1220" s="49">
        <v>116.657138</v>
      </c>
      <c r="Q1220" s="48">
        <v>117.09660600000002</v>
      </c>
      <c r="R1220" s="49">
        <v>115.82775017999998</v>
      </c>
      <c r="S1220" s="48">
        <v>114.66045</v>
      </c>
      <c r="T1220" s="49">
        <v>114.81401999999999</v>
      </c>
      <c r="U1220" s="48">
        <v>111.13173499999999</v>
      </c>
      <c r="V1220" s="49">
        <v>104.076008</v>
      </c>
      <c r="W1220" s="48">
        <v>78.822582249999996</v>
      </c>
      <c r="X1220" s="49">
        <v>9.6501666666666654</v>
      </c>
      <c r="Y1220" s="48">
        <v>0</v>
      </c>
      <c r="Z1220" s="49">
        <v>0</v>
      </c>
      <c r="AA1220" s="48">
        <v>0</v>
      </c>
      <c r="AB1220" s="49">
        <v>0</v>
      </c>
      <c r="AC1220" s="64"/>
      <c r="AD1220" s="65">
        <f t="shared" si="364"/>
        <v>1088.3175729300001</v>
      </c>
      <c r="AE1220" s="64"/>
    </row>
    <row r="1221" spans="2:31" x14ac:dyDescent="0.3">
      <c r="B1221" s="4" t="s">
        <v>123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3.3663333333333347</v>
      </c>
      <c r="N1221" s="49">
        <v>63.540333333333322</v>
      </c>
      <c r="O1221" s="48">
        <v>89.473000000000042</v>
      </c>
      <c r="P1221" s="49">
        <v>90.859999999999985</v>
      </c>
      <c r="Q1221" s="48">
        <v>90.91533333333328</v>
      </c>
      <c r="R1221" s="49">
        <v>90.600000000000051</v>
      </c>
      <c r="S1221" s="48">
        <v>90.680000000000021</v>
      </c>
      <c r="T1221" s="49">
        <v>96.630500000000083</v>
      </c>
      <c r="U1221" s="48">
        <v>100.0600000000001</v>
      </c>
      <c r="V1221" s="49">
        <v>92.489999999999867</v>
      </c>
      <c r="W1221" s="48">
        <v>61.920000000000051</v>
      </c>
      <c r="X1221" s="49">
        <v>4.1901666666666664</v>
      </c>
      <c r="Y1221" s="48">
        <v>0</v>
      </c>
      <c r="Z1221" s="49">
        <v>0</v>
      </c>
      <c r="AA1221" s="48">
        <v>0</v>
      </c>
      <c r="AB1221" s="49">
        <v>0</v>
      </c>
      <c r="AC1221" s="64"/>
      <c r="AD1221" s="65">
        <f t="shared" si="364"/>
        <v>874.72566666666683</v>
      </c>
      <c r="AE1221" s="64"/>
    </row>
    <row r="1222" spans="2:31" x14ac:dyDescent="0.3">
      <c r="B1222" s="4" t="s">
        <v>124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4.7790000000000008</v>
      </c>
      <c r="N1222" s="49">
        <v>30.049999999999969</v>
      </c>
      <c r="O1222" s="48">
        <v>49.630000000000074</v>
      </c>
      <c r="P1222" s="49">
        <v>34.78</v>
      </c>
      <c r="Q1222" s="48">
        <v>44.490000000000009</v>
      </c>
      <c r="R1222" s="49">
        <v>48.64</v>
      </c>
      <c r="S1222" s="48">
        <v>47.92</v>
      </c>
      <c r="T1222" s="49">
        <v>41.27000000000001</v>
      </c>
      <c r="U1222" s="48">
        <v>59.599999999999937</v>
      </c>
      <c r="V1222" s="49">
        <v>43.109999999999992</v>
      </c>
      <c r="W1222" s="48">
        <v>23.410000000000014</v>
      </c>
      <c r="X1222" s="49">
        <v>4.0290000000000035</v>
      </c>
      <c r="Y1222" s="48">
        <v>0</v>
      </c>
      <c r="Z1222" s="49">
        <v>0</v>
      </c>
      <c r="AA1222" s="48">
        <v>0</v>
      </c>
      <c r="AB1222" s="49">
        <v>0</v>
      </c>
      <c r="AC1222" s="64"/>
      <c r="AD1222" s="65">
        <f t="shared" si="364"/>
        <v>431.70800000000003</v>
      </c>
      <c r="AE1222" s="64"/>
    </row>
    <row r="1223" spans="2:31" x14ac:dyDescent="0.3">
      <c r="B1223" s="4" t="s">
        <v>125</v>
      </c>
      <c r="C1223" s="4"/>
      <c r="D1223" s="4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4.3710000000000004</v>
      </c>
      <c r="N1223" s="49">
        <v>25.763833333333348</v>
      </c>
      <c r="O1223" s="48">
        <v>22.227333333333341</v>
      </c>
      <c r="P1223" s="49">
        <v>15.830666666666673</v>
      </c>
      <c r="Q1223" s="48">
        <v>14.234333333333341</v>
      </c>
      <c r="R1223" s="49">
        <v>13.813500000000003</v>
      </c>
      <c r="S1223" s="48">
        <v>14.126333333333333</v>
      </c>
      <c r="T1223" s="49">
        <v>18.17433333333333</v>
      </c>
      <c r="U1223" s="48">
        <v>21.108166666666659</v>
      </c>
      <c r="V1223" s="49">
        <v>23.275333333333325</v>
      </c>
      <c r="W1223" s="48">
        <v>31.808333333333334</v>
      </c>
      <c r="X1223" s="49">
        <v>10.735000000000005</v>
      </c>
      <c r="Y1223" s="48">
        <v>0</v>
      </c>
      <c r="Z1223" s="49">
        <v>0</v>
      </c>
      <c r="AA1223" s="48">
        <v>0</v>
      </c>
      <c r="AB1223" s="49">
        <v>0</v>
      </c>
      <c r="AC1223" s="64"/>
      <c r="AD1223" s="65">
        <f t="shared" si="364"/>
        <v>215.46816666666669</v>
      </c>
      <c r="AE1223" s="64"/>
    </row>
    <row r="1224" spans="2:31" x14ac:dyDescent="0.3">
      <c r="B1224" s="4" t="s">
        <v>131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0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4"/>
      <c r="AD1224" s="65">
        <f t="shared" si="364"/>
        <v>0</v>
      </c>
      <c r="AE1224" s="64"/>
    </row>
    <row r="1225" spans="2:31" x14ac:dyDescent="0.3">
      <c r="B1225" s="4" t="s">
        <v>132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0</v>
      </c>
      <c r="Q1225" s="48">
        <v>0</v>
      </c>
      <c r="R1225" s="49">
        <v>0</v>
      </c>
      <c r="S1225" s="48">
        <v>0</v>
      </c>
      <c r="T1225" s="49">
        <v>0</v>
      </c>
      <c r="U1225" s="48">
        <v>0</v>
      </c>
      <c r="V1225" s="49">
        <v>0</v>
      </c>
      <c r="W1225" s="48">
        <v>0</v>
      </c>
      <c r="X1225" s="49">
        <v>0</v>
      </c>
      <c r="Y1225" s="48">
        <v>0</v>
      </c>
      <c r="Z1225" s="49">
        <v>0</v>
      </c>
      <c r="AA1225" s="48">
        <v>0</v>
      </c>
      <c r="AB1225" s="49">
        <v>0</v>
      </c>
      <c r="AC1225" s="64"/>
      <c r="AD1225" s="65">
        <f>SUM(E1225:AB1225)</f>
        <v>0</v>
      </c>
      <c r="AE1225" s="64"/>
    </row>
    <row r="1226" spans="2:31" x14ac:dyDescent="0.3">
      <c r="B1226" s="13" t="s">
        <v>2</v>
      </c>
      <c r="C1226" s="13"/>
      <c r="D1226" s="13"/>
      <c r="E1226" s="14">
        <f>SUM(E1164:E1225)</f>
        <v>0</v>
      </c>
      <c r="F1226" s="14">
        <f t="shared" ref="F1226" si="365">SUM(F1164:F1225)</f>
        <v>0</v>
      </c>
      <c r="G1226" s="14">
        <f t="shared" ref="G1226" si="366">SUM(G1164:G1225)</f>
        <v>0</v>
      </c>
      <c r="H1226" s="14">
        <f t="shared" ref="H1226" si="367">SUM(H1164:H1225)</f>
        <v>0</v>
      </c>
      <c r="I1226" s="14">
        <f t="shared" ref="I1226" si="368">SUM(I1164:I1225)</f>
        <v>0</v>
      </c>
      <c r="J1226" s="14">
        <f t="shared" ref="J1226" si="369">SUM(J1164:J1225)</f>
        <v>0</v>
      </c>
      <c r="K1226" s="14">
        <f t="shared" ref="K1226" si="370">SUM(K1164:K1225)</f>
        <v>0</v>
      </c>
      <c r="L1226" s="14">
        <f t="shared" ref="L1226" si="371">SUM(L1164:L1225)</f>
        <v>0</v>
      </c>
      <c r="M1226" s="14">
        <f t="shared" ref="M1226" si="372">SUM(M1164:M1225)</f>
        <v>169.31158333333332</v>
      </c>
      <c r="N1226" s="14">
        <f t="shared" ref="N1226" si="373">SUM(N1164:N1225)</f>
        <v>1648.6094208333338</v>
      </c>
      <c r="O1226" s="14">
        <f t="shared" ref="O1226" si="374">SUM(O1164:O1225)</f>
        <v>2039.2408626666668</v>
      </c>
      <c r="P1226" s="14">
        <f t="shared" ref="P1226" si="375">SUM(P1164:P1225)</f>
        <v>2003.5143046666667</v>
      </c>
      <c r="Q1226" s="14">
        <f t="shared" ref="Q1226" si="376">SUM(Q1164:Q1225)</f>
        <v>2109.5470226666662</v>
      </c>
      <c r="R1226" s="14">
        <f t="shared" ref="R1226" si="377">SUM(R1164:R1225)</f>
        <v>2119.6933668466672</v>
      </c>
      <c r="S1226" s="14">
        <f t="shared" ref="S1226" si="378">SUM(S1164:S1225)</f>
        <v>2083.5749499999997</v>
      </c>
      <c r="T1226" s="14">
        <f t="shared" ref="T1226" si="379">SUM(T1164:T1225)</f>
        <v>2162.298686666667</v>
      </c>
      <c r="U1226" s="14">
        <f t="shared" ref="U1226" si="380">SUM(U1164:U1225)</f>
        <v>2047.7347350000002</v>
      </c>
      <c r="V1226" s="14">
        <f t="shared" ref="V1226" si="381">SUM(V1164:V1225)</f>
        <v>1867.364041333333</v>
      </c>
      <c r="W1226" s="14">
        <f t="shared" ref="W1226" si="382">SUM(W1164:W1225)</f>
        <v>1349.7637489166671</v>
      </c>
      <c r="X1226" s="14">
        <f t="shared" ref="X1226" si="383">SUM(X1164:X1225)</f>
        <v>123.98134999999998</v>
      </c>
      <c r="Y1226" s="14">
        <f t="shared" ref="Y1226" si="384">SUM(Y1164:Y1225)</f>
        <v>0</v>
      </c>
      <c r="Z1226" s="14">
        <f t="shared" ref="Z1226" si="385">SUM(Z1164:Z1225)</f>
        <v>0</v>
      </c>
      <c r="AA1226" s="14">
        <f t="shared" ref="AA1226" si="386">SUM(AA1164:AA1225)</f>
        <v>0</v>
      </c>
      <c r="AB1226" s="14">
        <f t="shared" ref="AB1226" si="387">SUM(AB1164:AB1225)</f>
        <v>0</v>
      </c>
      <c r="AC1226" s="94">
        <f>SUM(AC1164:AE1225)</f>
        <v>19724.634072929992</v>
      </c>
      <c r="AD1226" s="94"/>
      <c r="AE1226" s="94"/>
    </row>
    <row r="1227" spans="2:31" x14ac:dyDescent="0.3">
      <c r="B1227" s="15"/>
      <c r="C1227" s="16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</row>
    <row r="1228" spans="2:31" x14ac:dyDescent="0.3">
      <c r="B1228" s="15"/>
      <c r="C1228" s="16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</row>
    <row r="1229" spans="2:31" x14ac:dyDescent="0.3">
      <c r="B1229" s="8">
        <f>'Resumen-Mensual'!$W$22</f>
        <v>45341</v>
      </c>
    </row>
    <row r="1230" spans="2:31" x14ac:dyDescent="0.3">
      <c r="B1230" s="8"/>
    </row>
    <row r="1231" spans="2:31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83" t="s">
        <v>2</v>
      </c>
      <c r="AD1231" s="83"/>
      <c r="AE1231" s="83"/>
    </row>
    <row r="1232" spans="2:31" x14ac:dyDescent="0.3">
      <c r="B1232" s="4" t="s">
        <v>37</v>
      </c>
      <c r="C1232" s="4"/>
      <c r="D1232" s="4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0</v>
      </c>
      <c r="O1232" s="48">
        <v>0</v>
      </c>
      <c r="P1232" s="49">
        <v>0</v>
      </c>
      <c r="Q1232" s="48">
        <v>0</v>
      </c>
      <c r="R1232" s="49">
        <v>9.9999999999997868E-3</v>
      </c>
      <c r="S1232" s="48">
        <v>9.9999999999997868E-3</v>
      </c>
      <c r="T1232" s="49">
        <v>9.9999999999997868E-3</v>
      </c>
      <c r="U1232" s="48">
        <v>0</v>
      </c>
      <c r="V1232" s="49">
        <v>0</v>
      </c>
      <c r="W1232" s="48">
        <v>0</v>
      </c>
      <c r="X1232" s="49">
        <v>0</v>
      </c>
      <c r="Y1232" s="48">
        <v>0</v>
      </c>
      <c r="Z1232" s="49">
        <v>0</v>
      </c>
      <c r="AA1232" s="48">
        <v>0</v>
      </c>
      <c r="AB1232" s="49">
        <v>0</v>
      </c>
      <c r="AC1232" s="66"/>
      <c r="AD1232" s="67">
        <f>SUM(E1232:AB1232)</f>
        <v>2.9999999999999361E-2</v>
      </c>
      <c r="AE1232" s="66"/>
    </row>
    <row r="1233" spans="2:31" x14ac:dyDescent="0.3">
      <c r="B1233" s="4" t="s">
        <v>38</v>
      </c>
      <c r="C1233" s="4"/>
      <c r="D1233" s="4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</v>
      </c>
      <c r="O1233" s="48">
        <v>0</v>
      </c>
      <c r="P1233" s="49">
        <v>0</v>
      </c>
      <c r="Q1233" s="48">
        <v>0</v>
      </c>
      <c r="R1233" s="49">
        <v>0</v>
      </c>
      <c r="S1233" s="48">
        <v>0.21199999999999974</v>
      </c>
      <c r="T1233" s="49">
        <v>0.1120000000000001</v>
      </c>
      <c r="U1233" s="48">
        <v>0</v>
      </c>
      <c r="V1233" s="49">
        <v>0</v>
      </c>
      <c r="W1233" s="48">
        <v>0</v>
      </c>
      <c r="X1233" s="49">
        <v>0</v>
      </c>
      <c r="Y1233" s="48">
        <v>0</v>
      </c>
      <c r="Z1233" s="49">
        <v>0</v>
      </c>
      <c r="AA1233" s="48">
        <v>0</v>
      </c>
      <c r="AB1233" s="49">
        <v>0</v>
      </c>
      <c r="AC1233" s="64"/>
      <c r="AD1233" s="65">
        <f>SUM(E1233:AB1233)</f>
        <v>0.32399999999999984</v>
      </c>
      <c r="AE1233" s="64"/>
    </row>
    <row r="1234" spans="2:31" x14ac:dyDescent="0.3">
      <c r="B1234" s="4" t="s">
        <v>39</v>
      </c>
      <c r="C1234" s="4"/>
      <c r="D1234" s="4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0</v>
      </c>
      <c r="P1234" s="49">
        <v>6.1363333333333312</v>
      </c>
      <c r="Q1234" s="48">
        <v>13.027666666666676</v>
      </c>
      <c r="R1234" s="49">
        <v>21</v>
      </c>
      <c r="S1234" s="48">
        <v>20.414333333333349</v>
      </c>
      <c r="T1234" s="49">
        <v>12.84016666666667</v>
      </c>
      <c r="U1234" s="48">
        <v>8.4838333333333349</v>
      </c>
      <c r="V1234" s="49">
        <v>3.8608333333333342</v>
      </c>
      <c r="W1234" s="48">
        <v>1.6276666666666668</v>
      </c>
      <c r="X1234" s="49">
        <v>0</v>
      </c>
      <c r="Y1234" s="48">
        <v>0</v>
      </c>
      <c r="Z1234" s="49">
        <v>0</v>
      </c>
      <c r="AA1234" s="48">
        <v>0</v>
      </c>
      <c r="AB1234" s="49">
        <v>0</v>
      </c>
      <c r="AC1234" s="64"/>
      <c r="AD1234" s="65">
        <f t="shared" ref="AD1234:AD1292" si="388">SUM(E1234:AB1234)</f>
        <v>87.390833333333376</v>
      </c>
      <c r="AE1234" s="64"/>
    </row>
    <row r="1235" spans="2:31" x14ac:dyDescent="0.3">
      <c r="B1235" s="4" t="s">
        <v>40</v>
      </c>
      <c r="C1235" s="4"/>
      <c r="D1235" s="4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0</v>
      </c>
      <c r="N1235" s="49">
        <v>0</v>
      </c>
      <c r="O1235" s="48">
        <v>0</v>
      </c>
      <c r="P1235" s="49">
        <v>65.229999999999947</v>
      </c>
      <c r="Q1235" s="48">
        <v>71.460000000000022</v>
      </c>
      <c r="R1235" s="49">
        <v>72.65999999999994</v>
      </c>
      <c r="S1235" s="48">
        <v>74.059999999999988</v>
      </c>
      <c r="T1235" s="49">
        <v>74.36</v>
      </c>
      <c r="U1235" s="48">
        <v>52.642166666666633</v>
      </c>
      <c r="V1235" s="49">
        <v>50.611666666666672</v>
      </c>
      <c r="W1235" s="48">
        <v>16.770333333333323</v>
      </c>
      <c r="X1235" s="49">
        <v>0.20783333333333331</v>
      </c>
      <c r="Y1235" s="48">
        <v>0</v>
      </c>
      <c r="Z1235" s="49">
        <v>0</v>
      </c>
      <c r="AA1235" s="48">
        <v>0</v>
      </c>
      <c r="AB1235" s="49">
        <v>0</v>
      </c>
      <c r="AC1235" s="64"/>
      <c r="AD1235" s="65">
        <f t="shared" si="388"/>
        <v>478.0019999999999</v>
      </c>
      <c r="AE1235" s="64"/>
    </row>
    <row r="1236" spans="2:31" x14ac:dyDescent="0.3">
      <c r="B1236" s="4" t="s">
        <v>41</v>
      </c>
      <c r="C1236" s="4"/>
      <c r="D1236" s="4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0</v>
      </c>
      <c r="Q1236" s="48">
        <v>0</v>
      </c>
      <c r="R1236" s="49">
        <v>0</v>
      </c>
      <c r="S1236" s="48">
        <v>0</v>
      </c>
      <c r="T1236" s="49">
        <v>0</v>
      </c>
      <c r="U1236" s="48">
        <v>0</v>
      </c>
      <c r="V1236" s="49">
        <v>0</v>
      </c>
      <c r="W1236" s="48">
        <v>0</v>
      </c>
      <c r="X1236" s="49">
        <v>0</v>
      </c>
      <c r="Y1236" s="48">
        <v>0</v>
      </c>
      <c r="Z1236" s="49">
        <v>0</v>
      </c>
      <c r="AA1236" s="48">
        <v>0</v>
      </c>
      <c r="AB1236" s="49">
        <v>0</v>
      </c>
      <c r="AC1236" s="64"/>
      <c r="AD1236" s="65">
        <f t="shared" si="388"/>
        <v>0</v>
      </c>
      <c r="AE1236" s="64"/>
    </row>
    <row r="1237" spans="2:31" x14ac:dyDescent="0.3">
      <c r="B1237" s="4" t="s">
        <v>42</v>
      </c>
      <c r="C1237" s="4"/>
      <c r="D1237" s="4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</v>
      </c>
      <c r="M1237" s="48">
        <v>0</v>
      </c>
      <c r="N1237" s="49">
        <v>0</v>
      </c>
      <c r="O1237" s="48">
        <v>0</v>
      </c>
      <c r="P1237" s="49">
        <v>0</v>
      </c>
      <c r="Q1237" s="48">
        <v>0</v>
      </c>
      <c r="R1237" s="49">
        <v>0</v>
      </c>
      <c r="S1237" s="48">
        <v>12.367000000000006</v>
      </c>
      <c r="T1237" s="49">
        <v>26.748166666666659</v>
      </c>
      <c r="U1237" s="48">
        <v>12.708999999999996</v>
      </c>
      <c r="V1237" s="49">
        <v>26.893333333333331</v>
      </c>
      <c r="W1237" s="48">
        <v>13.943999999999996</v>
      </c>
      <c r="X1237" s="49">
        <v>1.4491666666666667</v>
      </c>
      <c r="Y1237" s="48">
        <v>0</v>
      </c>
      <c r="Z1237" s="49">
        <v>0</v>
      </c>
      <c r="AA1237" s="48">
        <v>0</v>
      </c>
      <c r="AB1237" s="49">
        <v>0</v>
      </c>
      <c r="AC1237" s="64"/>
      <c r="AD1237" s="65">
        <f t="shared" si="388"/>
        <v>94.11066666666666</v>
      </c>
      <c r="AE1237" s="64"/>
    </row>
    <row r="1238" spans="2:31" x14ac:dyDescent="0.3">
      <c r="B1238" s="4" t="s">
        <v>43</v>
      </c>
      <c r="C1238" s="4"/>
      <c r="D1238" s="4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</v>
      </c>
      <c r="O1238" s="48">
        <v>0</v>
      </c>
      <c r="P1238" s="49">
        <v>6.3180000000000014</v>
      </c>
      <c r="Q1238" s="48">
        <v>8.2018333333333295</v>
      </c>
      <c r="R1238" s="49">
        <v>8.9473333333333294</v>
      </c>
      <c r="S1238" s="48">
        <v>12.992499999999984</v>
      </c>
      <c r="T1238" s="49">
        <v>15.244333333333323</v>
      </c>
      <c r="U1238" s="48">
        <v>15.344499999999991</v>
      </c>
      <c r="V1238" s="49">
        <v>30.954833333333347</v>
      </c>
      <c r="W1238" s="48">
        <v>13.452833333333329</v>
      </c>
      <c r="X1238" s="49">
        <v>0</v>
      </c>
      <c r="Y1238" s="48">
        <v>0</v>
      </c>
      <c r="Z1238" s="49">
        <v>0</v>
      </c>
      <c r="AA1238" s="48">
        <v>0</v>
      </c>
      <c r="AB1238" s="49">
        <v>0</v>
      </c>
      <c r="AC1238" s="64"/>
      <c r="AD1238" s="65">
        <f t="shared" si="388"/>
        <v>111.45616666666663</v>
      </c>
      <c r="AE1238" s="64"/>
    </row>
    <row r="1239" spans="2:31" x14ac:dyDescent="0.3">
      <c r="B1239" s="4" t="s">
        <v>44</v>
      </c>
      <c r="C1239" s="4"/>
      <c r="D1239" s="4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0</v>
      </c>
      <c r="N1239" s="49">
        <v>0</v>
      </c>
      <c r="O1239" s="48">
        <v>0</v>
      </c>
      <c r="P1239" s="49">
        <v>0</v>
      </c>
      <c r="Q1239" s="48">
        <v>9.4699999999999989</v>
      </c>
      <c r="R1239" s="49">
        <v>2.3284999999999969</v>
      </c>
      <c r="S1239" s="48">
        <v>10.67633333333333</v>
      </c>
      <c r="T1239" s="49">
        <v>21.28816666666668</v>
      </c>
      <c r="U1239" s="48">
        <v>21.198666666666654</v>
      </c>
      <c r="V1239" s="49">
        <v>25.843666666666667</v>
      </c>
      <c r="W1239" s="48">
        <v>8.5776666666666692</v>
      </c>
      <c r="X1239" s="49">
        <v>0</v>
      </c>
      <c r="Y1239" s="48">
        <v>0</v>
      </c>
      <c r="Z1239" s="49">
        <v>0</v>
      </c>
      <c r="AA1239" s="48">
        <v>0</v>
      </c>
      <c r="AB1239" s="49">
        <v>0</v>
      </c>
      <c r="AC1239" s="64"/>
      <c r="AD1239" s="65">
        <f t="shared" si="388"/>
        <v>99.382999999999996</v>
      </c>
      <c r="AE1239" s="64"/>
    </row>
    <row r="1240" spans="2:31" x14ac:dyDescent="0.3">
      <c r="B1240" s="4" t="s">
        <v>45</v>
      </c>
      <c r="C1240" s="4"/>
      <c r="D1240" s="4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0</v>
      </c>
      <c r="O1240" s="48">
        <v>0</v>
      </c>
      <c r="P1240" s="49">
        <v>0</v>
      </c>
      <c r="Q1240" s="48">
        <v>3.1229999999999998</v>
      </c>
      <c r="R1240" s="49">
        <v>1.6960000000000026</v>
      </c>
      <c r="S1240" s="48">
        <v>2.4123333333333323</v>
      </c>
      <c r="T1240" s="49">
        <v>4.5025000000000057</v>
      </c>
      <c r="U1240" s="48">
        <v>4.2750000000000048</v>
      </c>
      <c r="V1240" s="49">
        <v>1.5499999999999995E-3</v>
      </c>
      <c r="W1240" s="48">
        <v>0.54066666666666652</v>
      </c>
      <c r="X1240" s="49">
        <v>0</v>
      </c>
      <c r="Y1240" s="48">
        <v>0</v>
      </c>
      <c r="Z1240" s="49">
        <v>0</v>
      </c>
      <c r="AA1240" s="48">
        <v>0</v>
      </c>
      <c r="AB1240" s="49">
        <v>0</v>
      </c>
      <c r="AC1240" s="64"/>
      <c r="AD1240" s="65">
        <f t="shared" si="388"/>
        <v>16.551050000000014</v>
      </c>
      <c r="AE1240" s="64"/>
    </row>
    <row r="1241" spans="2:31" x14ac:dyDescent="0.3">
      <c r="B1241" s="4" t="s">
        <v>46</v>
      </c>
      <c r="C1241" s="4"/>
      <c r="D1241" s="4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0</v>
      </c>
      <c r="N1241" s="49">
        <v>0</v>
      </c>
      <c r="O1241" s="48">
        <v>0</v>
      </c>
      <c r="P1241" s="49">
        <v>5.7196833333333323</v>
      </c>
      <c r="Q1241" s="48">
        <v>9.5980000000000079</v>
      </c>
      <c r="R1241" s="49">
        <v>6.210500000000005</v>
      </c>
      <c r="S1241" s="48">
        <v>9.6433333333333362</v>
      </c>
      <c r="T1241" s="49">
        <v>14.01133333333331</v>
      </c>
      <c r="U1241" s="48">
        <v>14.631833333333326</v>
      </c>
      <c r="V1241" s="49">
        <v>16.612666666666662</v>
      </c>
      <c r="W1241" s="48">
        <v>2.747100000000001</v>
      </c>
      <c r="X1241" s="49">
        <v>0</v>
      </c>
      <c r="Y1241" s="48">
        <v>0</v>
      </c>
      <c r="Z1241" s="49">
        <v>0</v>
      </c>
      <c r="AA1241" s="48">
        <v>0</v>
      </c>
      <c r="AB1241" s="49">
        <v>0</v>
      </c>
      <c r="AC1241" s="64"/>
      <c r="AD1241" s="65">
        <f t="shared" si="388"/>
        <v>79.174449999999993</v>
      </c>
      <c r="AE1241" s="64"/>
    </row>
    <row r="1242" spans="2:31" x14ac:dyDescent="0.3">
      <c r="B1242" s="4" t="s">
        <v>47</v>
      </c>
      <c r="C1242" s="4"/>
      <c r="D1242" s="4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0</v>
      </c>
      <c r="O1242" s="48">
        <v>0</v>
      </c>
      <c r="P1242" s="49">
        <v>0</v>
      </c>
      <c r="Q1242" s="48">
        <v>0</v>
      </c>
      <c r="R1242" s="49">
        <v>0</v>
      </c>
      <c r="S1242" s="48">
        <v>0</v>
      </c>
      <c r="T1242" s="49">
        <v>0</v>
      </c>
      <c r="U1242" s="48">
        <v>0</v>
      </c>
      <c r="V1242" s="49">
        <v>0</v>
      </c>
      <c r="W1242" s="48">
        <v>8.2359999999999935</v>
      </c>
      <c r="X1242" s="49">
        <v>0.53359999999999985</v>
      </c>
      <c r="Y1242" s="48">
        <v>0</v>
      </c>
      <c r="Z1242" s="49">
        <v>0</v>
      </c>
      <c r="AA1242" s="48">
        <v>0</v>
      </c>
      <c r="AB1242" s="49">
        <v>0</v>
      </c>
      <c r="AC1242" s="64"/>
      <c r="AD1242" s="65">
        <f t="shared" si="388"/>
        <v>8.7695999999999934</v>
      </c>
      <c r="AE1242" s="64"/>
    </row>
    <row r="1243" spans="2:31" x14ac:dyDescent="0.3">
      <c r="B1243" s="4" t="s">
        <v>48</v>
      </c>
      <c r="C1243" s="4"/>
      <c r="D1243" s="4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8.739499999999996</v>
      </c>
      <c r="Q1243" s="48">
        <v>9.2400000000000055</v>
      </c>
      <c r="R1243" s="49">
        <v>8.2319999999999869</v>
      </c>
      <c r="S1243" s="48">
        <v>7.5179999999999882</v>
      </c>
      <c r="T1243" s="49">
        <v>7.0559999999999965</v>
      </c>
      <c r="U1243" s="48">
        <v>10.038000000000007</v>
      </c>
      <c r="V1243" s="49">
        <v>9.4499999999999957</v>
      </c>
      <c r="W1243" s="48">
        <v>5.9639999999999995</v>
      </c>
      <c r="X1243" s="49">
        <v>0.3863999999999998</v>
      </c>
      <c r="Y1243" s="48">
        <v>0</v>
      </c>
      <c r="Z1243" s="49">
        <v>0</v>
      </c>
      <c r="AA1243" s="48">
        <v>0</v>
      </c>
      <c r="AB1243" s="49">
        <v>0</v>
      </c>
      <c r="AC1243" s="64"/>
      <c r="AD1243" s="65">
        <f t="shared" si="388"/>
        <v>66.623899999999978</v>
      </c>
      <c r="AE1243" s="64"/>
    </row>
    <row r="1244" spans="2:31" x14ac:dyDescent="0.3">
      <c r="B1244" s="4" t="s">
        <v>49</v>
      </c>
      <c r="C1244" s="4"/>
      <c r="D1244" s="4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</v>
      </c>
      <c r="M1244" s="48">
        <v>0</v>
      </c>
      <c r="N1244" s="49">
        <v>0</v>
      </c>
      <c r="O1244" s="48">
        <v>0</v>
      </c>
      <c r="P1244" s="49">
        <v>0</v>
      </c>
      <c r="Q1244" s="48">
        <v>5.8994999999999944</v>
      </c>
      <c r="R1244" s="49">
        <v>20.508166666666657</v>
      </c>
      <c r="S1244" s="48">
        <v>26.461833333333345</v>
      </c>
      <c r="T1244" s="49">
        <v>49.647833333333317</v>
      </c>
      <c r="U1244" s="48">
        <v>26.041666666666664</v>
      </c>
      <c r="V1244" s="49">
        <v>47.329999999999977</v>
      </c>
      <c r="W1244" s="48">
        <v>0.12783333333333313</v>
      </c>
      <c r="X1244" s="49">
        <v>0</v>
      </c>
      <c r="Y1244" s="48">
        <v>0</v>
      </c>
      <c r="Z1244" s="49">
        <v>0</v>
      </c>
      <c r="AA1244" s="48">
        <v>0</v>
      </c>
      <c r="AB1244" s="49">
        <v>0</v>
      </c>
      <c r="AC1244" s="64"/>
      <c r="AD1244" s="65">
        <f t="shared" si="388"/>
        <v>176.0168333333333</v>
      </c>
      <c r="AE1244" s="64"/>
    </row>
    <row r="1245" spans="2:31" x14ac:dyDescent="0.3">
      <c r="B1245" s="4" t="s">
        <v>50</v>
      </c>
      <c r="C1245" s="4"/>
      <c r="D1245" s="4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</v>
      </c>
      <c r="O1245" s="48">
        <v>0</v>
      </c>
      <c r="P1245" s="49">
        <v>0</v>
      </c>
      <c r="Q1245" s="48">
        <v>0</v>
      </c>
      <c r="R1245" s="49">
        <v>0</v>
      </c>
      <c r="S1245" s="48">
        <v>1.7875000000000014</v>
      </c>
      <c r="T1245" s="49">
        <v>0.50583333333333635</v>
      </c>
      <c r="U1245" s="48">
        <v>2.6718333333333275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4"/>
      <c r="AD1245" s="65">
        <f t="shared" si="388"/>
        <v>4.965166666666665</v>
      </c>
      <c r="AE1245" s="64"/>
    </row>
    <row r="1246" spans="2:31" x14ac:dyDescent="0.3">
      <c r="B1246" s="4" t="s">
        <v>117</v>
      </c>
      <c r="C1246" s="4"/>
      <c r="D1246" s="4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</v>
      </c>
      <c r="M1246" s="48">
        <v>0</v>
      </c>
      <c r="N1246" s="49">
        <v>0</v>
      </c>
      <c r="O1246" s="48">
        <v>0</v>
      </c>
      <c r="P1246" s="49">
        <v>0</v>
      </c>
      <c r="Q1246" s="48">
        <v>9.6666666666667574E-3</v>
      </c>
      <c r="R1246" s="49">
        <v>0</v>
      </c>
      <c r="S1246" s="48">
        <v>4.7270000000000021</v>
      </c>
      <c r="T1246" s="49">
        <v>10.064333333333337</v>
      </c>
      <c r="U1246" s="48">
        <v>9.9243333333333315</v>
      </c>
      <c r="V1246" s="49">
        <v>16.505999999999997</v>
      </c>
      <c r="W1246" s="48">
        <v>4.2380000000000013</v>
      </c>
      <c r="X1246" s="49">
        <v>0</v>
      </c>
      <c r="Y1246" s="48">
        <v>0</v>
      </c>
      <c r="Z1246" s="49">
        <v>0</v>
      </c>
      <c r="AA1246" s="48">
        <v>0</v>
      </c>
      <c r="AB1246" s="49">
        <v>0</v>
      </c>
      <c r="AC1246" s="64"/>
      <c r="AD1246" s="65">
        <f t="shared" si="388"/>
        <v>45.469333333333338</v>
      </c>
      <c r="AE1246" s="64"/>
    </row>
    <row r="1247" spans="2:31" x14ac:dyDescent="0.3">
      <c r="B1247" s="4" t="s">
        <v>51</v>
      </c>
      <c r="C1247" s="4"/>
      <c r="D1247" s="4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0</v>
      </c>
      <c r="N1247" s="49">
        <v>0</v>
      </c>
      <c r="O1247" s="48">
        <v>0</v>
      </c>
      <c r="P1247" s="49">
        <v>10.02616666666667</v>
      </c>
      <c r="Q1247" s="48">
        <v>24.232166666666679</v>
      </c>
      <c r="R1247" s="49">
        <v>27.523499999999999</v>
      </c>
      <c r="S1247" s="48">
        <v>39.360499999999988</v>
      </c>
      <c r="T1247" s="49">
        <v>60.129999999999995</v>
      </c>
      <c r="U1247" s="48">
        <v>79.318833333333359</v>
      </c>
      <c r="V1247" s="49">
        <v>90.86933333333333</v>
      </c>
      <c r="W1247" s="48">
        <v>51.058500000000016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4"/>
      <c r="AD1247" s="65">
        <f t="shared" si="388"/>
        <v>382.51900000000006</v>
      </c>
      <c r="AE1247" s="64"/>
    </row>
    <row r="1248" spans="2:31" x14ac:dyDescent="0.3">
      <c r="B1248" s="4" t="s">
        <v>52</v>
      </c>
      <c r="C1248" s="4"/>
      <c r="D1248" s="4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0</v>
      </c>
      <c r="N1248" s="49">
        <v>0</v>
      </c>
      <c r="O1248" s="48">
        <v>0</v>
      </c>
      <c r="P1248" s="49">
        <v>1.9999999999996019E-3</v>
      </c>
      <c r="Q1248" s="48">
        <v>0.3501666666666684</v>
      </c>
      <c r="R1248" s="49">
        <v>0.48850000000000349</v>
      </c>
      <c r="S1248" s="48">
        <v>3.3068333333333331</v>
      </c>
      <c r="T1248" s="49">
        <v>7.1609999999999978</v>
      </c>
      <c r="U1248" s="48">
        <v>3.7136666666666636</v>
      </c>
      <c r="V1248" s="49">
        <v>7.0423333333333336</v>
      </c>
      <c r="W1248" s="48">
        <v>0.75283333333333435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4"/>
      <c r="AD1248" s="65">
        <f t="shared" si="388"/>
        <v>22.817333333333334</v>
      </c>
      <c r="AE1248" s="64"/>
    </row>
    <row r="1249" spans="2:31" x14ac:dyDescent="0.3">
      <c r="B1249" s="4" t="s">
        <v>53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0</v>
      </c>
      <c r="O1249" s="48">
        <v>0</v>
      </c>
      <c r="P1249" s="49">
        <v>0</v>
      </c>
      <c r="Q1249" s="48">
        <v>0</v>
      </c>
      <c r="R1249" s="49">
        <v>0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4"/>
      <c r="AD1249" s="65">
        <f t="shared" si="388"/>
        <v>0</v>
      </c>
      <c r="AE1249" s="64"/>
    </row>
    <row r="1250" spans="2:31" x14ac:dyDescent="0.3">
      <c r="B1250" s="4" t="s">
        <v>54</v>
      </c>
      <c r="C1250" s="4"/>
      <c r="D1250" s="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31.178000000000004</v>
      </c>
      <c r="Q1250" s="48">
        <v>33.280666666666676</v>
      </c>
      <c r="R1250" s="49">
        <v>33.245500000000007</v>
      </c>
      <c r="S1250" s="48">
        <v>30.607666666666674</v>
      </c>
      <c r="T1250" s="49">
        <v>31.44133333333334</v>
      </c>
      <c r="U1250" s="48">
        <v>29.544499999999996</v>
      </c>
      <c r="V1250" s="49">
        <v>43.242833333333323</v>
      </c>
      <c r="W1250" s="48">
        <v>48.518333333333338</v>
      </c>
      <c r="X1250" s="49">
        <v>20.306666666666668</v>
      </c>
      <c r="Y1250" s="48">
        <v>0</v>
      </c>
      <c r="Z1250" s="49">
        <v>0</v>
      </c>
      <c r="AA1250" s="48">
        <v>0</v>
      </c>
      <c r="AB1250" s="49">
        <v>0</v>
      </c>
      <c r="AC1250" s="64"/>
      <c r="AD1250" s="65">
        <f t="shared" si="388"/>
        <v>301.36550000000005</v>
      </c>
      <c r="AE1250" s="64"/>
    </row>
    <row r="1251" spans="2:31" x14ac:dyDescent="0.3">
      <c r="B1251" s="4" t="s">
        <v>55</v>
      </c>
      <c r="C1251" s="4"/>
      <c r="D1251" s="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0</v>
      </c>
      <c r="N1251" s="49">
        <v>0</v>
      </c>
      <c r="O1251" s="48">
        <v>0</v>
      </c>
      <c r="P1251" s="49">
        <v>11.895166666666674</v>
      </c>
      <c r="Q1251" s="48">
        <v>13.010999999999989</v>
      </c>
      <c r="R1251" s="49">
        <v>13.667166666666677</v>
      </c>
      <c r="S1251" s="48">
        <v>13.40816666666667</v>
      </c>
      <c r="T1251" s="49">
        <v>14.249499999999991</v>
      </c>
      <c r="U1251" s="48">
        <v>13.241666666666665</v>
      </c>
      <c r="V1251" s="49">
        <v>20.482000000000006</v>
      </c>
      <c r="W1251" s="48">
        <v>16.212000000000003</v>
      </c>
      <c r="X1251" s="49">
        <v>0</v>
      </c>
      <c r="Y1251" s="48">
        <v>0</v>
      </c>
      <c r="Z1251" s="49">
        <v>0</v>
      </c>
      <c r="AA1251" s="48">
        <v>0</v>
      </c>
      <c r="AB1251" s="49">
        <v>0</v>
      </c>
      <c r="AC1251" s="64"/>
      <c r="AD1251" s="65">
        <f t="shared" si="388"/>
        <v>116.16666666666667</v>
      </c>
      <c r="AE1251" s="64"/>
    </row>
    <row r="1252" spans="2:31" x14ac:dyDescent="0.3">
      <c r="B1252" s="4" t="s">
        <v>56</v>
      </c>
      <c r="C1252" s="4"/>
      <c r="D1252" s="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0</v>
      </c>
      <c r="N1252" s="49">
        <v>0</v>
      </c>
      <c r="O1252" s="48">
        <v>0</v>
      </c>
      <c r="P1252" s="49">
        <v>3.0375000000000005</v>
      </c>
      <c r="Q1252" s="48">
        <v>1.7459999999999993</v>
      </c>
      <c r="R1252" s="49">
        <v>0.16666666666666644</v>
      </c>
      <c r="S1252" s="48">
        <v>3.8341666666666678</v>
      </c>
      <c r="T1252" s="49">
        <v>7.5881666666666696</v>
      </c>
      <c r="U1252" s="48">
        <v>6.4270000000000049</v>
      </c>
      <c r="V1252" s="49">
        <v>11.638333333333332</v>
      </c>
      <c r="W1252" s="48">
        <v>3.2193333333333327</v>
      </c>
      <c r="X1252" s="49">
        <v>0</v>
      </c>
      <c r="Y1252" s="48">
        <v>0</v>
      </c>
      <c r="Z1252" s="49">
        <v>0</v>
      </c>
      <c r="AA1252" s="48">
        <v>0</v>
      </c>
      <c r="AB1252" s="49">
        <v>0</v>
      </c>
      <c r="AC1252" s="64"/>
      <c r="AD1252" s="65">
        <f t="shared" si="388"/>
        <v>37.657166666666676</v>
      </c>
      <c r="AE1252" s="64"/>
    </row>
    <row r="1253" spans="2:31" x14ac:dyDescent="0.3">
      <c r="B1253" s="4" t="s">
        <v>118</v>
      </c>
      <c r="C1253" s="4"/>
      <c r="D1253" s="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0</v>
      </c>
      <c r="N1253" s="49">
        <v>0</v>
      </c>
      <c r="O1253" s="48">
        <v>0</v>
      </c>
      <c r="P1253" s="49">
        <v>83.843999999999994</v>
      </c>
      <c r="Q1253" s="48">
        <v>94.135333333333321</v>
      </c>
      <c r="R1253" s="49">
        <v>92.422666666666672</v>
      </c>
      <c r="S1253" s="48">
        <v>85.972166666666666</v>
      </c>
      <c r="T1253" s="49">
        <v>72.804333333333361</v>
      </c>
      <c r="U1253" s="48">
        <v>63.385999999999989</v>
      </c>
      <c r="V1253" s="49">
        <v>67.772166666666649</v>
      </c>
      <c r="W1253" s="48">
        <v>54.089833333333338</v>
      </c>
      <c r="X1253" s="49">
        <v>6.4211999999999998</v>
      </c>
      <c r="Y1253" s="48">
        <v>0</v>
      </c>
      <c r="Z1253" s="49">
        <v>0</v>
      </c>
      <c r="AA1253" s="48">
        <v>0</v>
      </c>
      <c r="AB1253" s="49">
        <v>0</v>
      </c>
      <c r="AC1253" s="64"/>
      <c r="AD1253" s="65">
        <f t="shared" si="388"/>
        <v>620.84770000000003</v>
      </c>
      <c r="AE1253" s="64"/>
    </row>
    <row r="1254" spans="2:31" x14ac:dyDescent="0.3">
      <c r="B1254" s="4" t="s">
        <v>57</v>
      </c>
      <c r="C1254" s="4"/>
      <c r="D1254" s="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>
        <v>0</v>
      </c>
      <c r="O1254" s="48">
        <v>0</v>
      </c>
      <c r="P1254" s="49">
        <v>0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4"/>
      <c r="AD1254" s="65">
        <f t="shared" si="388"/>
        <v>0</v>
      </c>
      <c r="AE1254" s="64"/>
    </row>
    <row r="1255" spans="2:31" x14ac:dyDescent="0.3">
      <c r="B1255" s="4" t="s">
        <v>58</v>
      </c>
      <c r="C1255" s="4"/>
      <c r="D1255" s="4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0</v>
      </c>
      <c r="O1255" s="48">
        <v>0</v>
      </c>
      <c r="P1255" s="49">
        <v>0</v>
      </c>
      <c r="Q1255" s="48">
        <v>0</v>
      </c>
      <c r="R1255" s="49">
        <v>0</v>
      </c>
      <c r="S1255" s="48">
        <v>0</v>
      </c>
      <c r="T1255" s="49">
        <v>0</v>
      </c>
      <c r="U1255" s="48">
        <v>0</v>
      </c>
      <c r="V1255" s="49">
        <v>0</v>
      </c>
      <c r="W1255" s="48">
        <v>0</v>
      </c>
      <c r="X1255" s="49">
        <v>0</v>
      </c>
      <c r="Y1255" s="48">
        <v>0</v>
      </c>
      <c r="Z1255" s="49">
        <v>0</v>
      </c>
      <c r="AA1255" s="48">
        <v>0</v>
      </c>
      <c r="AB1255" s="49">
        <v>0</v>
      </c>
      <c r="AC1255" s="64"/>
      <c r="AD1255" s="65">
        <f t="shared" si="388"/>
        <v>0</v>
      </c>
      <c r="AE1255" s="64"/>
    </row>
    <row r="1256" spans="2:31" x14ac:dyDescent="0.3">
      <c r="B1256" s="4" t="s">
        <v>119</v>
      </c>
      <c r="C1256" s="4"/>
      <c r="D1256" s="4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</v>
      </c>
      <c r="M1256" s="48">
        <v>0</v>
      </c>
      <c r="N1256" s="49">
        <v>0</v>
      </c>
      <c r="O1256" s="48">
        <v>0</v>
      </c>
      <c r="P1256" s="49">
        <v>3.0710000000000042</v>
      </c>
      <c r="Q1256" s="48">
        <v>3.6443333333333205</v>
      </c>
      <c r="R1256" s="49">
        <v>6.8600000000000136</v>
      </c>
      <c r="S1256" s="48">
        <v>17.088333333333342</v>
      </c>
      <c r="T1256" s="49">
        <v>33.451333333333338</v>
      </c>
      <c r="U1256" s="48">
        <v>40.749000000000024</v>
      </c>
      <c r="V1256" s="49">
        <v>47.051666666666669</v>
      </c>
      <c r="W1256" s="48">
        <v>19.730000000000008</v>
      </c>
      <c r="X1256" s="49">
        <v>0</v>
      </c>
      <c r="Y1256" s="48">
        <v>0</v>
      </c>
      <c r="Z1256" s="49">
        <v>0</v>
      </c>
      <c r="AA1256" s="48">
        <v>0</v>
      </c>
      <c r="AB1256" s="49">
        <v>0</v>
      </c>
      <c r="AC1256" s="64"/>
      <c r="AD1256" s="65">
        <f t="shared" si="388"/>
        <v>171.64566666666673</v>
      </c>
      <c r="AE1256" s="64"/>
    </row>
    <row r="1257" spans="2:31" x14ac:dyDescent="0.3">
      <c r="B1257" s="4" t="s">
        <v>59</v>
      </c>
      <c r="C1257" s="4"/>
      <c r="D1257" s="4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0</v>
      </c>
      <c r="N1257" s="49">
        <v>0</v>
      </c>
      <c r="O1257" s="48">
        <v>0</v>
      </c>
      <c r="P1257" s="49">
        <v>0</v>
      </c>
      <c r="Q1257" s="48">
        <v>0</v>
      </c>
      <c r="R1257" s="49">
        <v>0</v>
      </c>
      <c r="S1257" s="48">
        <v>0</v>
      </c>
      <c r="T1257" s="49">
        <v>2.3445000000000005</v>
      </c>
      <c r="U1257" s="48">
        <v>12.901999999999981</v>
      </c>
      <c r="V1257" s="49">
        <v>12.723333333333338</v>
      </c>
      <c r="W1257" s="48">
        <v>2.2166666666666677</v>
      </c>
      <c r="X1257" s="49">
        <v>0</v>
      </c>
      <c r="Y1257" s="48">
        <v>0</v>
      </c>
      <c r="Z1257" s="49">
        <v>0</v>
      </c>
      <c r="AA1257" s="48">
        <v>0</v>
      </c>
      <c r="AB1257" s="49">
        <v>0</v>
      </c>
      <c r="AC1257" s="64"/>
      <c r="AD1257" s="65">
        <f t="shared" si="388"/>
        <v>30.186499999999988</v>
      </c>
      <c r="AE1257" s="64"/>
    </row>
    <row r="1258" spans="2:31" x14ac:dyDescent="0.3">
      <c r="B1258" s="4" t="s">
        <v>60</v>
      </c>
      <c r="C1258" s="4"/>
      <c r="D1258" s="4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0</v>
      </c>
      <c r="M1258" s="48">
        <v>0</v>
      </c>
      <c r="N1258" s="49">
        <v>0</v>
      </c>
      <c r="O1258" s="48">
        <v>0</v>
      </c>
      <c r="P1258" s="49">
        <v>0</v>
      </c>
      <c r="Q1258" s="48">
        <v>0</v>
      </c>
      <c r="R1258" s="49">
        <v>0</v>
      </c>
      <c r="S1258" s="48">
        <v>4.7999999999999972</v>
      </c>
      <c r="T1258" s="49">
        <v>16.289999999999992</v>
      </c>
      <c r="U1258" s="48">
        <v>15.409999999999993</v>
      </c>
      <c r="V1258" s="49">
        <v>16.009999999999994</v>
      </c>
      <c r="W1258" s="48">
        <v>8.3700000000000045</v>
      </c>
      <c r="X1258" s="49">
        <v>0</v>
      </c>
      <c r="Y1258" s="48">
        <v>0</v>
      </c>
      <c r="Z1258" s="49">
        <v>0</v>
      </c>
      <c r="AA1258" s="48">
        <v>0</v>
      </c>
      <c r="AB1258" s="49">
        <v>0</v>
      </c>
      <c r="AC1258" s="64"/>
      <c r="AD1258" s="65">
        <f t="shared" si="388"/>
        <v>60.879999999999981</v>
      </c>
      <c r="AE1258" s="64"/>
    </row>
    <row r="1259" spans="2:31" x14ac:dyDescent="0.3">
      <c r="B1259" s="4" t="s">
        <v>61</v>
      </c>
      <c r="C1259" s="4"/>
      <c r="D1259" s="4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0</v>
      </c>
      <c r="M1259" s="48">
        <v>0</v>
      </c>
      <c r="N1259" s="49">
        <v>0</v>
      </c>
      <c r="O1259" s="48">
        <v>0</v>
      </c>
      <c r="P1259" s="49">
        <v>0</v>
      </c>
      <c r="Q1259" s="48">
        <v>0</v>
      </c>
      <c r="R1259" s="49">
        <v>0</v>
      </c>
      <c r="S1259" s="48">
        <v>4.5700000000000074</v>
      </c>
      <c r="T1259" s="49">
        <v>13.879999999999995</v>
      </c>
      <c r="U1259" s="48">
        <v>10.25</v>
      </c>
      <c r="V1259" s="49">
        <v>22.900000000000013</v>
      </c>
      <c r="W1259" s="48">
        <v>16.299999999999983</v>
      </c>
      <c r="X1259" s="49">
        <v>0</v>
      </c>
      <c r="Y1259" s="48">
        <v>0</v>
      </c>
      <c r="Z1259" s="49">
        <v>0</v>
      </c>
      <c r="AA1259" s="48">
        <v>0</v>
      </c>
      <c r="AB1259" s="49">
        <v>0</v>
      </c>
      <c r="AC1259" s="64"/>
      <c r="AD1259" s="65">
        <f t="shared" si="388"/>
        <v>67.900000000000006</v>
      </c>
      <c r="AE1259" s="64"/>
    </row>
    <row r="1260" spans="2:31" x14ac:dyDescent="0.3">
      <c r="B1260" s="4" t="s">
        <v>62</v>
      </c>
      <c r="C1260" s="4"/>
      <c r="D1260" s="4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0</v>
      </c>
      <c r="N1260" s="49">
        <v>0</v>
      </c>
      <c r="O1260" s="48">
        <v>0</v>
      </c>
      <c r="P1260" s="49">
        <v>1.0275833333333353</v>
      </c>
      <c r="Q1260" s="48">
        <v>0</v>
      </c>
      <c r="R1260" s="49">
        <v>0</v>
      </c>
      <c r="S1260" s="48">
        <v>0.13000000000000256</v>
      </c>
      <c r="T1260" s="49">
        <v>0.8300000000000054</v>
      </c>
      <c r="U1260" s="48">
        <v>1.0300000000000011</v>
      </c>
      <c r="V1260" s="49">
        <v>0.23000000000000398</v>
      </c>
      <c r="W1260" s="48">
        <v>0</v>
      </c>
      <c r="X1260" s="49">
        <v>0</v>
      </c>
      <c r="Y1260" s="48">
        <v>0</v>
      </c>
      <c r="Z1260" s="49">
        <v>0</v>
      </c>
      <c r="AA1260" s="48">
        <v>0</v>
      </c>
      <c r="AB1260" s="49">
        <v>0</v>
      </c>
      <c r="AC1260" s="64"/>
      <c r="AD1260" s="65">
        <f t="shared" si="388"/>
        <v>3.2475833333333481</v>
      </c>
      <c r="AE1260" s="64"/>
    </row>
    <row r="1261" spans="2:31" x14ac:dyDescent="0.3">
      <c r="B1261" s="4" t="s">
        <v>63</v>
      </c>
      <c r="C1261" s="4"/>
      <c r="D1261" s="4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0</v>
      </c>
      <c r="N1261" s="49">
        <v>0</v>
      </c>
      <c r="O1261" s="48">
        <v>0</v>
      </c>
      <c r="P1261" s="49">
        <v>8.0913333333333295</v>
      </c>
      <c r="Q1261" s="48">
        <v>6.6699999999999777</v>
      </c>
      <c r="R1261" s="49">
        <v>5.7699999999999818</v>
      </c>
      <c r="S1261" s="48">
        <v>20.257999999999992</v>
      </c>
      <c r="T1261" s="49">
        <v>55.182666666666677</v>
      </c>
      <c r="U1261" s="48">
        <v>73.770000000000024</v>
      </c>
      <c r="V1261" s="49">
        <v>83.507500000000007</v>
      </c>
      <c r="W1261" s="48">
        <v>72.796666666666667</v>
      </c>
      <c r="X1261" s="49">
        <v>0</v>
      </c>
      <c r="Y1261" s="48">
        <v>0</v>
      </c>
      <c r="Z1261" s="49">
        <v>0</v>
      </c>
      <c r="AA1261" s="48">
        <v>0</v>
      </c>
      <c r="AB1261" s="49">
        <v>0</v>
      </c>
      <c r="AC1261" s="64"/>
      <c r="AD1261" s="65">
        <f t="shared" si="388"/>
        <v>326.04616666666664</v>
      </c>
      <c r="AE1261" s="64"/>
    </row>
    <row r="1262" spans="2:31" x14ac:dyDescent="0.3">
      <c r="B1262" s="4" t="s">
        <v>64</v>
      </c>
      <c r="C1262" s="4"/>
      <c r="D1262" s="4"/>
      <c r="E1262" s="48">
        <v>0</v>
      </c>
      <c r="F1262" s="49">
        <v>0</v>
      </c>
      <c r="G1262" s="48">
        <v>0</v>
      </c>
      <c r="H1262" s="49">
        <v>0</v>
      </c>
      <c r="I1262" s="48">
        <v>0</v>
      </c>
      <c r="J1262" s="49">
        <v>0</v>
      </c>
      <c r="K1262" s="48">
        <v>0</v>
      </c>
      <c r="L1262" s="49">
        <v>0</v>
      </c>
      <c r="M1262" s="48">
        <v>0</v>
      </c>
      <c r="N1262" s="49">
        <v>0</v>
      </c>
      <c r="O1262" s="48">
        <v>0</v>
      </c>
      <c r="P1262" s="49">
        <v>27.809499999999975</v>
      </c>
      <c r="Q1262" s="48">
        <v>31.407500000000024</v>
      </c>
      <c r="R1262" s="49">
        <v>31.012833333333337</v>
      </c>
      <c r="S1262" s="48">
        <v>26.676333333333321</v>
      </c>
      <c r="T1262" s="49">
        <v>25.880166666666657</v>
      </c>
      <c r="U1262" s="48">
        <v>26.165833333333342</v>
      </c>
      <c r="V1262" s="49">
        <v>21.325833333333307</v>
      </c>
      <c r="W1262" s="48">
        <v>15.849333333333332</v>
      </c>
      <c r="X1262" s="49">
        <v>0.25333333333333324</v>
      </c>
      <c r="Y1262" s="48">
        <v>0</v>
      </c>
      <c r="Z1262" s="49">
        <v>0</v>
      </c>
      <c r="AA1262" s="48">
        <v>0</v>
      </c>
      <c r="AB1262" s="49">
        <v>0</v>
      </c>
      <c r="AC1262" s="64"/>
      <c r="AD1262" s="65">
        <f t="shared" si="388"/>
        <v>206.38066666666663</v>
      </c>
      <c r="AE1262" s="64"/>
    </row>
    <row r="1263" spans="2:31" x14ac:dyDescent="0.3">
      <c r="B1263" s="4" t="s">
        <v>120</v>
      </c>
      <c r="C1263" s="4"/>
      <c r="D1263" s="4"/>
      <c r="E1263" s="48">
        <v>0</v>
      </c>
      <c r="F1263" s="49">
        <v>0</v>
      </c>
      <c r="G1263" s="48">
        <v>0</v>
      </c>
      <c r="H1263" s="49">
        <v>0</v>
      </c>
      <c r="I1263" s="48">
        <v>0</v>
      </c>
      <c r="J1263" s="49">
        <v>0</v>
      </c>
      <c r="K1263" s="48">
        <v>0</v>
      </c>
      <c r="L1263" s="49">
        <v>0</v>
      </c>
      <c r="M1263" s="48">
        <v>0</v>
      </c>
      <c r="N1263" s="49">
        <v>0</v>
      </c>
      <c r="O1263" s="48">
        <v>0</v>
      </c>
      <c r="P1263" s="49">
        <v>25.392499999999984</v>
      </c>
      <c r="Q1263" s="48">
        <v>28.57399999999998</v>
      </c>
      <c r="R1263" s="49">
        <v>28.370999999999988</v>
      </c>
      <c r="S1263" s="48">
        <v>26.150166666666646</v>
      </c>
      <c r="T1263" s="49">
        <v>26.047833333333358</v>
      </c>
      <c r="U1263" s="48">
        <v>22.24600000000002</v>
      </c>
      <c r="V1263" s="49">
        <v>27.890500000000028</v>
      </c>
      <c r="W1263" s="48">
        <v>9.2891666666666683</v>
      </c>
      <c r="X1263" s="49">
        <v>0</v>
      </c>
      <c r="Y1263" s="48">
        <v>0</v>
      </c>
      <c r="Z1263" s="49">
        <v>0</v>
      </c>
      <c r="AA1263" s="48">
        <v>0</v>
      </c>
      <c r="AB1263" s="49">
        <v>0</v>
      </c>
      <c r="AC1263" s="64"/>
      <c r="AD1263" s="65">
        <f t="shared" si="388"/>
        <v>193.96116666666666</v>
      </c>
      <c r="AE1263" s="64"/>
    </row>
    <row r="1264" spans="2:31" x14ac:dyDescent="0.3">
      <c r="B1264" s="4" t="s">
        <v>65</v>
      </c>
      <c r="C1264" s="4"/>
      <c r="D1264" s="4"/>
      <c r="E1264" s="48">
        <v>0</v>
      </c>
      <c r="F1264" s="49">
        <v>0</v>
      </c>
      <c r="G1264" s="48">
        <v>0</v>
      </c>
      <c r="H1264" s="49">
        <v>0</v>
      </c>
      <c r="I1264" s="48">
        <v>0</v>
      </c>
      <c r="J1264" s="49">
        <v>0</v>
      </c>
      <c r="K1264" s="48">
        <v>0</v>
      </c>
      <c r="L1264" s="49">
        <v>0</v>
      </c>
      <c r="M1264" s="48">
        <v>0</v>
      </c>
      <c r="N1264" s="49">
        <v>0</v>
      </c>
      <c r="O1264" s="48">
        <v>0</v>
      </c>
      <c r="P1264" s="49">
        <v>0</v>
      </c>
      <c r="Q1264" s="48">
        <v>0</v>
      </c>
      <c r="R1264" s="49">
        <v>0.32000000000000028</v>
      </c>
      <c r="S1264" s="48">
        <v>0.34999999999999787</v>
      </c>
      <c r="T1264" s="49">
        <v>0</v>
      </c>
      <c r="U1264" s="48">
        <v>0</v>
      </c>
      <c r="V1264" s="49">
        <v>0</v>
      </c>
      <c r="W1264" s="48">
        <v>0</v>
      </c>
      <c r="X1264" s="49">
        <v>0</v>
      </c>
      <c r="Y1264" s="48">
        <v>0</v>
      </c>
      <c r="Z1264" s="49">
        <v>0</v>
      </c>
      <c r="AA1264" s="48">
        <v>0</v>
      </c>
      <c r="AB1264" s="49">
        <v>0</v>
      </c>
      <c r="AC1264" s="64"/>
      <c r="AD1264" s="65">
        <f t="shared" si="388"/>
        <v>0.66999999999999815</v>
      </c>
      <c r="AE1264" s="64"/>
    </row>
    <row r="1265" spans="2:31" x14ac:dyDescent="0.3">
      <c r="B1265" s="4" t="s">
        <v>66</v>
      </c>
      <c r="C1265" s="4"/>
      <c r="D1265" s="4"/>
      <c r="E1265" s="48">
        <v>0</v>
      </c>
      <c r="F1265" s="49">
        <v>0</v>
      </c>
      <c r="G1265" s="48">
        <v>0</v>
      </c>
      <c r="H1265" s="49">
        <v>0</v>
      </c>
      <c r="I1265" s="48">
        <v>0</v>
      </c>
      <c r="J1265" s="49">
        <v>0</v>
      </c>
      <c r="K1265" s="48">
        <v>0</v>
      </c>
      <c r="L1265" s="49">
        <v>0</v>
      </c>
      <c r="M1265" s="48">
        <v>0</v>
      </c>
      <c r="N1265" s="49">
        <v>0</v>
      </c>
      <c r="O1265" s="48">
        <v>0</v>
      </c>
      <c r="P1265" s="49">
        <v>47.194333333333333</v>
      </c>
      <c r="Q1265" s="48">
        <v>52.452333333333328</v>
      </c>
      <c r="R1265" s="49">
        <v>50.347000000000016</v>
      </c>
      <c r="S1265" s="48">
        <v>47.817333333333323</v>
      </c>
      <c r="T1265" s="49">
        <v>49.295499999999983</v>
      </c>
      <c r="U1265" s="48">
        <v>47.285833333333336</v>
      </c>
      <c r="V1265" s="49">
        <v>42.732999999999997</v>
      </c>
      <c r="W1265" s="48">
        <v>38.216666666666661</v>
      </c>
      <c r="X1265" s="49">
        <v>11.007000000000001</v>
      </c>
      <c r="Y1265" s="48">
        <v>0</v>
      </c>
      <c r="Z1265" s="49">
        <v>0</v>
      </c>
      <c r="AA1265" s="48">
        <v>0</v>
      </c>
      <c r="AB1265" s="49">
        <v>0</v>
      </c>
      <c r="AC1265" s="64"/>
      <c r="AD1265" s="65">
        <f t="shared" si="388"/>
        <v>386.34899999999999</v>
      </c>
      <c r="AE1265" s="64"/>
    </row>
    <row r="1266" spans="2:31" x14ac:dyDescent="0.3">
      <c r="B1266" s="4" t="s">
        <v>67</v>
      </c>
      <c r="C1266" s="4"/>
      <c r="D1266" s="4"/>
      <c r="E1266" s="48">
        <v>0</v>
      </c>
      <c r="F1266" s="49">
        <v>0</v>
      </c>
      <c r="G1266" s="48">
        <v>0</v>
      </c>
      <c r="H1266" s="49">
        <v>0</v>
      </c>
      <c r="I1266" s="48">
        <v>0</v>
      </c>
      <c r="J1266" s="49">
        <v>0</v>
      </c>
      <c r="K1266" s="48">
        <v>0</v>
      </c>
      <c r="L1266" s="49">
        <v>0</v>
      </c>
      <c r="M1266" s="48">
        <v>0</v>
      </c>
      <c r="N1266" s="49">
        <v>0</v>
      </c>
      <c r="O1266" s="48">
        <v>0</v>
      </c>
      <c r="P1266" s="49">
        <v>6.5083333333333382</v>
      </c>
      <c r="Q1266" s="48">
        <v>9.9700000000000149</v>
      </c>
      <c r="R1266" s="49">
        <v>11.08</v>
      </c>
      <c r="S1266" s="48">
        <v>11.11000000000001</v>
      </c>
      <c r="T1266" s="49">
        <v>10.25</v>
      </c>
      <c r="U1266" s="48">
        <v>8.1299999999999972</v>
      </c>
      <c r="V1266" s="49">
        <v>4.0799999999999921</v>
      </c>
      <c r="W1266" s="48">
        <v>0</v>
      </c>
      <c r="X1266" s="49">
        <v>0</v>
      </c>
      <c r="Y1266" s="48">
        <v>0</v>
      </c>
      <c r="Z1266" s="49">
        <v>0</v>
      </c>
      <c r="AA1266" s="48">
        <v>0</v>
      </c>
      <c r="AB1266" s="49">
        <v>0</v>
      </c>
      <c r="AC1266" s="64"/>
      <c r="AD1266" s="65">
        <f t="shared" si="388"/>
        <v>61.128333333333352</v>
      </c>
      <c r="AE1266" s="64"/>
    </row>
    <row r="1267" spans="2:31" x14ac:dyDescent="0.3">
      <c r="B1267" s="4" t="s">
        <v>68</v>
      </c>
      <c r="C1267" s="4"/>
      <c r="D1267" s="4"/>
      <c r="E1267" s="48">
        <v>0</v>
      </c>
      <c r="F1267" s="49">
        <v>0</v>
      </c>
      <c r="G1267" s="48">
        <v>0</v>
      </c>
      <c r="H1267" s="49">
        <v>0</v>
      </c>
      <c r="I1267" s="48">
        <v>0</v>
      </c>
      <c r="J1267" s="49">
        <v>0</v>
      </c>
      <c r="K1267" s="48">
        <v>0</v>
      </c>
      <c r="L1267" s="49">
        <v>0</v>
      </c>
      <c r="M1267" s="48">
        <v>0</v>
      </c>
      <c r="N1267" s="49">
        <v>0</v>
      </c>
      <c r="O1267" s="48">
        <v>0</v>
      </c>
      <c r="P1267" s="49">
        <v>19.933166666666693</v>
      </c>
      <c r="Q1267" s="48">
        <v>32.121833333333306</v>
      </c>
      <c r="R1267" s="49">
        <v>14.622999999999998</v>
      </c>
      <c r="S1267" s="48">
        <v>42.126833333333344</v>
      </c>
      <c r="T1267" s="49">
        <v>54.132333333333321</v>
      </c>
      <c r="U1267" s="48">
        <v>67.900833333333352</v>
      </c>
      <c r="V1267" s="49">
        <v>80.333000000000013</v>
      </c>
      <c r="W1267" s="48">
        <v>38.346666666666657</v>
      </c>
      <c r="X1267" s="49">
        <v>0</v>
      </c>
      <c r="Y1267" s="48">
        <v>0</v>
      </c>
      <c r="Z1267" s="49">
        <v>0</v>
      </c>
      <c r="AA1267" s="48">
        <v>0</v>
      </c>
      <c r="AB1267" s="49">
        <v>0</v>
      </c>
      <c r="AC1267" s="64"/>
      <c r="AD1267" s="65">
        <f t="shared" si="388"/>
        <v>349.51766666666668</v>
      </c>
      <c r="AE1267" s="64"/>
    </row>
    <row r="1268" spans="2:31" x14ac:dyDescent="0.3">
      <c r="B1268" s="4" t="s">
        <v>69</v>
      </c>
      <c r="C1268" s="4"/>
      <c r="D1268" s="4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0</v>
      </c>
      <c r="N1268" s="49">
        <v>0</v>
      </c>
      <c r="O1268" s="48">
        <v>0</v>
      </c>
      <c r="P1268" s="49">
        <v>7.5195833333333333</v>
      </c>
      <c r="Q1268" s="48">
        <v>10.296666666666669</v>
      </c>
      <c r="R1268" s="49">
        <v>9.5131666666666668</v>
      </c>
      <c r="S1268" s="48">
        <v>11.186666666666664</v>
      </c>
      <c r="T1268" s="49">
        <v>11.474166666666669</v>
      </c>
      <c r="U1268" s="48">
        <v>10.113500000000005</v>
      </c>
      <c r="V1268" s="49">
        <v>25.970000000000002</v>
      </c>
      <c r="W1268" s="48">
        <v>9.3136666666666663</v>
      </c>
      <c r="X1268" s="49">
        <v>2.4599999999999986E-2</v>
      </c>
      <c r="Y1268" s="48">
        <v>0</v>
      </c>
      <c r="Z1268" s="49">
        <v>0</v>
      </c>
      <c r="AA1268" s="48">
        <v>0</v>
      </c>
      <c r="AB1268" s="49">
        <v>0</v>
      </c>
      <c r="AC1268" s="64"/>
      <c r="AD1268" s="65">
        <f t="shared" si="388"/>
        <v>95.412016666666673</v>
      </c>
      <c r="AE1268" s="64"/>
    </row>
    <row r="1269" spans="2:31" x14ac:dyDescent="0.3">
      <c r="B1269" s="4" t="s">
        <v>70</v>
      </c>
      <c r="C1269" s="4"/>
      <c r="D1269" s="4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27.839166666666635</v>
      </c>
      <c r="Q1269" s="48">
        <v>34.829999999999977</v>
      </c>
      <c r="R1269" s="49">
        <v>32.55999999999996</v>
      </c>
      <c r="S1269" s="48">
        <v>33.60999999999995</v>
      </c>
      <c r="T1269" s="49">
        <v>34.77999999999998</v>
      </c>
      <c r="U1269" s="48">
        <v>30.279999999999976</v>
      </c>
      <c r="V1269" s="49">
        <v>32.769999999999989</v>
      </c>
      <c r="W1269" s="48">
        <v>32.491499999999988</v>
      </c>
      <c r="X1269" s="49">
        <v>0</v>
      </c>
      <c r="Y1269" s="48">
        <v>0</v>
      </c>
      <c r="Z1269" s="49">
        <v>0</v>
      </c>
      <c r="AA1269" s="48">
        <v>0</v>
      </c>
      <c r="AB1269" s="49">
        <v>0</v>
      </c>
      <c r="AC1269" s="64"/>
      <c r="AD1269" s="65">
        <f t="shared" si="388"/>
        <v>259.16066666666643</v>
      </c>
      <c r="AE1269" s="64"/>
    </row>
    <row r="1270" spans="2:31" x14ac:dyDescent="0.3">
      <c r="B1270" s="4" t="s">
        <v>71</v>
      </c>
      <c r="C1270" s="4"/>
      <c r="D1270" s="4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</v>
      </c>
      <c r="N1270" s="49">
        <v>0</v>
      </c>
      <c r="O1270" s="48">
        <v>0</v>
      </c>
      <c r="P1270" s="49">
        <v>0</v>
      </c>
      <c r="Q1270" s="48">
        <v>0</v>
      </c>
      <c r="R1270" s="49">
        <v>0</v>
      </c>
      <c r="S1270" s="48">
        <v>0</v>
      </c>
      <c r="T1270" s="49">
        <v>0</v>
      </c>
      <c r="U1270" s="48">
        <v>0</v>
      </c>
      <c r="V1270" s="49">
        <v>0</v>
      </c>
      <c r="W1270" s="48">
        <v>0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4"/>
      <c r="AD1270" s="65">
        <f t="shared" si="388"/>
        <v>0</v>
      </c>
      <c r="AE1270" s="64"/>
    </row>
    <row r="1271" spans="2:31" x14ac:dyDescent="0.3">
      <c r="B1271" s="4" t="s">
        <v>72</v>
      </c>
      <c r="C1271" s="4"/>
      <c r="D1271" s="4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0</v>
      </c>
      <c r="N1271" s="49">
        <v>0</v>
      </c>
      <c r="O1271" s="48">
        <v>0</v>
      </c>
      <c r="P1271" s="49">
        <v>3.8499999999999961</v>
      </c>
      <c r="Q1271" s="48">
        <v>10.779999999999983</v>
      </c>
      <c r="R1271" s="49">
        <v>15.730000000000013</v>
      </c>
      <c r="S1271" s="48">
        <v>15.749500000000012</v>
      </c>
      <c r="T1271" s="49">
        <v>16.799999999999979</v>
      </c>
      <c r="U1271" s="48">
        <v>16.590000000000011</v>
      </c>
      <c r="V1271" s="49">
        <v>15.769999999999987</v>
      </c>
      <c r="W1271" s="48">
        <v>14.210000000000008</v>
      </c>
      <c r="X1271" s="49">
        <v>5.3093333333333321</v>
      </c>
      <c r="Y1271" s="48">
        <v>0</v>
      </c>
      <c r="Z1271" s="49">
        <v>0</v>
      </c>
      <c r="AA1271" s="48">
        <v>0</v>
      </c>
      <c r="AB1271" s="49">
        <v>0</v>
      </c>
      <c r="AC1271" s="64"/>
      <c r="AD1271" s="65">
        <f t="shared" si="388"/>
        <v>114.7888333333333</v>
      </c>
      <c r="AE1271" s="64"/>
    </row>
    <row r="1272" spans="2:31" x14ac:dyDescent="0.3">
      <c r="B1272" s="4" t="s">
        <v>73</v>
      </c>
      <c r="C1272" s="4"/>
      <c r="D1272" s="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0</v>
      </c>
      <c r="O1272" s="48">
        <v>0</v>
      </c>
      <c r="P1272" s="49">
        <v>14.38666666666664</v>
      </c>
      <c r="Q1272" s="48">
        <v>15.312166666666648</v>
      </c>
      <c r="R1272" s="49">
        <v>16.317833333333315</v>
      </c>
      <c r="S1272" s="48">
        <v>23.577999999999996</v>
      </c>
      <c r="T1272" s="49">
        <v>36.937333333333349</v>
      </c>
      <c r="U1272" s="48">
        <v>38.064500000000038</v>
      </c>
      <c r="V1272" s="49">
        <v>52.036666666666697</v>
      </c>
      <c r="W1272" s="48">
        <v>12.416666666666677</v>
      </c>
      <c r="X1272" s="49">
        <v>0</v>
      </c>
      <c r="Y1272" s="48">
        <v>0</v>
      </c>
      <c r="Z1272" s="49">
        <v>0</v>
      </c>
      <c r="AA1272" s="48">
        <v>0</v>
      </c>
      <c r="AB1272" s="49">
        <v>0</v>
      </c>
      <c r="AC1272" s="64"/>
      <c r="AD1272" s="65">
        <f t="shared" si="388"/>
        <v>209.04983333333337</v>
      </c>
      <c r="AE1272" s="64"/>
    </row>
    <row r="1273" spans="2:31" x14ac:dyDescent="0.3">
      <c r="B1273" s="4" t="s">
        <v>74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0</v>
      </c>
      <c r="N1273" s="49">
        <v>0</v>
      </c>
      <c r="O1273" s="48">
        <v>0</v>
      </c>
      <c r="P1273" s="49">
        <v>0</v>
      </c>
      <c r="Q1273" s="48">
        <v>0</v>
      </c>
      <c r="R1273" s="49">
        <v>0</v>
      </c>
      <c r="S1273" s="48">
        <v>0</v>
      </c>
      <c r="T1273" s="49">
        <v>0</v>
      </c>
      <c r="U1273" s="48">
        <v>0</v>
      </c>
      <c r="V1273" s="49">
        <v>0</v>
      </c>
      <c r="W1273" s="48">
        <v>0</v>
      </c>
      <c r="X1273" s="49">
        <v>0</v>
      </c>
      <c r="Y1273" s="48">
        <v>0</v>
      </c>
      <c r="Z1273" s="49">
        <v>0</v>
      </c>
      <c r="AA1273" s="48">
        <v>0</v>
      </c>
      <c r="AB1273" s="49">
        <v>0</v>
      </c>
      <c r="AC1273" s="64"/>
      <c r="AD1273" s="65">
        <f t="shared" si="388"/>
        <v>0</v>
      </c>
      <c r="AE1273" s="64"/>
    </row>
    <row r="1274" spans="2:31" x14ac:dyDescent="0.3">
      <c r="B1274" s="4" t="s">
        <v>75</v>
      </c>
      <c r="C1274" s="4"/>
      <c r="D1274" s="4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0</v>
      </c>
      <c r="N1274" s="49">
        <v>0</v>
      </c>
      <c r="O1274" s="48">
        <v>0</v>
      </c>
      <c r="P1274" s="49">
        <v>0</v>
      </c>
      <c r="Q1274" s="48">
        <v>0</v>
      </c>
      <c r="R1274" s="49">
        <v>0</v>
      </c>
      <c r="S1274" s="48">
        <v>0</v>
      </c>
      <c r="T1274" s="49">
        <v>0</v>
      </c>
      <c r="U1274" s="48">
        <v>0</v>
      </c>
      <c r="V1274" s="49">
        <v>0</v>
      </c>
      <c r="W1274" s="48">
        <v>0</v>
      </c>
      <c r="X1274" s="49">
        <v>0</v>
      </c>
      <c r="Y1274" s="48">
        <v>0</v>
      </c>
      <c r="Z1274" s="49">
        <v>0</v>
      </c>
      <c r="AA1274" s="48">
        <v>0</v>
      </c>
      <c r="AB1274" s="49">
        <v>0</v>
      </c>
      <c r="AC1274" s="64"/>
      <c r="AD1274" s="65">
        <f t="shared" si="388"/>
        <v>0</v>
      </c>
      <c r="AE1274" s="64"/>
    </row>
    <row r="1275" spans="2:31" x14ac:dyDescent="0.3">
      <c r="B1275" s="4" t="s">
        <v>76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0</v>
      </c>
      <c r="P1275" s="49">
        <v>4.4499999999999886</v>
      </c>
      <c r="Q1275" s="48">
        <v>5.7900000000000063</v>
      </c>
      <c r="R1275" s="49">
        <v>5.5600000000000023</v>
      </c>
      <c r="S1275" s="48">
        <v>17.649999999999988</v>
      </c>
      <c r="T1275" s="49">
        <v>19.230000000000015</v>
      </c>
      <c r="U1275" s="48">
        <v>19.950000000000024</v>
      </c>
      <c r="V1275" s="49">
        <v>12.430000000000023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4"/>
      <c r="AD1275" s="65">
        <f t="shared" si="388"/>
        <v>85.060000000000045</v>
      </c>
      <c r="AE1275" s="64"/>
    </row>
    <row r="1276" spans="2:31" x14ac:dyDescent="0.3">
      <c r="B1276" s="4" t="s">
        <v>77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0</v>
      </c>
      <c r="N1276" s="49">
        <v>0</v>
      </c>
      <c r="O1276" s="48">
        <v>0</v>
      </c>
      <c r="P1276" s="49">
        <v>0</v>
      </c>
      <c r="Q1276" s="48">
        <v>1.3700000000000045</v>
      </c>
      <c r="R1276" s="49">
        <v>0.60999999999999943</v>
      </c>
      <c r="S1276" s="48">
        <v>15.52999999999998</v>
      </c>
      <c r="T1276" s="49">
        <v>14.580000000000009</v>
      </c>
      <c r="U1276" s="48">
        <v>12.5</v>
      </c>
      <c r="V1276" s="49">
        <v>9.9099999999999806</v>
      </c>
      <c r="W1276" s="48">
        <v>0</v>
      </c>
      <c r="X1276" s="49">
        <v>0</v>
      </c>
      <c r="Y1276" s="48">
        <v>0</v>
      </c>
      <c r="Z1276" s="49">
        <v>0</v>
      </c>
      <c r="AA1276" s="48">
        <v>0</v>
      </c>
      <c r="AB1276" s="49">
        <v>0</v>
      </c>
      <c r="AC1276" s="64"/>
      <c r="AD1276" s="65">
        <f t="shared" si="388"/>
        <v>54.499999999999972</v>
      </c>
      <c r="AE1276" s="64"/>
    </row>
    <row r="1277" spans="2:31" x14ac:dyDescent="0.3">
      <c r="B1277" s="4" t="s">
        <v>78</v>
      </c>
      <c r="C1277" s="4"/>
      <c r="D1277" s="4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0</v>
      </c>
      <c r="N1277" s="49">
        <v>0</v>
      </c>
      <c r="O1277" s="48">
        <v>0</v>
      </c>
      <c r="P1277" s="49">
        <v>0</v>
      </c>
      <c r="Q1277" s="48">
        <v>0</v>
      </c>
      <c r="R1277" s="49">
        <v>0</v>
      </c>
      <c r="S1277" s="48">
        <v>0</v>
      </c>
      <c r="T1277" s="49">
        <v>0</v>
      </c>
      <c r="U1277" s="48">
        <v>0</v>
      </c>
      <c r="V1277" s="49">
        <v>0</v>
      </c>
      <c r="W1277" s="48">
        <v>0</v>
      </c>
      <c r="X1277" s="49">
        <v>0</v>
      </c>
      <c r="Y1277" s="48">
        <v>0</v>
      </c>
      <c r="Z1277" s="49">
        <v>0</v>
      </c>
      <c r="AA1277" s="48">
        <v>0</v>
      </c>
      <c r="AB1277" s="49">
        <v>0</v>
      </c>
      <c r="AC1277" s="64"/>
      <c r="AD1277" s="65">
        <f t="shared" si="388"/>
        <v>0</v>
      </c>
      <c r="AE1277" s="64"/>
    </row>
    <row r="1278" spans="2:31" x14ac:dyDescent="0.3">
      <c r="B1278" s="4" t="s">
        <v>79</v>
      </c>
      <c r="C1278" s="4"/>
      <c r="D1278" s="4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</v>
      </c>
      <c r="M1278" s="48">
        <v>0</v>
      </c>
      <c r="N1278" s="49">
        <v>0</v>
      </c>
      <c r="O1278" s="48">
        <v>0</v>
      </c>
      <c r="P1278" s="49">
        <v>0</v>
      </c>
      <c r="Q1278" s="48">
        <v>0</v>
      </c>
      <c r="R1278" s="49">
        <v>1.0800000000000125</v>
      </c>
      <c r="S1278" s="48">
        <v>0.37000000000000455</v>
      </c>
      <c r="T1278" s="49">
        <v>0</v>
      </c>
      <c r="U1278" s="48">
        <v>0</v>
      </c>
      <c r="V1278" s="49">
        <v>0</v>
      </c>
      <c r="W1278" s="48">
        <v>0</v>
      </c>
      <c r="X1278" s="49">
        <v>0</v>
      </c>
      <c r="Y1278" s="48">
        <v>0</v>
      </c>
      <c r="Z1278" s="49">
        <v>0</v>
      </c>
      <c r="AA1278" s="48">
        <v>0</v>
      </c>
      <c r="AB1278" s="49">
        <v>0</v>
      </c>
      <c r="AC1278" s="64"/>
      <c r="AD1278" s="65">
        <f t="shared" si="388"/>
        <v>1.4500000000000171</v>
      </c>
      <c r="AE1278" s="64"/>
    </row>
    <row r="1279" spans="2:31" x14ac:dyDescent="0.3">
      <c r="B1279" s="4" t="s">
        <v>80</v>
      </c>
      <c r="C1279" s="4"/>
      <c r="D1279" s="4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</v>
      </c>
      <c r="M1279" s="48">
        <v>0</v>
      </c>
      <c r="N1279" s="49">
        <v>0</v>
      </c>
      <c r="O1279" s="48">
        <v>15.359500000000004</v>
      </c>
      <c r="P1279" s="49">
        <v>24.063833333333321</v>
      </c>
      <c r="Q1279" s="48">
        <v>24.042000000000005</v>
      </c>
      <c r="R1279" s="49">
        <v>24.00183333333333</v>
      </c>
      <c r="S1279" s="48">
        <v>22.782166666666665</v>
      </c>
      <c r="T1279" s="49">
        <v>19.989166666666652</v>
      </c>
      <c r="U1279" s="48">
        <v>26.641666666666676</v>
      </c>
      <c r="V1279" s="49">
        <v>22.980833333333315</v>
      </c>
      <c r="W1279" s="48">
        <v>9.9164999999999957</v>
      </c>
      <c r="X1279" s="49">
        <v>1.2938333333333329</v>
      </c>
      <c r="Y1279" s="48">
        <v>0</v>
      </c>
      <c r="Z1279" s="49">
        <v>0</v>
      </c>
      <c r="AA1279" s="48">
        <v>0</v>
      </c>
      <c r="AB1279" s="49">
        <v>0</v>
      </c>
      <c r="AC1279" s="64"/>
      <c r="AD1279" s="65">
        <f t="shared" si="388"/>
        <v>191.07133333333331</v>
      </c>
      <c r="AE1279" s="64"/>
    </row>
    <row r="1280" spans="2:31" x14ac:dyDescent="0.3">
      <c r="B1280" s="4" t="s">
        <v>88</v>
      </c>
      <c r="C1280" s="4"/>
      <c r="D1280" s="4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0</v>
      </c>
      <c r="N1280" s="49">
        <v>0</v>
      </c>
      <c r="O1280" s="48">
        <v>0</v>
      </c>
      <c r="P1280" s="49">
        <v>0</v>
      </c>
      <c r="Q1280" s="48">
        <v>0</v>
      </c>
      <c r="R1280" s="49">
        <v>0</v>
      </c>
      <c r="S1280" s="48">
        <v>0</v>
      </c>
      <c r="T1280" s="49">
        <v>0</v>
      </c>
      <c r="U1280" s="48">
        <v>0</v>
      </c>
      <c r="V1280" s="49">
        <v>0</v>
      </c>
      <c r="W1280" s="48">
        <v>0</v>
      </c>
      <c r="X1280" s="49">
        <v>0</v>
      </c>
      <c r="Y1280" s="48">
        <v>0</v>
      </c>
      <c r="Z1280" s="49">
        <v>0</v>
      </c>
      <c r="AA1280" s="48">
        <v>0</v>
      </c>
      <c r="AB1280" s="49">
        <v>0</v>
      </c>
      <c r="AC1280" s="64"/>
      <c r="AD1280" s="65">
        <f t="shared" si="388"/>
        <v>0</v>
      </c>
      <c r="AE1280" s="64"/>
    </row>
    <row r="1281" spans="2:31" x14ac:dyDescent="0.3">
      <c r="B1281" s="4" t="s">
        <v>99</v>
      </c>
      <c r="C1281" s="4"/>
      <c r="D1281" s="4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0</v>
      </c>
      <c r="N1281" s="49">
        <v>0</v>
      </c>
      <c r="O1281" s="48">
        <v>0</v>
      </c>
      <c r="P1281" s="49">
        <v>0</v>
      </c>
      <c r="Q1281" s="48">
        <v>0</v>
      </c>
      <c r="R1281" s="49">
        <v>0</v>
      </c>
      <c r="S1281" s="48">
        <v>0</v>
      </c>
      <c r="T1281" s="49">
        <v>0</v>
      </c>
      <c r="U1281" s="48">
        <v>0</v>
      </c>
      <c r="V1281" s="49">
        <v>0</v>
      </c>
      <c r="W1281" s="48">
        <v>0</v>
      </c>
      <c r="X1281" s="49">
        <v>0</v>
      </c>
      <c r="Y1281" s="48">
        <v>0</v>
      </c>
      <c r="Z1281" s="49">
        <v>0</v>
      </c>
      <c r="AA1281" s="48">
        <v>0</v>
      </c>
      <c r="AB1281" s="49">
        <v>0</v>
      </c>
      <c r="AC1281" s="64"/>
      <c r="AD1281" s="65">
        <f t="shared" si="388"/>
        <v>0</v>
      </c>
      <c r="AE1281" s="64"/>
    </row>
    <row r="1282" spans="2:31" x14ac:dyDescent="0.3">
      <c r="B1282" s="4" t="s">
        <v>96</v>
      </c>
      <c r="C1282" s="4"/>
      <c r="D1282" s="4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0</v>
      </c>
      <c r="N1282" s="49">
        <v>0</v>
      </c>
      <c r="O1282" s="48">
        <v>0</v>
      </c>
      <c r="P1282" s="49">
        <v>0</v>
      </c>
      <c r="Q1282" s="48">
        <v>0</v>
      </c>
      <c r="R1282" s="49">
        <v>0</v>
      </c>
      <c r="S1282" s="48">
        <v>0</v>
      </c>
      <c r="T1282" s="49">
        <v>0</v>
      </c>
      <c r="U1282" s="48">
        <v>0</v>
      </c>
      <c r="V1282" s="49">
        <v>0</v>
      </c>
      <c r="W1282" s="48">
        <v>0</v>
      </c>
      <c r="X1282" s="49">
        <v>0</v>
      </c>
      <c r="Y1282" s="48">
        <v>0</v>
      </c>
      <c r="Z1282" s="49">
        <v>0</v>
      </c>
      <c r="AA1282" s="48">
        <v>0</v>
      </c>
      <c r="AB1282" s="49">
        <v>0</v>
      </c>
      <c r="AC1282" s="64"/>
      <c r="AD1282" s="65">
        <f t="shared" si="388"/>
        <v>0</v>
      </c>
      <c r="AE1282" s="64"/>
    </row>
    <row r="1283" spans="2:31" x14ac:dyDescent="0.3">
      <c r="B1283" s="4" t="s">
        <v>97</v>
      </c>
      <c r="C1283" s="4"/>
      <c r="D1283" s="4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0</v>
      </c>
      <c r="N1283" s="49">
        <v>0</v>
      </c>
      <c r="O1283" s="48">
        <v>0</v>
      </c>
      <c r="P1283" s="49">
        <v>0</v>
      </c>
      <c r="Q1283" s="48">
        <v>0</v>
      </c>
      <c r="R1283" s="49">
        <v>0</v>
      </c>
      <c r="S1283" s="48">
        <v>0</v>
      </c>
      <c r="T1283" s="49">
        <v>13.490000000000009</v>
      </c>
      <c r="U1283" s="48">
        <v>22.589999999999996</v>
      </c>
      <c r="V1283" s="49">
        <v>22.589999999999996</v>
      </c>
      <c r="W1283" s="48">
        <v>0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4"/>
      <c r="AD1283" s="65">
        <f t="shared" si="388"/>
        <v>58.67</v>
      </c>
      <c r="AE1283" s="64"/>
    </row>
    <row r="1284" spans="2:31" x14ac:dyDescent="0.3">
      <c r="B1284" s="4" t="s">
        <v>98</v>
      </c>
      <c r="C1284" s="4"/>
      <c r="D1284" s="4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0</v>
      </c>
      <c r="O1284" s="48">
        <v>0</v>
      </c>
      <c r="P1284" s="49">
        <v>2.1869999999999994</v>
      </c>
      <c r="Q1284" s="48">
        <v>0.60433333333333938</v>
      </c>
      <c r="R1284" s="49">
        <v>2.5113333333333308</v>
      </c>
      <c r="S1284" s="48">
        <v>9.077</v>
      </c>
      <c r="T1284" s="49">
        <v>19.059333333333338</v>
      </c>
      <c r="U1284" s="48">
        <v>21.264999999999993</v>
      </c>
      <c r="V1284" s="49">
        <v>34.863666666666695</v>
      </c>
      <c r="W1284" s="48">
        <v>22.041833333333326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4"/>
      <c r="AD1284" s="65">
        <f t="shared" si="388"/>
        <v>111.60950000000003</v>
      </c>
      <c r="AE1284" s="64"/>
    </row>
    <row r="1285" spans="2:31" x14ac:dyDescent="0.3">
      <c r="B1285" s="4" t="s">
        <v>110</v>
      </c>
      <c r="C1285" s="4"/>
      <c r="D1285" s="4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</v>
      </c>
      <c r="O1285" s="48">
        <v>0</v>
      </c>
      <c r="P1285" s="49">
        <v>0</v>
      </c>
      <c r="Q1285" s="48">
        <v>0</v>
      </c>
      <c r="R1285" s="49">
        <v>5.8333333333334758E-3</v>
      </c>
      <c r="S1285" s="48">
        <v>7.928666666666671</v>
      </c>
      <c r="T1285" s="49">
        <v>16.652833333333334</v>
      </c>
      <c r="U1285" s="48">
        <v>17.647499999999997</v>
      </c>
      <c r="V1285" s="49">
        <v>36.617666666666679</v>
      </c>
      <c r="W1285" s="48">
        <v>13.229333333333329</v>
      </c>
      <c r="X1285" s="49">
        <v>0</v>
      </c>
      <c r="Y1285" s="48">
        <v>0</v>
      </c>
      <c r="Z1285" s="49">
        <v>0</v>
      </c>
      <c r="AA1285" s="48">
        <v>0</v>
      </c>
      <c r="AB1285" s="49">
        <v>0</v>
      </c>
      <c r="AC1285" s="64"/>
      <c r="AD1285" s="65">
        <f t="shared" si="388"/>
        <v>92.08183333333335</v>
      </c>
      <c r="AE1285" s="64"/>
    </row>
    <row r="1286" spans="2:31" x14ac:dyDescent="0.3">
      <c r="B1286" s="4" t="s">
        <v>111</v>
      </c>
      <c r="C1286" s="4"/>
      <c r="D1286" s="4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</v>
      </c>
      <c r="N1286" s="49">
        <v>0</v>
      </c>
      <c r="O1286" s="48">
        <v>0</v>
      </c>
      <c r="P1286" s="49">
        <v>60.458333333333343</v>
      </c>
      <c r="Q1286" s="48">
        <v>140.732</v>
      </c>
      <c r="R1286" s="49">
        <v>144.82649999999998</v>
      </c>
      <c r="S1286" s="48">
        <v>139.52183333333335</v>
      </c>
      <c r="T1286" s="49">
        <v>141.45233333333337</v>
      </c>
      <c r="U1286" s="48">
        <v>138.45049999999998</v>
      </c>
      <c r="V1286" s="49">
        <v>97.030166666666688</v>
      </c>
      <c r="W1286" s="48">
        <v>43.441333333333347</v>
      </c>
      <c r="X1286" s="49">
        <v>1.020833333333333</v>
      </c>
      <c r="Y1286" s="48">
        <v>0</v>
      </c>
      <c r="Z1286" s="49">
        <v>0</v>
      </c>
      <c r="AA1286" s="48">
        <v>0</v>
      </c>
      <c r="AB1286" s="49">
        <v>0</v>
      </c>
      <c r="AC1286" s="64"/>
      <c r="AD1286" s="65">
        <f t="shared" si="388"/>
        <v>906.9338333333335</v>
      </c>
      <c r="AE1286" s="64"/>
    </row>
    <row r="1287" spans="2:31" x14ac:dyDescent="0.3">
      <c r="B1287" s="4" t="s">
        <v>112</v>
      </c>
      <c r="C1287" s="4"/>
      <c r="D1287" s="4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0</v>
      </c>
      <c r="O1287" s="48">
        <v>0</v>
      </c>
      <c r="P1287" s="49">
        <v>44.669083333333347</v>
      </c>
      <c r="Q1287" s="48">
        <v>35.252000000000045</v>
      </c>
      <c r="R1287" s="49">
        <v>37.381333333333338</v>
      </c>
      <c r="S1287" s="48">
        <v>70.187999999999974</v>
      </c>
      <c r="T1287" s="49">
        <v>112.69549999999998</v>
      </c>
      <c r="U1287" s="48">
        <v>66.75483333333338</v>
      </c>
      <c r="V1287" s="49">
        <v>72.099000000000018</v>
      </c>
      <c r="W1287" s="48">
        <v>24.781833333333356</v>
      </c>
      <c r="X1287" s="49">
        <v>0</v>
      </c>
      <c r="Y1287" s="48">
        <v>0</v>
      </c>
      <c r="Z1287" s="49">
        <v>0</v>
      </c>
      <c r="AA1287" s="48">
        <v>0</v>
      </c>
      <c r="AB1287" s="49">
        <v>0</v>
      </c>
      <c r="AC1287" s="64"/>
      <c r="AD1287" s="65">
        <f t="shared" si="388"/>
        <v>463.82158333333348</v>
      </c>
      <c r="AE1287" s="64"/>
    </row>
    <row r="1288" spans="2:31" x14ac:dyDescent="0.3">
      <c r="B1288" s="4" t="s">
        <v>121</v>
      </c>
      <c r="C1288" s="4"/>
      <c r="D1288" s="4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0</v>
      </c>
      <c r="N1288" s="49">
        <v>0</v>
      </c>
      <c r="O1288" s="48">
        <v>0</v>
      </c>
      <c r="P1288" s="49">
        <v>87.29072699999999</v>
      </c>
      <c r="Q1288" s="48">
        <v>55.610000000000014</v>
      </c>
      <c r="R1288" s="49">
        <v>112.33611642</v>
      </c>
      <c r="S1288" s="48">
        <v>66.356310500000021</v>
      </c>
      <c r="T1288" s="49">
        <v>86.446889000000027</v>
      </c>
      <c r="U1288" s="48">
        <v>99.377238000000006</v>
      </c>
      <c r="V1288" s="49">
        <v>108.39676800000001</v>
      </c>
      <c r="W1288" s="48">
        <v>79.466581000000019</v>
      </c>
      <c r="X1288" s="49">
        <v>6.8678333333333326</v>
      </c>
      <c r="Y1288" s="48">
        <v>0</v>
      </c>
      <c r="Z1288" s="49">
        <v>0</v>
      </c>
      <c r="AA1288" s="48">
        <v>0</v>
      </c>
      <c r="AB1288" s="49">
        <v>0</v>
      </c>
      <c r="AC1288" s="64"/>
      <c r="AD1288" s="65">
        <f t="shared" si="388"/>
        <v>702.14846325333338</v>
      </c>
      <c r="AE1288" s="64"/>
    </row>
    <row r="1289" spans="2:31" x14ac:dyDescent="0.3">
      <c r="B1289" s="4" t="s">
        <v>123</v>
      </c>
      <c r="C1289" s="4"/>
      <c r="D1289" s="4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</v>
      </c>
      <c r="N1289" s="49">
        <v>0</v>
      </c>
      <c r="O1289" s="48">
        <v>16.823333333333327</v>
      </c>
      <c r="P1289" s="49">
        <v>28.173833333333324</v>
      </c>
      <c r="Q1289" s="48">
        <v>32.269833333333331</v>
      </c>
      <c r="R1289" s="49">
        <v>31.958500000000022</v>
      </c>
      <c r="S1289" s="48">
        <v>31.968166666666704</v>
      </c>
      <c r="T1289" s="49">
        <v>32.670999999999985</v>
      </c>
      <c r="U1289" s="48">
        <v>48.234499999999954</v>
      </c>
      <c r="V1289" s="49">
        <v>51.060333333333318</v>
      </c>
      <c r="W1289" s="48">
        <v>26.542666666666666</v>
      </c>
      <c r="X1289" s="49">
        <v>3.0393333333333326</v>
      </c>
      <c r="Y1289" s="48">
        <v>0</v>
      </c>
      <c r="Z1289" s="49">
        <v>0</v>
      </c>
      <c r="AA1289" s="48">
        <v>0</v>
      </c>
      <c r="AB1289" s="49">
        <v>0</v>
      </c>
      <c r="AC1289" s="64"/>
      <c r="AD1289" s="65">
        <f t="shared" si="388"/>
        <v>302.74149999999997</v>
      </c>
      <c r="AE1289" s="64"/>
    </row>
    <row r="1290" spans="2:31" x14ac:dyDescent="0.3">
      <c r="B1290" s="4" t="s">
        <v>124</v>
      </c>
      <c r="C1290" s="4"/>
      <c r="D1290" s="4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0</v>
      </c>
      <c r="P1290" s="49">
        <v>14.531999999999998</v>
      </c>
      <c r="Q1290" s="48">
        <v>7.3143333333333338</v>
      </c>
      <c r="R1290" s="49">
        <v>9.0898333333333277</v>
      </c>
      <c r="S1290" s="48">
        <v>7.6238333333333328</v>
      </c>
      <c r="T1290" s="49">
        <v>48.911833333333334</v>
      </c>
      <c r="U1290" s="48">
        <v>38.266000000000005</v>
      </c>
      <c r="V1290" s="49">
        <v>21.95916666666669</v>
      </c>
      <c r="W1290" s="48">
        <v>2.6496666666666657</v>
      </c>
      <c r="X1290" s="49">
        <v>2.2666666666666672E-2</v>
      </c>
      <c r="Y1290" s="48">
        <v>0</v>
      </c>
      <c r="Z1290" s="49">
        <v>0</v>
      </c>
      <c r="AA1290" s="48">
        <v>0</v>
      </c>
      <c r="AB1290" s="49">
        <v>0</v>
      </c>
      <c r="AC1290" s="64"/>
      <c r="AD1290" s="65">
        <f t="shared" si="388"/>
        <v>150.36933333333337</v>
      </c>
      <c r="AE1290" s="64"/>
    </row>
    <row r="1291" spans="2:31" x14ac:dyDescent="0.3">
      <c r="B1291" s="4" t="s">
        <v>125</v>
      </c>
      <c r="C1291" s="4"/>
      <c r="D1291" s="4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0</v>
      </c>
      <c r="O1291" s="48">
        <v>0</v>
      </c>
      <c r="P1291" s="49">
        <v>2.9251666666666654</v>
      </c>
      <c r="Q1291" s="48">
        <v>3.704666666666661</v>
      </c>
      <c r="R1291" s="49">
        <v>2.376333333333331</v>
      </c>
      <c r="S1291" s="48">
        <v>2.6553333333333353</v>
      </c>
      <c r="T1291" s="49">
        <v>10.314166666666669</v>
      </c>
      <c r="U1291" s="48">
        <v>20.561333333333319</v>
      </c>
      <c r="V1291" s="49">
        <v>30.046166666666672</v>
      </c>
      <c r="W1291" s="48">
        <v>29.547166666666666</v>
      </c>
      <c r="X1291" s="49">
        <v>7.1753333333333327</v>
      </c>
      <c r="Y1291" s="48">
        <v>0</v>
      </c>
      <c r="Z1291" s="49">
        <v>0</v>
      </c>
      <c r="AA1291" s="48">
        <v>0</v>
      </c>
      <c r="AB1291" s="49">
        <v>0</v>
      </c>
      <c r="AC1291" s="64"/>
      <c r="AD1291" s="65">
        <f t="shared" si="388"/>
        <v>109.30566666666664</v>
      </c>
      <c r="AE1291" s="64"/>
    </row>
    <row r="1292" spans="2:31" x14ac:dyDescent="0.3">
      <c r="B1292" s="4" t="s">
        <v>131</v>
      </c>
      <c r="C1292" s="4"/>
      <c r="D1292" s="4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0</v>
      </c>
      <c r="O1292" s="48">
        <v>0</v>
      </c>
      <c r="P1292" s="49">
        <v>0</v>
      </c>
      <c r="Q1292" s="48">
        <v>0</v>
      </c>
      <c r="R1292" s="49">
        <v>0</v>
      </c>
      <c r="S1292" s="48">
        <v>0</v>
      </c>
      <c r="T1292" s="49">
        <v>0</v>
      </c>
      <c r="U1292" s="48">
        <v>0</v>
      </c>
      <c r="V1292" s="49">
        <v>0</v>
      </c>
      <c r="W1292" s="48">
        <v>0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4"/>
      <c r="AD1292" s="65">
        <f t="shared" si="388"/>
        <v>0</v>
      </c>
      <c r="AE1292" s="64"/>
    </row>
    <row r="1293" spans="2:31" x14ac:dyDescent="0.3">
      <c r="B1293" s="4" t="s">
        <v>132</v>
      </c>
      <c r="C1293" s="4"/>
      <c r="D1293" s="4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</v>
      </c>
      <c r="N1293" s="49">
        <v>0</v>
      </c>
      <c r="O1293" s="48">
        <v>0</v>
      </c>
      <c r="P1293" s="49">
        <v>0</v>
      </c>
      <c r="Q1293" s="48">
        <v>0</v>
      </c>
      <c r="R1293" s="49">
        <v>0</v>
      </c>
      <c r="S1293" s="48">
        <v>0</v>
      </c>
      <c r="T1293" s="49">
        <v>0</v>
      </c>
      <c r="U1293" s="48">
        <v>0</v>
      </c>
      <c r="V1293" s="49">
        <v>0</v>
      </c>
      <c r="W1293" s="48">
        <v>0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4"/>
      <c r="AD1293" s="65">
        <f>SUM(E1293:AB1293)</f>
        <v>0</v>
      </c>
      <c r="AE1293" s="64"/>
    </row>
    <row r="1294" spans="2:31" x14ac:dyDescent="0.3">
      <c r="B1294" s="13" t="s">
        <v>2</v>
      </c>
      <c r="C1294" s="13"/>
      <c r="D1294" s="13"/>
      <c r="E1294" s="14">
        <f>SUM(E1232:E1293)</f>
        <v>0</v>
      </c>
      <c r="F1294" s="14">
        <f t="shared" ref="F1294" si="389">SUM(F1232:F1293)</f>
        <v>0</v>
      </c>
      <c r="G1294" s="14">
        <f t="shared" ref="G1294" si="390">SUM(G1232:G1293)</f>
        <v>0</v>
      </c>
      <c r="H1294" s="14">
        <f t="shared" ref="H1294" si="391">SUM(H1232:H1293)</f>
        <v>0</v>
      </c>
      <c r="I1294" s="14">
        <f t="shared" ref="I1294" si="392">SUM(I1232:I1293)</f>
        <v>0</v>
      </c>
      <c r="J1294" s="14">
        <f t="shared" ref="J1294" si="393">SUM(J1232:J1293)</f>
        <v>0</v>
      </c>
      <c r="K1294" s="14">
        <f t="shared" ref="K1294" si="394">SUM(K1232:K1293)</f>
        <v>0</v>
      </c>
      <c r="L1294" s="14">
        <f t="shared" ref="L1294" si="395">SUM(L1232:L1293)</f>
        <v>0</v>
      </c>
      <c r="M1294" s="14">
        <f t="shared" ref="M1294" si="396">SUM(M1232:M1293)</f>
        <v>0</v>
      </c>
      <c r="N1294" s="14">
        <f t="shared" ref="N1294" si="397">SUM(N1232:N1293)</f>
        <v>0</v>
      </c>
      <c r="O1294" s="14">
        <f t="shared" ref="O1294" si="398">SUM(O1232:O1293)</f>
        <v>32.182833333333335</v>
      </c>
      <c r="P1294" s="14">
        <f t="shared" ref="P1294" si="399">SUM(P1232:P1293)</f>
        <v>693.49949366666647</v>
      </c>
      <c r="Q1294" s="14">
        <f t="shared" ref="Q1294" si="400">SUM(Q1232:Q1293)</f>
        <v>839.5329999999999</v>
      </c>
      <c r="R1294" s="14">
        <f t="shared" ref="R1294" si="401">SUM(R1232:R1293)</f>
        <v>903.3489497533335</v>
      </c>
      <c r="S1294" s="14">
        <f t="shared" ref="S1294" si="402">SUM(S1232:S1293)</f>
        <v>1036.6241438333332</v>
      </c>
      <c r="T1294" s="14">
        <f t="shared" ref="T1294" si="403">SUM(T1232:T1293)</f>
        <v>1352.833889</v>
      </c>
      <c r="U1294" s="14">
        <f t="shared" ref="U1294" si="404">SUM(U1232:U1293)</f>
        <v>1326.7185713333336</v>
      </c>
      <c r="V1294" s="14">
        <f t="shared" ref="V1294" si="405">SUM(V1232:V1293)</f>
        <v>1474.4268180000004</v>
      </c>
      <c r="W1294" s="14">
        <f t="shared" ref="W1294" si="406">SUM(W1232:W1293)</f>
        <v>791.2408476666667</v>
      </c>
      <c r="X1294" s="14">
        <f t="shared" ref="X1294" si="407">SUM(X1232:X1293)</f>
        <v>65.318966666666668</v>
      </c>
      <c r="Y1294" s="14">
        <f t="shared" ref="Y1294" si="408">SUM(Y1232:Y1293)</f>
        <v>0</v>
      </c>
      <c r="Z1294" s="14">
        <f t="shared" ref="Z1294" si="409">SUM(Z1232:Z1293)</f>
        <v>0</v>
      </c>
      <c r="AA1294" s="14">
        <f t="shared" ref="AA1294" si="410">SUM(AA1232:AA1293)</f>
        <v>0</v>
      </c>
      <c r="AB1294" s="14">
        <f t="shared" ref="AB1294" si="411">SUM(AB1232:AB1293)</f>
        <v>0</v>
      </c>
      <c r="AC1294" s="94">
        <f>SUM(AC1232:AE1293)</f>
        <v>8515.7275132533359</v>
      </c>
      <c r="AD1294" s="94"/>
      <c r="AE1294" s="94"/>
    </row>
    <row r="1295" spans="2:31" x14ac:dyDescent="0.3">
      <c r="B1295" s="15"/>
      <c r="C1295" s="16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</row>
    <row r="1296" spans="2:31" x14ac:dyDescent="0.3">
      <c r="B1296" s="15"/>
      <c r="C1296" s="16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</row>
    <row r="1297" spans="2:31" x14ac:dyDescent="0.3">
      <c r="B1297" s="8">
        <f>'Resumen-Mensual'!$X$22</f>
        <v>45342</v>
      </c>
    </row>
    <row r="1298" spans="2:31" x14ac:dyDescent="0.3">
      <c r="B1298" s="8"/>
    </row>
    <row r="1299" spans="2:31" x14ac:dyDescent="0.3">
      <c r="B1299" s="9" t="s">
        <v>81</v>
      </c>
      <c r="C1299" s="10"/>
      <c r="D1299" s="10"/>
      <c r="E1299" s="11">
        <v>1</v>
      </c>
      <c r="F1299" s="11">
        <v>2</v>
      </c>
      <c r="G1299" s="11">
        <v>3</v>
      </c>
      <c r="H1299" s="11">
        <v>4</v>
      </c>
      <c r="I1299" s="11">
        <v>5</v>
      </c>
      <c r="J1299" s="11">
        <v>6</v>
      </c>
      <c r="K1299" s="11">
        <v>7</v>
      </c>
      <c r="L1299" s="11">
        <v>8</v>
      </c>
      <c r="M1299" s="11">
        <v>9</v>
      </c>
      <c r="N1299" s="11">
        <v>10</v>
      </c>
      <c r="O1299" s="11">
        <v>11</v>
      </c>
      <c r="P1299" s="11">
        <v>12</v>
      </c>
      <c r="Q1299" s="11">
        <v>13</v>
      </c>
      <c r="R1299" s="11">
        <v>14</v>
      </c>
      <c r="S1299" s="11">
        <v>15</v>
      </c>
      <c r="T1299" s="11">
        <v>16</v>
      </c>
      <c r="U1299" s="11">
        <v>17</v>
      </c>
      <c r="V1299" s="11">
        <v>18</v>
      </c>
      <c r="W1299" s="11">
        <v>19</v>
      </c>
      <c r="X1299" s="11">
        <v>20</v>
      </c>
      <c r="Y1299" s="11">
        <v>21</v>
      </c>
      <c r="Z1299" s="11">
        <v>22</v>
      </c>
      <c r="AA1299" s="11">
        <v>23</v>
      </c>
      <c r="AB1299" s="11">
        <v>24</v>
      </c>
      <c r="AC1299" s="83" t="s">
        <v>2</v>
      </c>
      <c r="AD1299" s="83"/>
      <c r="AE1299" s="83"/>
    </row>
    <row r="1300" spans="2:31" x14ac:dyDescent="0.3">
      <c r="B1300" s="4" t="s">
        <v>37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0</v>
      </c>
      <c r="O1300" s="48">
        <v>0</v>
      </c>
      <c r="P1300" s="49">
        <v>5.4999999999998826E-3</v>
      </c>
      <c r="Q1300" s="48">
        <v>0</v>
      </c>
      <c r="R1300" s="49">
        <v>0</v>
      </c>
      <c r="S1300" s="48">
        <v>9.9999999999997868E-3</v>
      </c>
      <c r="T1300" s="49">
        <v>0</v>
      </c>
      <c r="U1300" s="48">
        <v>0</v>
      </c>
      <c r="V1300" s="49">
        <v>0</v>
      </c>
      <c r="W1300" s="48">
        <v>0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6"/>
      <c r="AD1300" s="67">
        <f>SUM(E1300:AB1300)</f>
        <v>1.549999999999967E-2</v>
      </c>
      <c r="AE1300" s="66"/>
    </row>
    <row r="1301" spans="2:31" x14ac:dyDescent="0.3">
      <c r="B1301" s="4" t="s">
        <v>38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4"/>
      <c r="AD1301" s="65">
        <f>SUM(E1301:AB1301)</f>
        <v>0</v>
      </c>
      <c r="AE1301" s="64"/>
    </row>
    <row r="1302" spans="2:31" x14ac:dyDescent="0.3">
      <c r="B1302" s="4" t="s">
        <v>39</v>
      </c>
      <c r="C1302" s="4"/>
      <c r="D1302" s="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0</v>
      </c>
      <c r="N1302" s="49">
        <v>0</v>
      </c>
      <c r="O1302" s="48">
        <v>0</v>
      </c>
      <c r="P1302" s="49">
        <v>2.7001666666666675</v>
      </c>
      <c r="Q1302" s="48">
        <v>5.199999999999994</v>
      </c>
      <c r="R1302" s="49">
        <v>7.6459999999999999</v>
      </c>
      <c r="S1302" s="48">
        <v>6.1501666666666681</v>
      </c>
      <c r="T1302" s="49">
        <v>5.3003333333333318</v>
      </c>
      <c r="U1302" s="48">
        <v>3.8446666666666669</v>
      </c>
      <c r="V1302" s="49">
        <v>2.6413333333333338</v>
      </c>
      <c r="W1302" s="48">
        <v>0.70166666666666655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4"/>
      <c r="AD1302" s="65">
        <f t="shared" ref="AD1302:AD1360" si="412">SUM(E1302:AB1302)</f>
        <v>34.184333333333328</v>
      </c>
      <c r="AE1302" s="64"/>
    </row>
    <row r="1303" spans="2:31" x14ac:dyDescent="0.3">
      <c r="B1303" s="4" t="s">
        <v>40</v>
      </c>
      <c r="C1303" s="4"/>
      <c r="D1303" s="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19.675166666666669</v>
      </c>
      <c r="Q1303" s="48">
        <v>34.331999999999994</v>
      </c>
      <c r="R1303" s="49">
        <v>34.166833333333351</v>
      </c>
      <c r="S1303" s="48">
        <v>34.580333333333336</v>
      </c>
      <c r="T1303" s="49">
        <v>34.198999999999998</v>
      </c>
      <c r="U1303" s="48">
        <v>34.341833333333334</v>
      </c>
      <c r="V1303" s="49">
        <v>41.427499999999945</v>
      </c>
      <c r="W1303" s="48">
        <v>12.198333333333331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4"/>
      <c r="AD1303" s="65">
        <f t="shared" si="412"/>
        <v>244.92099999999994</v>
      </c>
      <c r="AE1303" s="64"/>
    </row>
    <row r="1304" spans="2:31" x14ac:dyDescent="0.3">
      <c r="B1304" s="4" t="s">
        <v>41</v>
      </c>
      <c r="C1304" s="4"/>
      <c r="D1304" s="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</v>
      </c>
      <c r="N1304" s="49">
        <v>0</v>
      </c>
      <c r="O1304" s="48">
        <v>0</v>
      </c>
      <c r="P1304" s="49">
        <v>0</v>
      </c>
      <c r="Q1304" s="48">
        <v>0</v>
      </c>
      <c r="R1304" s="49">
        <v>0</v>
      </c>
      <c r="S1304" s="48">
        <v>0</v>
      </c>
      <c r="T1304" s="49">
        <v>0</v>
      </c>
      <c r="U1304" s="48">
        <v>0</v>
      </c>
      <c r="V1304" s="49">
        <v>0</v>
      </c>
      <c r="W1304" s="48">
        <v>0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4"/>
      <c r="AD1304" s="65">
        <f t="shared" si="412"/>
        <v>0</v>
      </c>
      <c r="AE1304" s="64"/>
    </row>
    <row r="1305" spans="2:31" x14ac:dyDescent="0.3">
      <c r="B1305" s="4" t="s">
        <v>42</v>
      </c>
      <c r="C1305" s="4"/>
      <c r="D1305" s="4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0</v>
      </c>
      <c r="O1305" s="48">
        <v>0</v>
      </c>
      <c r="P1305" s="49">
        <v>0</v>
      </c>
      <c r="Q1305" s="48">
        <v>1.7125000000000019</v>
      </c>
      <c r="R1305" s="49">
        <v>14.384833333333336</v>
      </c>
      <c r="S1305" s="48">
        <v>0.58233333333333281</v>
      </c>
      <c r="T1305" s="49">
        <v>0</v>
      </c>
      <c r="U1305" s="48">
        <v>2.5323333333333338</v>
      </c>
      <c r="V1305" s="49">
        <v>1.7398333333333338</v>
      </c>
      <c r="W1305" s="48">
        <v>0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4"/>
      <c r="AD1305" s="65">
        <f t="shared" si="412"/>
        <v>20.95183333333334</v>
      </c>
      <c r="AE1305" s="64"/>
    </row>
    <row r="1306" spans="2:31" x14ac:dyDescent="0.3">
      <c r="B1306" s="4" t="s">
        <v>43</v>
      </c>
      <c r="C1306" s="4"/>
      <c r="D1306" s="4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</v>
      </c>
      <c r="O1306" s="48">
        <v>0</v>
      </c>
      <c r="P1306" s="49">
        <v>3.5481666666666674</v>
      </c>
      <c r="Q1306" s="48">
        <v>5.4183333333333286</v>
      </c>
      <c r="R1306" s="49">
        <v>5.6833333333333362</v>
      </c>
      <c r="S1306" s="48">
        <v>6.6745000000000072</v>
      </c>
      <c r="T1306" s="49">
        <v>6.4988333333333266</v>
      </c>
      <c r="U1306" s="48">
        <v>4.6793333333333296</v>
      </c>
      <c r="V1306" s="49">
        <v>18.511333333333337</v>
      </c>
      <c r="W1306" s="48">
        <v>8.7038333333333338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4"/>
      <c r="AD1306" s="65">
        <f t="shared" si="412"/>
        <v>59.717666666666673</v>
      </c>
      <c r="AE1306" s="64"/>
    </row>
    <row r="1307" spans="2:31" x14ac:dyDescent="0.3">
      <c r="B1307" s="4" t="s">
        <v>44</v>
      </c>
      <c r="C1307" s="4"/>
      <c r="D1307" s="4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0</v>
      </c>
      <c r="N1307" s="49">
        <v>0</v>
      </c>
      <c r="O1307" s="48">
        <v>0</v>
      </c>
      <c r="P1307" s="49">
        <v>4.5328333333333299</v>
      </c>
      <c r="Q1307" s="48">
        <v>31.25</v>
      </c>
      <c r="R1307" s="49">
        <v>23.650333333333329</v>
      </c>
      <c r="S1307" s="48">
        <v>0.35883333333333478</v>
      </c>
      <c r="T1307" s="49">
        <v>8.2931666666666608</v>
      </c>
      <c r="U1307" s="48">
        <v>13.294666666666666</v>
      </c>
      <c r="V1307" s="49">
        <v>4.7619999999999969</v>
      </c>
      <c r="W1307" s="48">
        <v>0</v>
      </c>
      <c r="X1307" s="49">
        <v>0</v>
      </c>
      <c r="Y1307" s="48">
        <v>0</v>
      </c>
      <c r="Z1307" s="49">
        <v>0</v>
      </c>
      <c r="AA1307" s="48">
        <v>0</v>
      </c>
      <c r="AB1307" s="49">
        <v>0</v>
      </c>
      <c r="AC1307" s="64"/>
      <c r="AD1307" s="65">
        <f t="shared" si="412"/>
        <v>86.141833333333324</v>
      </c>
      <c r="AE1307" s="64"/>
    </row>
    <row r="1308" spans="2:31" x14ac:dyDescent="0.3">
      <c r="B1308" s="4" t="s">
        <v>45</v>
      </c>
      <c r="C1308" s="4"/>
      <c r="D1308" s="4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</v>
      </c>
      <c r="O1308" s="48">
        <v>0</v>
      </c>
      <c r="P1308" s="49">
        <v>0</v>
      </c>
      <c r="Q1308" s="48">
        <v>0</v>
      </c>
      <c r="R1308" s="49">
        <v>0</v>
      </c>
      <c r="S1308" s="48">
        <v>0.11456666666666671</v>
      </c>
      <c r="T1308" s="49">
        <v>0.27136666666666592</v>
      </c>
      <c r="U1308" s="48">
        <v>0.42949999999999733</v>
      </c>
      <c r="V1308" s="49">
        <v>3.9244000000000012</v>
      </c>
      <c r="W1308" s="48">
        <v>6.4162666666666688</v>
      </c>
      <c r="X1308" s="49">
        <v>0.1026166666666667</v>
      </c>
      <c r="Y1308" s="48">
        <v>0</v>
      </c>
      <c r="Z1308" s="49">
        <v>0</v>
      </c>
      <c r="AA1308" s="48">
        <v>0</v>
      </c>
      <c r="AB1308" s="49">
        <v>0</v>
      </c>
      <c r="AC1308" s="64"/>
      <c r="AD1308" s="65">
        <f t="shared" si="412"/>
        <v>11.258716666666666</v>
      </c>
      <c r="AE1308" s="64"/>
    </row>
    <row r="1309" spans="2:31" x14ac:dyDescent="0.3">
      <c r="B1309" s="4" t="s">
        <v>46</v>
      </c>
      <c r="C1309" s="4"/>
      <c r="D1309" s="4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0</v>
      </c>
      <c r="N1309" s="49">
        <v>0</v>
      </c>
      <c r="O1309" s="48">
        <v>0</v>
      </c>
      <c r="P1309" s="49">
        <v>4.298616666666665</v>
      </c>
      <c r="Q1309" s="48">
        <v>9.0100000000000087</v>
      </c>
      <c r="R1309" s="49">
        <v>6.6931666666666727</v>
      </c>
      <c r="S1309" s="48">
        <v>7.1945000000000086</v>
      </c>
      <c r="T1309" s="49">
        <v>10.77783333333333</v>
      </c>
      <c r="U1309" s="48">
        <v>8.9383333333333308</v>
      </c>
      <c r="V1309" s="49">
        <v>9.4040000000000052</v>
      </c>
      <c r="W1309" s="48">
        <v>5.2176166666666655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4"/>
      <c r="AD1309" s="65">
        <f t="shared" si="412"/>
        <v>61.534066666666689</v>
      </c>
      <c r="AE1309" s="64"/>
    </row>
    <row r="1310" spans="2:31" x14ac:dyDescent="0.3">
      <c r="B1310" s="4" t="s">
        <v>47</v>
      </c>
      <c r="C1310" s="4"/>
      <c r="D1310" s="4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0</v>
      </c>
      <c r="O1310" s="48">
        <v>0</v>
      </c>
      <c r="P1310" s="49">
        <v>0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</v>
      </c>
      <c r="W1310" s="48">
        <v>11.600000000000012</v>
      </c>
      <c r="X1310" s="49">
        <v>0.28709999999999997</v>
      </c>
      <c r="Y1310" s="48">
        <v>0</v>
      </c>
      <c r="Z1310" s="49">
        <v>0</v>
      </c>
      <c r="AA1310" s="48">
        <v>0</v>
      </c>
      <c r="AB1310" s="49">
        <v>0</v>
      </c>
      <c r="AC1310" s="64"/>
      <c r="AD1310" s="65">
        <f t="shared" si="412"/>
        <v>11.887100000000013</v>
      </c>
      <c r="AE1310" s="64"/>
    </row>
    <row r="1311" spans="2:31" x14ac:dyDescent="0.3">
      <c r="B1311" s="4" t="s">
        <v>48</v>
      </c>
      <c r="C1311" s="4"/>
      <c r="D1311" s="4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0</v>
      </c>
      <c r="O1311" s="48">
        <v>0</v>
      </c>
      <c r="P1311" s="49">
        <v>3.9039000000000028</v>
      </c>
      <c r="Q1311" s="48">
        <v>7.0140000000000065</v>
      </c>
      <c r="R1311" s="49">
        <v>7.0140000000000065</v>
      </c>
      <c r="S1311" s="48">
        <v>7.6859999999999937</v>
      </c>
      <c r="T1311" s="49">
        <v>0</v>
      </c>
      <c r="U1311" s="48">
        <v>0</v>
      </c>
      <c r="V1311" s="49">
        <v>11.759999999999993</v>
      </c>
      <c r="W1311" s="48">
        <v>8.3999999999999897</v>
      </c>
      <c r="X1311" s="49">
        <v>0.20789999999999995</v>
      </c>
      <c r="Y1311" s="48">
        <v>0</v>
      </c>
      <c r="Z1311" s="49">
        <v>0</v>
      </c>
      <c r="AA1311" s="48">
        <v>0</v>
      </c>
      <c r="AB1311" s="49">
        <v>0</v>
      </c>
      <c r="AC1311" s="64"/>
      <c r="AD1311" s="65">
        <f t="shared" si="412"/>
        <v>45.985799999999998</v>
      </c>
      <c r="AE1311" s="64"/>
    </row>
    <row r="1312" spans="2:31" x14ac:dyDescent="0.3">
      <c r="B1312" s="4" t="s">
        <v>49</v>
      </c>
      <c r="C1312" s="4"/>
      <c r="D1312" s="4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1.646833333333332</v>
      </c>
      <c r="R1312" s="49">
        <v>1.5958333333333192</v>
      </c>
      <c r="S1312" s="48">
        <v>0.79399999999999837</v>
      </c>
      <c r="T1312" s="49">
        <v>0.93683333333333441</v>
      </c>
      <c r="U1312" s="48">
        <v>3.1333333333333734E-2</v>
      </c>
      <c r="V1312" s="49">
        <v>0.1028333333333336</v>
      </c>
      <c r="W1312" s="48">
        <v>3.8394999999999961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4"/>
      <c r="AD1312" s="65">
        <f t="shared" si="412"/>
        <v>8.9471666666666483</v>
      </c>
      <c r="AE1312" s="64"/>
    </row>
    <row r="1313" spans="2:31" x14ac:dyDescent="0.3">
      <c r="B1313" s="4" t="s">
        <v>50</v>
      </c>
      <c r="C1313" s="4"/>
      <c r="D1313" s="4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5.5666666666666725E-2</v>
      </c>
      <c r="U1313" s="48">
        <v>0</v>
      </c>
      <c r="V1313" s="49">
        <v>4.3846666666666687</v>
      </c>
      <c r="W1313" s="48">
        <v>0.32583333333333292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4"/>
      <c r="AD1313" s="65">
        <f t="shared" si="412"/>
        <v>4.7661666666666678</v>
      </c>
      <c r="AE1313" s="64"/>
    </row>
    <row r="1314" spans="2:31" x14ac:dyDescent="0.3">
      <c r="B1314" s="4" t="s">
        <v>117</v>
      </c>
      <c r="C1314" s="4"/>
      <c r="D1314" s="4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</v>
      </c>
      <c r="N1314" s="49">
        <v>0</v>
      </c>
      <c r="O1314" s="48">
        <v>0</v>
      </c>
      <c r="P1314" s="49">
        <v>0.28416666666666485</v>
      </c>
      <c r="Q1314" s="48">
        <v>0.6881666666666667</v>
      </c>
      <c r="R1314" s="49">
        <v>0.69150000000000023</v>
      </c>
      <c r="S1314" s="48">
        <v>1.0241666666666651</v>
      </c>
      <c r="T1314" s="49">
        <v>1.1003333333333323</v>
      </c>
      <c r="U1314" s="48">
        <v>0.70916666666666339</v>
      </c>
      <c r="V1314" s="49">
        <v>1.000000000000038E-3</v>
      </c>
      <c r="W1314" s="48">
        <v>4.3500000000000108E-2</v>
      </c>
      <c r="X1314" s="49">
        <v>0</v>
      </c>
      <c r="Y1314" s="48">
        <v>0</v>
      </c>
      <c r="Z1314" s="49">
        <v>0</v>
      </c>
      <c r="AA1314" s="48">
        <v>0</v>
      </c>
      <c r="AB1314" s="49">
        <v>0</v>
      </c>
      <c r="AC1314" s="64"/>
      <c r="AD1314" s="65">
        <f t="shared" si="412"/>
        <v>4.5419999999999936</v>
      </c>
      <c r="AE1314" s="64"/>
    </row>
    <row r="1315" spans="2:31" x14ac:dyDescent="0.3">
      <c r="B1315" s="4" t="s">
        <v>51</v>
      </c>
      <c r="C1315" s="4"/>
      <c r="D1315" s="4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</v>
      </c>
      <c r="O1315" s="48">
        <v>0</v>
      </c>
      <c r="P1315" s="49">
        <v>0</v>
      </c>
      <c r="Q1315" s="48">
        <v>2.25016666666667</v>
      </c>
      <c r="R1315" s="49">
        <v>2.2800000000000011</v>
      </c>
      <c r="S1315" s="48">
        <v>7.9299999999999784</v>
      </c>
      <c r="T1315" s="49">
        <v>0.78666666666667262</v>
      </c>
      <c r="U1315" s="48">
        <v>9.0999999999999179E-2</v>
      </c>
      <c r="V1315" s="49">
        <v>67.68249999999999</v>
      </c>
      <c r="W1315" s="48">
        <v>37.756499999999974</v>
      </c>
      <c r="X1315" s="49">
        <v>0</v>
      </c>
      <c r="Y1315" s="48">
        <v>0</v>
      </c>
      <c r="Z1315" s="49">
        <v>0</v>
      </c>
      <c r="AA1315" s="48">
        <v>0</v>
      </c>
      <c r="AB1315" s="49">
        <v>0</v>
      </c>
      <c r="AC1315" s="64"/>
      <c r="AD1315" s="65">
        <f t="shared" si="412"/>
        <v>118.77683333333329</v>
      </c>
      <c r="AE1315" s="64"/>
    </row>
    <row r="1316" spans="2:31" x14ac:dyDescent="0.3">
      <c r="B1316" s="4" t="s">
        <v>52</v>
      </c>
      <c r="C1316" s="4"/>
      <c r="D1316" s="4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</v>
      </c>
      <c r="N1316" s="49">
        <v>0</v>
      </c>
      <c r="O1316" s="48">
        <v>0</v>
      </c>
      <c r="P1316" s="49">
        <v>0</v>
      </c>
      <c r="Q1316" s="48">
        <v>0</v>
      </c>
      <c r="R1316" s="49">
        <v>0.2700000000000003</v>
      </c>
      <c r="S1316" s="48">
        <v>0.14916666666666673</v>
      </c>
      <c r="T1316" s="49">
        <v>0</v>
      </c>
      <c r="U1316" s="48">
        <v>0</v>
      </c>
      <c r="V1316" s="49">
        <v>3.6243333333333378</v>
      </c>
      <c r="W1316" s="48">
        <v>4.3548333333333336</v>
      </c>
      <c r="X1316" s="49">
        <v>6.5833333333333327E-2</v>
      </c>
      <c r="Y1316" s="48">
        <v>0</v>
      </c>
      <c r="Z1316" s="49">
        <v>0</v>
      </c>
      <c r="AA1316" s="48">
        <v>0</v>
      </c>
      <c r="AB1316" s="49">
        <v>0</v>
      </c>
      <c r="AC1316" s="64"/>
      <c r="AD1316" s="65">
        <f t="shared" si="412"/>
        <v>8.4641666666666726</v>
      </c>
      <c r="AE1316" s="64"/>
    </row>
    <row r="1317" spans="2:31" x14ac:dyDescent="0.3">
      <c r="B1317" s="4" t="s">
        <v>53</v>
      </c>
      <c r="C1317" s="4"/>
      <c r="D1317" s="4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4"/>
      <c r="AD1317" s="65">
        <f t="shared" si="412"/>
        <v>0</v>
      </c>
      <c r="AE1317" s="64"/>
    </row>
    <row r="1318" spans="2:31" x14ac:dyDescent="0.3">
      <c r="B1318" s="4" t="s">
        <v>54</v>
      </c>
      <c r="C1318" s="4"/>
      <c r="D1318" s="4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8.0099999999999909</v>
      </c>
      <c r="Q1318" s="48">
        <v>8.5406666666666595</v>
      </c>
      <c r="R1318" s="49">
        <v>9.4901666666666653</v>
      </c>
      <c r="S1318" s="48">
        <v>7.6579999999999959</v>
      </c>
      <c r="T1318" s="49">
        <v>13.315666666666671</v>
      </c>
      <c r="U1318" s="48">
        <v>8.5248333333333317</v>
      </c>
      <c r="V1318" s="49">
        <v>25.672000000000004</v>
      </c>
      <c r="W1318" s="48">
        <v>27.893333333333338</v>
      </c>
      <c r="X1318" s="49">
        <v>5.1783333333333337</v>
      </c>
      <c r="Y1318" s="48">
        <v>0</v>
      </c>
      <c r="Z1318" s="49">
        <v>0</v>
      </c>
      <c r="AA1318" s="48">
        <v>0</v>
      </c>
      <c r="AB1318" s="49">
        <v>0</v>
      </c>
      <c r="AC1318" s="64"/>
      <c r="AD1318" s="65">
        <f t="shared" si="412"/>
        <v>114.283</v>
      </c>
      <c r="AE1318" s="64"/>
    </row>
    <row r="1319" spans="2:31" x14ac:dyDescent="0.3">
      <c r="B1319" s="4" t="s">
        <v>55</v>
      </c>
      <c r="C1319" s="4"/>
      <c r="D1319" s="4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</v>
      </c>
      <c r="O1319" s="48">
        <v>0</v>
      </c>
      <c r="P1319" s="49">
        <v>0</v>
      </c>
      <c r="Q1319" s="48">
        <v>0.64400000000000046</v>
      </c>
      <c r="R1319" s="49">
        <v>1.1554999999999993</v>
      </c>
      <c r="S1319" s="48">
        <v>1.2623333333333335</v>
      </c>
      <c r="T1319" s="49">
        <v>0</v>
      </c>
      <c r="U1319" s="48">
        <v>0</v>
      </c>
      <c r="V1319" s="49">
        <v>4.2139999999999969</v>
      </c>
      <c r="W1319" s="48">
        <v>0.19450000000000026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4"/>
      <c r="AD1319" s="65">
        <f t="shared" si="412"/>
        <v>7.4703333333333308</v>
      </c>
      <c r="AE1319" s="64"/>
    </row>
    <row r="1320" spans="2:31" x14ac:dyDescent="0.3">
      <c r="B1320" s="4" t="s">
        <v>56</v>
      </c>
      <c r="C1320" s="4"/>
      <c r="D1320" s="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</v>
      </c>
      <c r="O1320" s="48">
        <v>0</v>
      </c>
      <c r="P1320" s="49">
        <v>0.12300000000000004</v>
      </c>
      <c r="Q1320" s="48">
        <v>0</v>
      </c>
      <c r="R1320" s="49">
        <v>0</v>
      </c>
      <c r="S1320" s="48">
        <v>0</v>
      </c>
      <c r="T1320" s="49">
        <v>0.2865000000000002</v>
      </c>
      <c r="U1320" s="48">
        <v>1.3798333333333335</v>
      </c>
      <c r="V1320" s="49">
        <v>8.627833333333335</v>
      </c>
      <c r="W1320" s="48">
        <v>17.641500000000001</v>
      </c>
      <c r="X1320" s="49">
        <v>1.6313333333333335</v>
      </c>
      <c r="Y1320" s="48">
        <v>0</v>
      </c>
      <c r="Z1320" s="49">
        <v>0</v>
      </c>
      <c r="AA1320" s="48">
        <v>0</v>
      </c>
      <c r="AB1320" s="49">
        <v>0</v>
      </c>
      <c r="AC1320" s="64"/>
      <c r="AD1320" s="65">
        <f t="shared" si="412"/>
        <v>29.69</v>
      </c>
      <c r="AE1320" s="64"/>
    </row>
    <row r="1321" spans="2:31" x14ac:dyDescent="0.3">
      <c r="B1321" s="4" t="s">
        <v>118</v>
      </c>
      <c r="C1321" s="4"/>
      <c r="D1321" s="4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0</v>
      </c>
      <c r="O1321" s="48">
        <v>0</v>
      </c>
      <c r="P1321" s="49">
        <v>48.369699999999995</v>
      </c>
      <c r="Q1321" s="48">
        <v>90.68816666666666</v>
      </c>
      <c r="R1321" s="49">
        <v>87.961500000000044</v>
      </c>
      <c r="S1321" s="48">
        <v>84.512166666666673</v>
      </c>
      <c r="T1321" s="49">
        <v>85.623833333333366</v>
      </c>
      <c r="U1321" s="48">
        <v>79.841999999999999</v>
      </c>
      <c r="V1321" s="49">
        <v>82.674666666666695</v>
      </c>
      <c r="W1321" s="48">
        <v>47.37733333333334</v>
      </c>
      <c r="X1321" s="49">
        <v>0.89428333333333365</v>
      </c>
      <c r="Y1321" s="48">
        <v>0</v>
      </c>
      <c r="Z1321" s="49">
        <v>0</v>
      </c>
      <c r="AA1321" s="48">
        <v>0</v>
      </c>
      <c r="AB1321" s="49">
        <v>0</v>
      </c>
      <c r="AC1321" s="64"/>
      <c r="AD1321" s="65">
        <f t="shared" si="412"/>
        <v>607.94365000000016</v>
      </c>
      <c r="AE1321" s="64"/>
    </row>
    <row r="1322" spans="2:31" x14ac:dyDescent="0.3">
      <c r="B1322" s="4" t="s">
        <v>57</v>
      </c>
      <c r="C1322" s="4"/>
      <c r="D1322" s="4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0</v>
      </c>
      <c r="O1322" s="48">
        <v>0</v>
      </c>
      <c r="P1322" s="49">
        <v>0</v>
      </c>
      <c r="Q1322" s="48">
        <v>0</v>
      </c>
      <c r="R1322" s="49">
        <v>0</v>
      </c>
      <c r="S1322" s="48">
        <v>0</v>
      </c>
      <c r="T1322" s="49">
        <v>0</v>
      </c>
      <c r="U1322" s="48">
        <v>0</v>
      </c>
      <c r="V1322" s="49">
        <v>0</v>
      </c>
      <c r="W1322" s="48">
        <v>0</v>
      </c>
      <c r="X1322" s="49">
        <v>0</v>
      </c>
      <c r="Y1322" s="48">
        <v>0</v>
      </c>
      <c r="Z1322" s="49">
        <v>0</v>
      </c>
      <c r="AA1322" s="48">
        <v>0</v>
      </c>
      <c r="AB1322" s="49">
        <v>0</v>
      </c>
      <c r="AC1322" s="64"/>
      <c r="AD1322" s="65">
        <f t="shared" si="412"/>
        <v>0</v>
      </c>
      <c r="AE1322" s="64"/>
    </row>
    <row r="1323" spans="2:31" x14ac:dyDescent="0.3">
      <c r="B1323" s="4" t="s">
        <v>58</v>
      </c>
      <c r="C1323" s="4"/>
      <c r="D1323" s="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</v>
      </c>
      <c r="Q1323" s="48">
        <v>0</v>
      </c>
      <c r="R1323" s="49">
        <v>0</v>
      </c>
      <c r="S1323" s="48">
        <v>0</v>
      </c>
      <c r="T1323" s="49">
        <v>0</v>
      </c>
      <c r="U1323" s="48">
        <v>0</v>
      </c>
      <c r="V1323" s="49">
        <v>0</v>
      </c>
      <c r="W1323" s="48">
        <v>0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4"/>
      <c r="AD1323" s="65">
        <f t="shared" si="412"/>
        <v>0</v>
      </c>
      <c r="AE1323" s="64"/>
    </row>
    <row r="1324" spans="2:31" x14ac:dyDescent="0.3">
      <c r="B1324" s="4" t="s">
        <v>119</v>
      </c>
      <c r="C1324" s="4"/>
      <c r="D1324" s="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0</v>
      </c>
      <c r="O1324" s="48">
        <v>0</v>
      </c>
      <c r="P1324" s="49">
        <v>2.5025000000000017</v>
      </c>
      <c r="Q1324" s="48">
        <v>1.4356666666666666</v>
      </c>
      <c r="R1324" s="49">
        <v>7.3273333333333328</v>
      </c>
      <c r="S1324" s="48">
        <v>1.139833333333333</v>
      </c>
      <c r="T1324" s="49">
        <v>0.83616666666666739</v>
      </c>
      <c r="U1324" s="48">
        <v>13.601666666666661</v>
      </c>
      <c r="V1324" s="49">
        <v>8.5543333333333305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4"/>
      <c r="AD1324" s="65">
        <f t="shared" si="412"/>
        <v>35.397499999999994</v>
      </c>
      <c r="AE1324" s="64"/>
    </row>
    <row r="1325" spans="2:31" x14ac:dyDescent="0.3">
      <c r="B1325" s="4" t="s">
        <v>59</v>
      </c>
      <c r="C1325" s="4"/>
      <c r="D1325" s="4"/>
      <c r="E1325" s="48">
        <v>0</v>
      </c>
      <c r="F1325" s="49">
        <v>0</v>
      </c>
      <c r="G1325" s="48">
        <v>0</v>
      </c>
      <c r="H1325" s="49">
        <v>0</v>
      </c>
      <c r="I1325" s="48">
        <v>0</v>
      </c>
      <c r="J1325" s="49">
        <v>0</v>
      </c>
      <c r="K1325" s="48">
        <v>0</v>
      </c>
      <c r="L1325" s="49">
        <v>0</v>
      </c>
      <c r="M1325" s="48">
        <v>0</v>
      </c>
      <c r="N1325" s="49">
        <v>0</v>
      </c>
      <c r="O1325" s="48">
        <v>0</v>
      </c>
      <c r="P1325" s="49">
        <v>0</v>
      </c>
      <c r="Q1325" s="48">
        <v>0</v>
      </c>
      <c r="R1325" s="49">
        <v>0</v>
      </c>
      <c r="S1325" s="48">
        <v>0.68849999999999945</v>
      </c>
      <c r="T1325" s="49">
        <v>0.1946666666666669</v>
      </c>
      <c r="U1325" s="48">
        <v>0</v>
      </c>
      <c r="V1325" s="49">
        <v>2.4078333333333357</v>
      </c>
      <c r="W1325" s="48">
        <v>2.7671666666666663</v>
      </c>
      <c r="X1325" s="49">
        <v>0</v>
      </c>
      <c r="Y1325" s="48">
        <v>0</v>
      </c>
      <c r="Z1325" s="49">
        <v>0</v>
      </c>
      <c r="AA1325" s="48">
        <v>0</v>
      </c>
      <c r="AB1325" s="49">
        <v>0</v>
      </c>
      <c r="AC1325" s="64"/>
      <c r="AD1325" s="65">
        <f t="shared" si="412"/>
        <v>6.0581666666666685</v>
      </c>
      <c r="AE1325" s="64"/>
    </row>
    <row r="1326" spans="2:31" x14ac:dyDescent="0.3">
      <c r="B1326" s="4" t="s">
        <v>60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8.8220000000000081</v>
      </c>
      <c r="Q1326" s="48">
        <v>0</v>
      </c>
      <c r="R1326" s="49">
        <v>16.75</v>
      </c>
      <c r="S1326" s="48">
        <v>1.7800000000000011</v>
      </c>
      <c r="T1326" s="49">
        <v>0</v>
      </c>
      <c r="U1326" s="48">
        <v>0</v>
      </c>
      <c r="V1326" s="49">
        <v>13.340000000000023</v>
      </c>
      <c r="W1326" s="48">
        <v>6.5900000000000132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4"/>
      <c r="AD1326" s="65">
        <f t="shared" si="412"/>
        <v>47.282000000000046</v>
      </c>
      <c r="AE1326" s="64"/>
    </row>
    <row r="1327" spans="2:31" x14ac:dyDescent="0.3">
      <c r="B1327" s="4" t="s">
        <v>61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18</v>
      </c>
      <c r="W1327" s="48">
        <v>10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4"/>
      <c r="AD1327" s="65">
        <f t="shared" si="412"/>
        <v>28</v>
      </c>
      <c r="AE1327" s="64"/>
    </row>
    <row r="1328" spans="2:31" x14ac:dyDescent="0.3">
      <c r="B1328" s="4" t="s">
        <v>62</v>
      </c>
      <c r="C1328" s="4"/>
      <c r="D1328" s="4"/>
      <c r="E1328" s="48">
        <v>0</v>
      </c>
      <c r="F1328" s="49">
        <v>0</v>
      </c>
      <c r="G1328" s="48">
        <v>0</v>
      </c>
      <c r="H1328" s="49">
        <v>0</v>
      </c>
      <c r="I1328" s="48">
        <v>0</v>
      </c>
      <c r="J1328" s="49">
        <v>0</v>
      </c>
      <c r="K1328" s="48">
        <v>0</v>
      </c>
      <c r="L1328" s="49">
        <v>0</v>
      </c>
      <c r="M1328" s="48">
        <v>0</v>
      </c>
      <c r="N1328" s="49">
        <v>0</v>
      </c>
      <c r="O1328" s="48">
        <v>0</v>
      </c>
      <c r="P1328" s="49">
        <v>0</v>
      </c>
      <c r="Q1328" s="48">
        <v>0</v>
      </c>
      <c r="R1328" s="49">
        <v>0</v>
      </c>
      <c r="S1328" s="48">
        <v>0</v>
      </c>
      <c r="T1328" s="49">
        <v>0</v>
      </c>
      <c r="U1328" s="48">
        <v>0</v>
      </c>
      <c r="V1328" s="49">
        <v>0</v>
      </c>
      <c r="W1328" s="48">
        <v>0</v>
      </c>
      <c r="X1328" s="49">
        <v>0</v>
      </c>
      <c r="Y1328" s="48">
        <v>0</v>
      </c>
      <c r="Z1328" s="49">
        <v>0</v>
      </c>
      <c r="AA1328" s="48">
        <v>0</v>
      </c>
      <c r="AB1328" s="49">
        <v>0</v>
      </c>
      <c r="AC1328" s="64"/>
      <c r="AD1328" s="65">
        <f t="shared" si="412"/>
        <v>0</v>
      </c>
      <c r="AE1328" s="64"/>
    </row>
    <row r="1329" spans="2:31" x14ac:dyDescent="0.3">
      <c r="B1329" s="4" t="s">
        <v>63</v>
      </c>
      <c r="C1329" s="4"/>
      <c r="D1329" s="4"/>
      <c r="E1329" s="48">
        <v>0</v>
      </c>
      <c r="F1329" s="49">
        <v>0</v>
      </c>
      <c r="G1329" s="48">
        <v>0</v>
      </c>
      <c r="H1329" s="49">
        <v>0</v>
      </c>
      <c r="I1329" s="48">
        <v>0</v>
      </c>
      <c r="J1329" s="49">
        <v>0</v>
      </c>
      <c r="K1329" s="48">
        <v>0</v>
      </c>
      <c r="L1329" s="49">
        <v>0</v>
      </c>
      <c r="M1329" s="48">
        <v>0</v>
      </c>
      <c r="N1329" s="49">
        <v>0</v>
      </c>
      <c r="O1329" s="48">
        <v>0</v>
      </c>
      <c r="P1329" s="49">
        <v>0</v>
      </c>
      <c r="Q1329" s="48">
        <v>0</v>
      </c>
      <c r="R1329" s="49">
        <v>0</v>
      </c>
      <c r="S1329" s="48">
        <v>0</v>
      </c>
      <c r="T1329" s="49">
        <v>0</v>
      </c>
      <c r="U1329" s="48">
        <v>0</v>
      </c>
      <c r="V1329" s="49">
        <v>0</v>
      </c>
      <c r="W1329" s="48">
        <v>28.024666666666679</v>
      </c>
      <c r="X1329" s="49">
        <v>3.3249999999999997</v>
      </c>
      <c r="Y1329" s="48">
        <v>0</v>
      </c>
      <c r="Z1329" s="49">
        <v>0</v>
      </c>
      <c r="AA1329" s="48">
        <v>0</v>
      </c>
      <c r="AB1329" s="49">
        <v>0</v>
      </c>
      <c r="AC1329" s="64"/>
      <c r="AD1329" s="65">
        <f t="shared" si="412"/>
        <v>31.349666666666678</v>
      </c>
      <c r="AE1329" s="64"/>
    </row>
    <row r="1330" spans="2:31" x14ac:dyDescent="0.3">
      <c r="B1330" s="4" t="s">
        <v>64</v>
      </c>
      <c r="C1330" s="4"/>
      <c r="D1330" s="4"/>
      <c r="E1330" s="48">
        <v>0</v>
      </c>
      <c r="F1330" s="49">
        <v>0</v>
      </c>
      <c r="G1330" s="48">
        <v>0</v>
      </c>
      <c r="H1330" s="49">
        <v>0</v>
      </c>
      <c r="I1330" s="48">
        <v>0</v>
      </c>
      <c r="J1330" s="49">
        <v>0</v>
      </c>
      <c r="K1330" s="48">
        <v>0</v>
      </c>
      <c r="L1330" s="49">
        <v>0</v>
      </c>
      <c r="M1330" s="48">
        <v>0</v>
      </c>
      <c r="N1330" s="49">
        <v>0</v>
      </c>
      <c r="O1330" s="48">
        <v>0</v>
      </c>
      <c r="P1330" s="49">
        <v>9.8916666666666675</v>
      </c>
      <c r="Q1330" s="48">
        <v>15.951833333333349</v>
      </c>
      <c r="R1330" s="49">
        <v>16.232166666666675</v>
      </c>
      <c r="S1330" s="48">
        <v>13.52466666666667</v>
      </c>
      <c r="T1330" s="49">
        <v>15.252833333333337</v>
      </c>
      <c r="U1330" s="48">
        <v>14.637000000000008</v>
      </c>
      <c r="V1330" s="49">
        <v>17.391999999999999</v>
      </c>
      <c r="W1330" s="48">
        <v>25.987499999999997</v>
      </c>
      <c r="X1330" s="49">
        <v>0.30666666666666642</v>
      </c>
      <c r="Y1330" s="48">
        <v>0</v>
      </c>
      <c r="Z1330" s="49">
        <v>0</v>
      </c>
      <c r="AA1330" s="48">
        <v>0</v>
      </c>
      <c r="AB1330" s="49">
        <v>0</v>
      </c>
      <c r="AC1330" s="64"/>
      <c r="AD1330" s="65">
        <f t="shared" si="412"/>
        <v>129.17633333333339</v>
      </c>
      <c r="AE1330" s="64"/>
    </row>
    <row r="1331" spans="2:31" x14ac:dyDescent="0.3">
      <c r="B1331" s="4" t="s">
        <v>120</v>
      </c>
      <c r="C1331" s="4"/>
      <c r="D1331" s="4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0</v>
      </c>
      <c r="N1331" s="49">
        <v>0</v>
      </c>
      <c r="O1331" s="48">
        <v>0</v>
      </c>
      <c r="P1331" s="49">
        <v>0</v>
      </c>
      <c r="Q1331" s="48">
        <v>0</v>
      </c>
      <c r="R1331" s="49">
        <v>0</v>
      </c>
      <c r="S1331" s="48">
        <v>0</v>
      </c>
      <c r="T1331" s="49">
        <v>0</v>
      </c>
      <c r="U1331" s="48">
        <v>0</v>
      </c>
      <c r="V1331" s="49">
        <v>0</v>
      </c>
      <c r="W1331" s="48">
        <v>4.5088333333333326</v>
      </c>
      <c r="X1331" s="49">
        <v>0</v>
      </c>
      <c r="Y1331" s="48">
        <v>0</v>
      </c>
      <c r="Z1331" s="49">
        <v>0</v>
      </c>
      <c r="AA1331" s="48">
        <v>0</v>
      </c>
      <c r="AB1331" s="49">
        <v>0</v>
      </c>
      <c r="AC1331" s="64"/>
      <c r="AD1331" s="65">
        <f t="shared" si="412"/>
        <v>4.5088333333333326</v>
      </c>
      <c r="AE1331" s="64"/>
    </row>
    <row r="1332" spans="2:31" x14ac:dyDescent="0.3">
      <c r="B1332" s="4" t="s">
        <v>65</v>
      </c>
      <c r="C1332" s="4"/>
      <c r="D1332" s="4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0</v>
      </c>
      <c r="N1332" s="49">
        <v>0</v>
      </c>
      <c r="O1332" s="48">
        <v>0</v>
      </c>
      <c r="P1332" s="49">
        <v>0</v>
      </c>
      <c r="Q1332" s="48">
        <v>0</v>
      </c>
      <c r="R1332" s="49">
        <v>0</v>
      </c>
      <c r="S1332" s="48">
        <v>0</v>
      </c>
      <c r="T1332" s="49">
        <v>0</v>
      </c>
      <c r="U1332" s="48">
        <v>0</v>
      </c>
      <c r="V1332" s="49">
        <v>0</v>
      </c>
      <c r="W1332" s="48">
        <v>0</v>
      </c>
      <c r="X1332" s="49">
        <v>0</v>
      </c>
      <c r="Y1332" s="48">
        <v>0</v>
      </c>
      <c r="Z1332" s="49">
        <v>0</v>
      </c>
      <c r="AA1332" s="48">
        <v>0</v>
      </c>
      <c r="AB1332" s="49">
        <v>0</v>
      </c>
      <c r="AC1332" s="64"/>
      <c r="AD1332" s="65">
        <f t="shared" si="412"/>
        <v>0</v>
      </c>
      <c r="AE1332" s="64"/>
    </row>
    <row r="1333" spans="2:31" x14ac:dyDescent="0.3">
      <c r="B1333" s="4" t="s">
        <v>66</v>
      </c>
      <c r="C1333" s="4"/>
      <c r="D1333" s="4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0</v>
      </c>
      <c r="N1333" s="49">
        <v>0</v>
      </c>
      <c r="O1333" s="48">
        <v>0</v>
      </c>
      <c r="P1333" s="49">
        <v>0</v>
      </c>
      <c r="Q1333" s="48">
        <v>0</v>
      </c>
      <c r="R1333" s="49">
        <v>0</v>
      </c>
      <c r="S1333" s="48">
        <v>23.07983333333334</v>
      </c>
      <c r="T1333" s="49">
        <v>22.494166666666668</v>
      </c>
      <c r="U1333" s="48">
        <v>20.028333333333329</v>
      </c>
      <c r="V1333" s="49">
        <v>18.895499999999995</v>
      </c>
      <c r="W1333" s="48">
        <v>25.724166666666655</v>
      </c>
      <c r="X1333" s="49">
        <v>2.3468333333333335</v>
      </c>
      <c r="Y1333" s="48">
        <v>0</v>
      </c>
      <c r="Z1333" s="49">
        <v>0</v>
      </c>
      <c r="AA1333" s="48">
        <v>0</v>
      </c>
      <c r="AB1333" s="49">
        <v>0</v>
      </c>
      <c r="AC1333" s="64"/>
      <c r="AD1333" s="65">
        <f t="shared" si="412"/>
        <v>112.56883333333334</v>
      </c>
      <c r="AE1333" s="64"/>
    </row>
    <row r="1334" spans="2:31" x14ac:dyDescent="0.3">
      <c r="B1334" s="4" t="s">
        <v>67</v>
      </c>
      <c r="C1334" s="4"/>
      <c r="D1334" s="4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0</v>
      </c>
      <c r="N1334" s="49">
        <v>0</v>
      </c>
      <c r="O1334" s="48">
        <v>0</v>
      </c>
      <c r="P1334" s="49">
        <v>3.8665000000000007</v>
      </c>
      <c r="Q1334" s="48">
        <v>9.2300000000000075</v>
      </c>
      <c r="R1334" s="49">
        <v>9.9299999999999979</v>
      </c>
      <c r="S1334" s="48">
        <v>9.8700000000000028</v>
      </c>
      <c r="T1334" s="49">
        <v>8.9800000000000075</v>
      </c>
      <c r="U1334" s="48">
        <v>7.0099999999999953</v>
      </c>
      <c r="V1334" s="49">
        <v>3.2599999999999993</v>
      </c>
      <c r="W1334" s="48">
        <v>0</v>
      </c>
      <c r="X1334" s="49">
        <v>0</v>
      </c>
      <c r="Y1334" s="48">
        <v>0</v>
      </c>
      <c r="Z1334" s="49">
        <v>0</v>
      </c>
      <c r="AA1334" s="48">
        <v>0</v>
      </c>
      <c r="AB1334" s="49">
        <v>0</v>
      </c>
      <c r="AC1334" s="64"/>
      <c r="AD1334" s="65">
        <f t="shared" si="412"/>
        <v>52.146500000000017</v>
      </c>
      <c r="AE1334" s="64"/>
    </row>
    <row r="1335" spans="2:31" x14ac:dyDescent="0.3">
      <c r="B1335" s="4" t="s">
        <v>68</v>
      </c>
      <c r="C1335" s="4"/>
      <c r="D1335" s="4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0</v>
      </c>
      <c r="N1335" s="49">
        <v>0</v>
      </c>
      <c r="O1335" s="48">
        <v>0</v>
      </c>
      <c r="P1335" s="49">
        <v>4.8624999999999963</v>
      </c>
      <c r="Q1335" s="48">
        <v>40.749000000000002</v>
      </c>
      <c r="R1335" s="49">
        <v>0.74515000000000098</v>
      </c>
      <c r="S1335" s="48">
        <v>0</v>
      </c>
      <c r="T1335" s="49">
        <v>0</v>
      </c>
      <c r="U1335" s="48">
        <v>42.491833333333339</v>
      </c>
      <c r="V1335" s="49">
        <v>39.852233333333338</v>
      </c>
      <c r="W1335" s="48">
        <v>27.74816666666667</v>
      </c>
      <c r="X1335" s="49">
        <v>0.38526666666666642</v>
      </c>
      <c r="Y1335" s="48">
        <v>0</v>
      </c>
      <c r="Z1335" s="49">
        <v>0</v>
      </c>
      <c r="AA1335" s="48">
        <v>0</v>
      </c>
      <c r="AB1335" s="49">
        <v>0</v>
      </c>
      <c r="AC1335" s="64"/>
      <c r="AD1335" s="65">
        <f t="shared" si="412"/>
        <v>156.83415000000002</v>
      </c>
      <c r="AE1335" s="64"/>
    </row>
    <row r="1336" spans="2:31" x14ac:dyDescent="0.3">
      <c r="B1336" s="4" t="s">
        <v>69</v>
      </c>
      <c r="C1336" s="4"/>
      <c r="D1336" s="4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</v>
      </c>
      <c r="N1336" s="49">
        <v>0</v>
      </c>
      <c r="O1336" s="48">
        <v>0</v>
      </c>
      <c r="P1336" s="49">
        <v>0.32436666666666675</v>
      </c>
      <c r="Q1336" s="48">
        <v>9.7566333333333422</v>
      </c>
      <c r="R1336" s="49">
        <v>7.091866666666661</v>
      </c>
      <c r="S1336" s="48">
        <v>8.0177999999999994</v>
      </c>
      <c r="T1336" s="49">
        <v>20.88216666666667</v>
      </c>
      <c r="U1336" s="48">
        <v>10.55876666666666</v>
      </c>
      <c r="V1336" s="49">
        <v>13.001083333333336</v>
      </c>
      <c r="W1336" s="48">
        <v>22.781283333333338</v>
      </c>
      <c r="X1336" s="49">
        <v>1.8438999999999999</v>
      </c>
      <c r="Y1336" s="48">
        <v>0</v>
      </c>
      <c r="Z1336" s="49">
        <v>0</v>
      </c>
      <c r="AA1336" s="48">
        <v>0</v>
      </c>
      <c r="AB1336" s="49">
        <v>0</v>
      </c>
      <c r="AC1336" s="64"/>
      <c r="AD1336" s="65">
        <f t="shared" si="412"/>
        <v>94.257866666666686</v>
      </c>
      <c r="AE1336" s="64"/>
    </row>
    <row r="1337" spans="2:31" x14ac:dyDescent="0.3">
      <c r="B1337" s="4" t="s">
        <v>70</v>
      </c>
      <c r="C1337" s="4"/>
      <c r="D1337" s="4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</v>
      </c>
      <c r="N1337" s="49">
        <v>0</v>
      </c>
      <c r="O1337" s="48">
        <v>0</v>
      </c>
      <c r="P1337" s="49">
        <v>17.121500000000001</v>
      </c>
      <c r="Q1337" s="48">
        <v>22.86</v>
      </c>
      <c r="R1337" s="49">
        <v>30.160000000000021</v>
      </c>
      <c r="S1337" s="48">
        <v>27.579999999999981</v>
      </c>
      <c r="T1337" s="49">
        <v>26.190000000000037</v>
      </c>
      <c r="U1337" s="48">
        <v>26.160000000000014</v>
      </c>
      <c r="V1337" s="49">
        <v>32.009999999999991</v>
      </c>
      <c r="W1337" s="48">
        <v>31.743333333333325</v>
      </c>
      <c r="X1337" s="49">
        <v>0</v>
      </c>
      <c r="Y1337" s="48">
        <v>0</v>
      </c>
      <c r="Z1337" s="49">
        <v>0</v>
      </c>
      <c r="AA1337" s="48">
        <v>0</v>
      </c>
      <c r="AB1337" s="49">
        <v>0</v>
      </c>
      <c r="AC1337" s="64"/>
      <c r="AD1337" s="65">
        <f t="shared" si="412"/>
        <v>213.8248333333334</v>
      </c>
      <c r="AE1337" s="64"/>
    </row>
    <row r="1338" spans="2:31" x14ac:dyDescent="0.3">
      <c r="B1338" s="4" t="s">
        <v>71</v>
      </c>
      <c r="C1338" s="4"/>
      <c r="D1338" s="4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</v>
      </c>
      <c r="Q1338" s="48">
        <v>0</v>
      </c>
      <c r="R1338" s="49">
        <v>0</v>
      </c>
      <c r="S1338" s="48">
        <v>0</v>
      </c>
      <c r="T1338" s="49">
        <v>0</v>
      </c>
      <c r="U1338" s="48">
        <v>0</v>
      </c>
      <c r="V1338" s="49">
        <v>0</v>
      </c>
      <c r="W1338" s="48">
        <v>0</v>
      </c>
      <c r="X1338" s="49">
        <v>0</v>
      </c>
      <c r="Y1338" s="48">
        <v>0</v>
      </c>
      <c r="Z1338" s="49">
        <v>0</v>
      </c>
      <c r="AA1338" s="48">
        <v>0</v>
      </c>
      <c r="AB1338" s="49">
        <v>0</v>
      </c>
      <c r="AC1338" s="64"/>
      <c r="AD1338" s="65">
        <f t="shared" si="412"/>
        <v>0</v>
      </c>
      <c r="AE1338" s="64"/>
    </row>
    <row r="1339" spans="2:31" x14ac:dyDescent="0.3">
      <c r="B1339" s="4" t="s">
        <v>72</v>
      </c>
      <c r="C1339" s="4"/>
      <c r="D1339" s="4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0</v>
      </c>
      <c r="N1339" s="49">
        <v>0</v>
      </c>
      <c r="O1339" s="48">
        <v>0</v>
      </c>
      <c r="P1339" s="49">
        <v>2.2879999999999985</v>
      </c>
      <c r="Q1339" s="48">
        <v>9.2599999999999945</v>
      </c>
      <c r="R1339" s="49">
        <v>11.940000000000015</v>
      </c>
      <c r="S1339" s="48">
        <v>11.941000000000015</v>
      </c>
      <c r="T1339" s="49">
        <v>12.029999999999982</v>
      </c>
      <c r="U1339" s="48">
        <v>12.13999999999999</v>
      </c>
      <c r="V1339" s="49">
        <v>11.13999999999999</v>
      </c>
      <c r="W1339" s="48">
        <v>8.1999999999999922</v>
      </c>
      <c r="X1339" s="49">
        <v>1.0933333333333335</v>
      </c>
      <c r="Y1339" s="48">
        <v>0</v>
      </c>
      <c r="Z1339" s="49">
        <v>0</v>
      </c>
      <c r="AA1339" s="48">
        <v>0</v>
      </c>
      <c r="AB1339" s="49">
        <v>0</v>
      </c>
      <c r="AC1339" s="64"/>
      <c r="AD1339" s="65">
        <f t="shared" si="412"/>
        <v>80.032333333333298</v>
      </c>
      <c r="AE1339" s="64"/>
    </row>
    <row r="1340" spans="2:31" x14ac:dyDescent="0.3">
      <c r="B1340" s="4" t="s">
        <v>73</v>
      </c>
      <c r="C1340" s="4"/>
      <c r="D1340" s="4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0</v>
      </c>
      <c r="N1340" s="49">
        <v>0</v>
      </c>
      <c r="O1340" s="48">
        <v>0</v>
      </c>
      <c r="P1340" s="49">
        <v>0.5725000000000009</v>
      </c>
      <c r="Q1340" s="48">
        <v>0.13366666666666685</v>
      </c>
      <c r="R1340" s="49">
        <v>5.3333333333332195E-3</v>
      </c>
      <c r="S1340" s="48">
        <v>0</v>
      </c>
      <c r="T1340" s="49">
        <v>0</v>
      </c>
      <c r="U1340" s="48">
        <v>0</v>
      </c>
      <c r="V1340" s="49">
        <v>0</v>
      </c>
      <c r="W1340" s="48">
        <v>0.48349999999999971</v>
      </c>
      <c r="X1340" s="49">
        <v>0</v>
      </c>
      <c r="Y1340" s="48">
        <v>0</v>
      </c>
      <c r="Z1340" s="49">
        <v>0</v>
      </c>
      <c r="AA1340" s="48">
        <v>0</v>
      </c>
      <c r="AB1340" s="49">
        <v>0</v>
      </c>
      <c r="AC1340" s="64"/>
      <c r="AD1340" s="65">
        <f t="shared" si="412"/>
        <v>1.1950000000000007</v>
      </c>
      <c r="AE1340" s="64"/>
    </row>
    <row r="1341" spans="2:31" x14ac:dyDescent="0.3">
      <c r="B1341" s="4" t="s">
        <v>74</v>
      </c>
      <c r="C1341" s="4"/>
      <c r="D1341" s="4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0</v>
      </c>
      <c r="N1341" s="49">
        <v>0</v>
      </c>
      <c r="O1341" s="48">
        <v>0</v>
      </c>
      <c r="P1341" s="49">
        <v>0</v>
      </c>
      <c r="Q1341" s="48">
        <v>0</v>
      </c>
      <c r="R1341" s="49">
        <v>0</v>
      </c>
      <c r="S1341" s="48">
        <v>0</v>
      </c>
      <c r="T1341" s="49">
        <v>0</v>
      </c>
      <c r="U1341" s="48">
        <v>0</v>
      </c>
      <c r="V1341" s="49">
        <v>0</v>
      </c>
      <c r="W1341" s="48">
        <v>0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4"/>
      <c r="AD1341" s="65">
        <f t="shared" si="412"/>
        <v>0</v>
      </c>
      <c r="AE1341" s="64"/>
    </row>
    <row r="1342" spans="2:31" x14ac:dyDescent="0.3">
      <c r="B1342" s="4" t="s">
        <v>75</v>
      </c>
      <c r="C1342" s="4"/>
      <c r="D1342" s="4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0</v>
      </c>
      <c r="N1342" s="49">
        <v>0</v>
      </c>
      <c r="O1342" s="48">
        <v>0</v>
      </c>
      <c r="P1342" s="49">
        <v>0</v>
      </c>
      <c r="Q1342" s="48">
        <v>0</v>
      </c>
      <c r="R1342" s="49">
        <v>0</v>
      </c>
      <c r="S1342" s="48">
        <v>0</v>
      </c>
      <c r="T1342" s="49">
        <v>0</v>
      </c>
      <c r="U1342" s="48">
        <v>0</v>
      </c>
      <c r="V1342" s="49">
        <v>0</v>
      </c>
      <c r="W1342" s="48">
        <v>0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4"/>
      <c r="AD1342" s="65">
        <f t="shared" si="412"/>
        <v>0</v>
      </c>
      <c r="AE1342" s="64"/>
    </row>
    <row r="1343" spans="2:31" x14ac:dyDescent="0.3">
      <c r="B1343" s="4" t="s">
        <v>76</v>
      </c>
      <c r="C1343" s="4"/>
      <c r="D1343" s="4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0</v>
      </c>
      <c r="N1343" s="49">
        <v>0</v>
      </c>
      <c r="O1343" s="48">
        <v>0</v>
      </c>
      <c r="P1343" s="49">
        <v>6.0390000000000068</v>
      </c>
      <c r="Q1343" s="48">
        <v>17.02999999999998</v>
      </c>
      <c r="R1343" s="49">
        <v>16.509999999999994</v>
      </c>
      <c r="S1343" s="48">
        <v>13.86000000000001</v>
      </c>
      <c r="T1343" s="49">
        <v>16.600000000000019</v>
      </c>
      <c r="U1343" s="48">
        <v>19.890000000000004</v>
      </c>
      <c r="V1343" s="49">
        <v>14.039999999999996</v>
      </c>
      <c r="W1343" s="48">
        <v>0</v>
      </c>
      <c r="X1343" s="49">
        <v>0</v>
      </c>
      <c r="Y1343" s="48">
        <v>0</v>
      </c>
      <c r="Z1343" s="49">
        <v>0</v>
      </c>
      <c r="AA1343" s="48">
        <v>0</v>
      </c>
      <c r="AB1343" s="49">
        <v>0</v>
      </c>
      <c r="AC1343" s="64"/>
      <c r="AD1343" s="65">
        <f t="shared" si="412"/>
        <v>103.96900000000001</v>
      </c>
      <c r="AE1343" s="64"/>
    </row>
    <row r="1344" spans="2:31" x14ac:dyDescent="0.3">
      <c r="B1344" s="4" t="s">
        <v>77</v>
      </c>
      <c r="C1344" s="4"/>
      <c r="D1344" s="4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0</v>
      </c>
      <c r="N1344" s="49">
        <v>0</v>
      </c>
      <c r="O1344" s="48">
        <v>0</v>
      </c>
      <c r="P1344" s="49">
        <v>6.9300000000000033</v>
      </c>
      <c r="Q1344" s="48">
        <v>14.18000000000003</v>
      </c>
      <c r="R1344" s="49">
        <v>14.13999999999999</v>
      </c>
      <c r="S1344" s="48">
        <v>0</v>
      </c>
      <c r="T1344" s="49">
        <v>12.040000000000001</v>
      </c>
      <c r="U1344" s="48">
        <v>10.980000000000015</v>
      </c>
      <c r="V1344" s="49">
        <v>7.1100000000000092</v>
      </c>
      <c r="W1344" s="48">
        <v>0</v>
      </c>
      <c r="X1344" s="49">
        <v>0</v>
      </c>
      <c r="Y1344" s="48">
        <v>0</v>
      </c>
      <c r="Z1344" s="49">
        <v>0</v>
      </c>
      <c r="AA1344" s="48">
        <v>0</v>
      </c>
      <c r="AB1344" s="49">
        <v>0</v>
      </c>
      <c r="AC1344" s="64"/>
      <c r="AD1344" s="65">
        <f t="shared" si="412"/>
        <v>65.380000000000052</v>
      </c>
      <c r="AE1344" s="64"/>
    </row>
    <row r="1345" spans="2:31" x14ac:dyDescent="0.3">
      <c r="B1345" s="4" t="s">
        <v>78</v>
      </c>
      <c r="C1345" s="4"/>
      <c r="D1345" s="4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0</v>
      </c>
      <c r="O1345" s="48">
        <v>0</v>
      </c>
      <c r="P1345" s="49">
        <v>0</v>
      </c>
      <c r="Q1345" s="48">
        <v>0</v>
      </c>
      <c r="R1345" s="49">
        <v>0</v>
      </c>
      <c r="S1345" s="48">
        <v>0</v>
      </c>
      <c r="T1345" s="49">
        <v>0</v>
      </c>
      <c r="U1345" s="48">
        <v>0</v>
      </c>
      <c r="V1345" s="49">
        <v>0</v>
      </c>
      <c r="W1345" s="48">
        <v>0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4"/>
      <c r="AD1345" s="65">
        <f t="shared" si="412"/>
        <v>0</v>
      </c>
      <c r="AE1345" s="64"/>
    </row>
    <row r="1346" spans="2:31" x14ac:dyDescent="0.3">
      <c r="B1346" s="4" t="s">
        <v>79</v>
      </c>
      <c r="C1346" s="4"/>
      <c r="D1346" s="4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0</v>
      </c>
      <c r="N1346" s="49">
        <v>0</v>
      </c>
      <c r="O1346" s="48">
        <v>0</v>
      </c>
      <c r="P1346" s="49">
        <v>0</v>
      </c>
      <c r="Q1346" s="48">
        <v>0</v>
      </c>
      <c r="R1346" s="49">
        <v>0.74900000000000944</v>
      </c>
      <c r="S1346" s="48">
        <v>0.79700000000001125</v>
      </c>
      <c r="T1346" s="49">
        <v>0</v>
      </c>
      <c r="U1346" s="48">
        <v>0</v>
      </c>
      <c r="V1346" s="49">
        <v>0</v>
      </c>
      <c r="W1346" s="48">
        <v>0</v>
      </c>
      <c r="X1346" s="49">
        <v>0</v>
      </c>
      <c r="Y1346" s="48">
        <v>0</v>
      </c>
      <c r="Z1346" s="49">
        <v>0</v>
      </c>
      <c r="AA1346" s="48">
        <v>0</v>
      </c>
      <c r="AB1346" s="49">
        <v>0</v>
      </c>
      <c r="AC1346" s="64"/>
      <c r="AD1346" s="65">
        <f t="shared" si="412"/>
        <v>1.5460000000000207</v>
      </c>
      <c r="AE1346" s="64"/>
    </row>
    <row r="1347" spans="2:31" x14ac:dyDescent="0.3">
      <c r="B1347" s="4" t="s">
        <v>80</v>
      </c>
      <c r="C1347" s="4"/>
      <c r="D1347" s="4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0</v>
      </c>
      <c r="N1347" s="49">
        <v>0.15283333333333349</v>
      </c>
      <c r="O1347" s="48">
        <v>29.748499999999993</v>
      </c>
      <c r="P1347" s="49">
        <v>36.339999999999982</v>
      </c>
      <c r="Q1347" s="48">
        <v>36.601000000000006</v>
      </c>
      <c r="R1347" s="49">
        <v>36.933833333333332</v>
      </c>
      <c r="S1347" s="48">
        <v>36.121833333333342</v>
      </c>
      <c r="T1347" s="49">
        <v>34.44000000000004</v>
      </c>
      <c r="U1347" s="48">
        <v>32.135000000000005</v>
      </c>
      <c r="V1347" s="49">
        <v>28.367666666666665</v>
      </c>
      <c r="W1347" s="48">
        <v>12.18733333333333</v>
      </c>
      <c r="X1347" s="49">
        <v>0</v>
      </c>
      <c r="Y1347" s="48">
        <v>0</v>
      </c>
      <c r="Z1347" s="49">
        <v>0</v>
      </c>
      <c r="AA1347" s="48">
        <v>0</v>
      </c>
      <c r="AB1347" s="49">
        <v>0</v>
      </c>
      <c r="AC1347" s="64"/>
      <c r="AD1347" s="65">
        <f t="shared" si="412"/>
        <v>283.02800000000002</v>
      </c>
      <c r="AE1347" s="64"/>
    </row>
    <row r="1348" spans="2:31" x14ac:dyDescent="0.3">
      <c r="B1348" s="4" t="s">
        <v>88</v>
      </c>
      <c r="C1348" s="4"/>
      <c r="D1348" s="4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</v>
      </c>
      <c r="N1348" s="49">
        <v>0</v>
      </c>
      <c r="O1348" s="48">
        <v>0</v>
      </c>
      <c r="P1348" s="49">
        <v>0</v>
      </c>
      <c r="Q1348" s="48">
        <v>0</v>
      </c>
      <c r="R1348" s="49">
        <v>0</v>
      </c>
      <c r="S1348" s="48">
        <v>0</v>
      </c>
      <c r="T1348" s="49">
        <v>0</v>
      </c>
      <c r="U1348" s="48">
        <v>0</v>
      </c>
      <c r="V1348" s="49">
        <v>0</v>
      </c>
      <c r="W1348" s="48">
        <v>0</v>
      </c>
      <c r="X1348" s="49">
        <v>0</v>
      </c>
      <c r="Y1348" s="48">
        <v>0</v>
      </c>
      <c r="Z1348" s="49">
        <v>0</v>
      </c>
      <c r="AA1348" s="48">
        <v>0</v>
      </c>
      <c r="AB1348" s="49">
        <v>0</v>
      </c>
      <c r="AC1348" s="64"/>
      <c r="AD1348" s="65">
        <f t="shared" si="412"/>
        <v>0</v>
      </c>
      <c r="AE1348" s="64"/>
    </row>
    <row r="1349" spans="2:31" x14ac:dyDescent="0.3">
      <c r="B1349" s="4" t="s">
        <v>99</v>
      </c>
      <c r="C1349" s="4"/>
      <c r="D1349" s="4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0</v>
      </c>
      <c r="N1349" s="49">
        <v>0</v>
      </c>
      <c r="O1349" s="48">
        <v>0</v>
      </c>
      <c r="P1349" s="49">
        <v>0</v>
      </c>
      <c r="Q1349" s="48">
        <v>0</v>
      </c>
      <c r="R1349" s="49">
        <v>0</v>
      </c>
      <c r="S1349" s="48">
        <v>0</v>
      </c>
      <c r="T1349" s="49">
        <v>0</v>
      </c>
      <c r="U1349" s="48">
        <v>0</v>
      </c>
      <c r="V1349" s="49">
        <v>0</v>
      </c>
      <c r="W1349" s="48">
        <v>0</v>
      </c>
      <c r="X1349" s="49">
        <v>0</v>
      </c>
      <c r="Y1349" s="48">
        <v>0</v>
      </c>
      <c r="Z1349" s="49">
        <v>0</v>
      </c>
      <c r="AA1349" s="48">
        <v>0</v>
      </c>
      <c r="AB1349" s="49">
        <v>0</v>
      </c>
      <c r="AC1349" s="64"/>
      <c r="AD1349" s="65">
        <f t="shared" si="412"/>
        <v>0</v>
      </c>
      <c r="AE1349" s="64"/>
    </row>
    <row r="1350" spans="2:31" x14ac:dyDescent="0.3">
      <c r="B1350" s="4" t="s">
        <v>96</v>
      </c>
      <c r="C1350" s="4"/>
      <c r="D1350" s="4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0</v>
      </c>
      <c r="N1350" s="49">
        <v>0</v>
      </c>
      <c r="O1350" s="48">
        <v>0</v>
      </c>
      <c r="P1350" s="49">
        <v>0</v>
      </c>
      <c r="Q1350" s="48">
        <v>0</v>
      </c>
      <c r="R1350" s="49">
        <v>0</v>
      </c>
      <c r="S1350" s="48">
        <v>0</v>
      </c>
      <c r="T1350" s="49">
        <v>0</v>
      </c>
      <c r="U1350" s="48">
        <v>0</v>
      </c>
      <c r="V1350" s="49">
        <v>0</v>
      </c>
      <c r="W1350" s="48">
        <v>0</v>
      </c>
      <c r="X1350" s="49">
        <v>0</v>
      </c>
      <c r="Y1350" s="48">
        <v>0</v>
      </c>
      <c r="Z1350" s="49">
        <v>0</v>
      </c>
      <c r="AA1350" s="48">
        <v>0</v>
      </c>
      <c r="AB1350" s="49">
        <v>0</v>
      </c>
      <c r="AC1350" s="64"/>
      <c r="AD1350" s="65">
        <f t="shared" si="412"/>
        <v>0</v>
      </c>
      <c r="AE1350" s="64"/>
    </row>
    <row r="1351" spans="2:31" x14ac:dyDescent="0.3">
      <c r="B1351" s="4" t="s">
        <v>97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</v>
      </c>
      <c r="N1351" s="49">
        <v>0</v>
      </c>
      <c r="O1351" s="48">
        <v>0</v>
      </c>
      <c r="P1351" s="49">
        <v>0</v>
      </c>
      <c r="Q1351" s="48">
        <v>0</v>
      </c>
      <c r="R1351" s="49">
        <v>0</v>
      </c>
      <c r="S1351" s="48">
        <v>0</v>
      </c>
      <c r="T1351" s="49">
        <v>0</v>
      </c>
      <c r="U1351" s="48">
        <v>0</v>
      </c>
      <c r="V1351" s="49">
        <v>0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4"/>
      <c r="AD1351" s="65">
        <f t="shared" si="412"/>
        <v>0</v>
      </c>
      <c r="AE1351" s="64"/>
    </row>
    <row r="1352" spans="2:31" x14ac:dyDescent="0.3">
      <c r="B1352" s="4" t="s">
        <v>98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0</v>
      </c>
      <c r="O1352" s="48">
        <v>0</v>
      </c>
      <c r="P1352" s="49">
        <v>0</v>
      </c>
      <c r="Q1352" s="48">
        <v>6.7166666666666569E-2</v>
      </c>
      <c r="R1352" s="49">
        <v>0</v>
      </c>
      <c r="S1352" s="48">
        <v>0</v>
      </c>
      <c r="T1352" s="49">
        <v>0</v>
      </c>
      <c r="U1352" s="48">
        <v>0</v>
      </c>
      <c r="V1352" s="49">
        <v>0</v>
      </c>
      <c r="W1352" s="48">
        <v>1.4640000000000002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4"/>
      <c r="AD1352" s="65">
        <f t="shared" si="412"/>
        <v>1.5311666666666668</v>
      </c>
      <c r="AE1352" s="64"/>
    </row>
    <row r="1353" spans="2:31" x14ac:dyDescent="0.3">
      <c r="B1353" s="4" t="s">
        <v>110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</v>
      </c>
      <c r="N1353" s="49">
        <v>0</v>
      </c>
      <c r="O1353" s="48">
        <v>0</v>
      </c>
      <c r="P1353" s="49">
        <v>0</v>
      </c>
      <c r="Q1353" s="48">
        <v>0</v>
      </c>
      <c r="R1353" s="49">
        <v>0</v>
      </c>
      <c r="S1353" s="48">
        <v>2.0566666666666671</v>
      </c>
      <c r="T1353" s="49">
        <v>0.61583333333333501</v>
      </c>
      <c r="U1353" s="48">
        <v>1.7121666666666695</v>
      </c>
      <c r="V1353" s="49">
        <v>12.257833333333329</v>
      </c>
      <c r="W1353" s="48">
        <v>0.69016666666666759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4"/>
      <c r="AD1353" s="65">
        <f t="shared" si="412"/>
        <v>17.332666666666665</v>
      </c>
      <c r="AE1353" s="64"/>
    </row>
    <row r="1354" spans="2:31" x14ac:dyDescent="0.3">
      <c r="B1354" s="4" t="s">
        <v>111</v>
      </c>
      <c r="C1354" s="4"/>
      <c r="D1354" s="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0</v>
      </c>
      <c r="N1354" s="49">
        <v>0</v>
      </c>
      <c r="O1354" s="48">
        <v>0</v>
      </c>
      <c r="P1354" s="49">
        <v>48.832833333333348</v>
      </c>
      <c r="Q1354" s="48">
        <v>140.5986666666667</v>
      </c>
      <c r="R1354" s="49">
        <v>145.09166666666673</v>
      </c>
      <c r="S1354" s="48">
        <v>141.44099999999995</v>
      </c>
      <c r="T1354" s="49">
        <v>141.97633333333334</v>
      </c>
      <c r="U1354" s="48">
        <v>140.51283333333333</v>
      </c>
      <c r="V1354" s="49">
        <v>126.15900000000001</v>
      </c>
      <c r="W1354" s="48">
        <v>86.457833333333369</v>
      </c>
      <c r="X1354" s="49">
        <v>1.0121666666666664</v>
      </c>
      <c r="Y1354" s="48">
        <v>0</v>
      </c>
      <c r="Z1354" s="49">
        <v>0</v>
      </c>
      <c r="AA1354" s="48">
        <v>0</v>
      </c>
      <c r="AB1354" s="49">
        <v>0</v>
      </c>
      <c r="AC1354" s="64"/>
      <c r="AD1354" s="65">
        <f t="shared" si="412"/>
        <v>972.08233333333351</v>
      </c>
      <c r="AE1354" s="64"/>
    </row>
    <row r="1355" spans="2:31" x14ac:dyDescent="0.3">
      <c r="B1355" s="4" t="s">
        <v>112</v>
      </c>
      <c r="C1355" s="4"/>
      <c r="D1355" s="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0</v>
      </c>
      <c r="N1355" s="49">
        <v>0</v>
      </c>
      <c r="O1355" s="48">
        <v>0</v>
      </c>
      <c r="P1355" s="49">
        <v>1.3174499999999989</v>
      </c>
      <c r="Q1355" s="48">
        <v>8.1863166666666647</v>
      </c>
      <c r="R1355" s="49">
        <v>2.8174166666666669</v>
      </c>
      <c r="S1355" s="48">
        <v>3.7674999999999943</v>
      </c>
      <c r="T1355" s="49">
        <v>3.904833333333332</v>
      </c>
      <c r="U1355" s="48">
        <v>0</v>
      </c>
      <c r="V1355" s="49">
        <v>2.105433333333333</v>
      </c>
      <c r="W1355" s="48">
        <v>18.891583333333337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4"/>
      <c r="AD1355" s="65">
        <f t="shared" si="412"/>
        <v>40.990533333333332</v>
      </c>
      <c r="AE1355" s="64"/>
    </row>
    <row r="1356" spans="2:31" x14ac:dyDescent="0.3">
      <c r="B1356" s="4" t="s">
        <v>121</v>
      </c>
      <c r="C1356" s="4"/>
      <c r="D1356" s="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0</v>
      </c>
      <c r="N1356" s="49">
        <v>0</v>
      </c>
      <c r="O1356" s="48">
        <v>0</v>
      </c>
      <c r="P1356" s="49">
        <v>52.730000000000018</v>
      </c>
      <c r="Q1356" s="48">
        <v>142.29764233</v>
      </c>
      <c r="R1356" s="49">
        <v>109.23296099999999</v>
      </c>
      <c r="S1356" s="48">
        <v>78.570551000000009</v>
      </c>
      <c r="T1356" s="49">
        <v>72.520354999999995</v>
      </c>
      <c r="U1356" s="48">
        <v>65.397045999999989</v>
      </c>
      <c r="V1356" s="49">
        <v>56.17870099999999</v>
      </c>
      <c r="W1356" s="48">
        <v>47.901166666666676</v>
      </c>
      <c r="X1356" s="49">
        <v>0.13699999999999973</v>
      </c>
      <c r="Y1356" s="48">
        <v>0</v>
      </c>
      <c r="Z1356" s="49">
        <v>0</v>
      </c>
      <c r="AA1356" s="48">
        <v>0</v>
      </c>
      <c r="AB1356" s="49">
        <v>0</v>
      </c>
      <c r="AC1356" s="64"/>
      <c r="AD1356" s="65">
        <f t="shared" si="412"/>
        <v>624.96542299666669</v>
      </c>
      <c r="AE1356" s="64"/>
    </row>
    <row r="1357" spans="2:31" x14ac:dyDescent="0.3">
      <c r="B1357" s="4" t="s">
        <v>123</v>
      </c>
      <c r="C1357" s="4"/>
      <c r="D1357" s="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0</v>
      </c>
      <c r="N1357" s="49">
        <v>0.29416666666666652</v>
      </c>
      <c r="O1357" s="48">
        <v>42.59633333333332</v>
      </c>
      <c r="P1357" s="49">
        <v>48.880000000000074</v>
      </c>
      <c r="Q1357" s="48">
        <v>48.576166666666708</v>
      </c>
      <c r="R1357" s="49">
        <v>47.61</v>
      </c>
      <c r="S1357" s="48">
        <v>47.161999999999985</v>
      </c>
      <c r="T1357" s="49">
        <v>46.507833333333323</v>
      </c>
      <c r="U1357" s="48">
        <v>44.622833333333283</v>
      </c>
      <c r="V1357" s="49">
        <v>35.319999999999986</v>
      </c>
      <c r="W1357" s="48">
        <v>7.7179999999999982</v>
      </c>
      <c r="X1357" s="49">
        <v>0</v>
      </c>
      <c r="Y1357" s="48">
        <v>0</v>
      </c>
      <c r="Z1357" s="49">
        <v>0</v>
      </c>
      <c r="AA1357" s="48">
        <v>0</v>
      </c>
      <c r="AB1357" s="49">
        <v>0</v>
      </c>
      <c r="AC1357" s="64"/>
      <c r="AD1357" s="65">
        <f t="shared" si="412"/>
        <v>369.28733333333338</v>
      </c>
      <c r="AE1357" s="64"/>
    </row>
    <row r="1358" spans="2:31" x14ac:dyDescent="0.3">
      <c r="B1358" s="4" t="s">
        <v>124</v>
      </c>
      <c r="C1358" s="4"/>
      <c r="D1358" s="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0</v>
      </c>
      <c r="O1358" s="48">
        <v>0</v>
      </c>
      <c r="P1358" s="49">
        <v>0</v>
      </c>
      <c r="Q1358" s="48">
        <v>5.2620000000000005</v>
      </c>
      <c r="R1358" s="49">
        <v>8.9025000000000087</v>
      </c>
      <c r="S1358" s="48">
        <v>8.6909999999999954</v>
      </c>
      <c r="T1358" s="49">
        <v>2.9828333333333288</v>
      </c>
      <c r="U1358" s="48">
        <v>0</v>
      </c>
      <c r="V1358" s="49">
        <v>0</v>
      </c>
      <c r="W1358" s="48">
        <v>0</v>
      </c>
      <c r="X1358" s="49">
        <v>0</v>
      </c>
      <c r="Y1358" s="48">
        <v>0</v>
      </c>
      <c r="Z1358" s="49">
        <v>0</v>
      </c>
      <c r="AA1358" s="48">
        <v>0</v>
      </c>
      <c r="AB1358" s="49">
        <v>0</v>
      </c>
      <c r="AC1358" s="64"/>
      <c r="AD1358" s="65">
        <f t="shared" si="412"/>
        <v>25.838333333333335</v>
      </c>
      <c r="AE1358" s="64"/>
    </row>
    <row r="1359" spans="2:31" x14ac:dyDescent="0.3">
      <c r="B1359" s="4" t="s">
        <v>125</v>
      </c>
      <c r="C1359" s="4"/>
      <c r="D1359" s="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0</v>
      </c>
      <c r="N1359" s="49">
        <v>0</v>
      </c>
      <c r="O1359" s="48">
        <v>0</v>
      </c>
      <c r="P1359" s="49">
        <v>1.9833333333333533E-2</v>
      </c>
      <c r="Q1359" s="48">
        <v>4.2164999999999999</v>
      </c>
      <c r="R1359" s="49">
        <v>0.34649999999999703</v>
      </c>
      <c r="S1359" s="48">
        <v>4.0080000000000018</v>
      </c>
      <c r="T1359" s="49">
        <v>4.1185000000000036</v>
      </c>
      <c r="U1359" s="48">
        <v>15.116000000000003</v>
      </c>
      <c r="V1359" s="49">
        <v>30.223000000000003</v>
      </c>
      <c r="W1359" s="48">
        <v>29.153000000000002</v>
      </c>
      <c r="X1359" s="49">
        <v>2.6948333333333334</v>
      </c>
      <c r="Y1359" s="48">
        <v>0</v>
      </c>
      <c r="Z1359" s="49">
        <v>0</v>
      </c>
      <c r="AA1359" s="48">
        <v>0</v>
      </c>
      <c r="AB1359" s="49">
        <v>0</v>
      </c>
      <c r="AC1359" s="64"/>
      <c r="AD1359" s="65">
        <f t="shared" si="412"/>
        <v>89.896166666666687</v>
      </c>
      <c r="AE1359" s="64"/>
    </row>
    <row r="1360" spans="2:31" x14ac:dyDescent="0.3">
      <c r="B1360" s="4" t="s">
        <v>131</v>
      </c>
      <c r="C1360" s="4"/>
      <c r="D1360" s="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</v>
      </c>
      <c r="R1360" s="49">
        <v>0</v>
      </c>
      <c r="S1360" s="48">
        <v>0</v>
      </c>
      <c r="T1360" s="49">
        <v>0</v>
      </c>
      <c r="U1360" s="48">
        <v>0</v>
      </c>
      <c r="V1360" s="49">
        <v>0</v>
      </c>
      <c r="W1360" s="48">
        <v>0</v>
      </c>
      <c r="X1360" s="49">
        <v>0</v>
      </c>
      <c r="Y1360" s="48">
        <v>0</v>
      </c>
      <c r="Z1360" s="49">
        <v>0</v>
      </c>
      <c r="AA1360" s="48">
        <v>0</v>
      </c>
      <c r="AB1360" s="49">
        <v>0</v>
      </c>
      <c r="AC1360" s="64"/>
      <c r="AD1360" s="65">
        <f t="shared" si="412"/>
        <v>0</v>
      </c>
      <c r="AE1360" s="64"/>
    </row>
    <row r="1361" spans="2:31" x14ac:dyDescent="0.3">
      <c r="B1361" s="4" t="s">
        <v>132</v>
      </c>
      <c r="C1361" s="4"/>
      <c r="D1361" s="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0</v>
      </c>
      <c r="N1361" s="49">
        <v>0</v>
      </c>
      <c r="O1361" s="48">
        <v>0</v>
      </c>
      <c r="P1361" s="49">
        <v>0</v>
      </c>
      <c r="Q1361" s="48">
        <v>0</v>
      </c>
      <c r="R1361" s="49">
        <v>0</v>
      </c>
      <c r="S1361" s="48">
        <v>0</v>
      </c>
      <c r="T1361" s="49">
        <v>0</v>
      </c>
      <c r="U1361" s="48">
        <v>0</v>
      </c>
      <c r="V1361" s="49">
        <v>0</v>
      </c>
      <c r="W1361" s="48">
        <v>0</v>
      </c>
      <c r="X1361" s="49">
        <v>0</v>
      </c>
      <c r="Y1361" s="48">
        <v>0</v>
      </c>
      <c r="Z1361" s="49">
        <v>0</v>
      </c>
      <c r="AA1361" s="48">
        <v>0</v>
      </c>
      <c r="AB1361" s="49">
        <v>0</v>
      </c>
      <c r="AC1361" s="64"/>
      <c r="AD1361" s="65">
        <f>SUM(E1361:AB1361)</f>
        <v>0</v>
      </c>
      <c r="AE1361" s="64"/>
    </row>
    <row r="1362" spans="2:31" x14ac:dyDescent="0.3">
      <c r="B1362" s="13" t="s">
        <v>2</v>
      </c>
      <c r="C1362" s="13"/>
      <c r="D1362" s="13"/>
      <c r="E1362" s="14">
        <f>SUM(E1300:E1361)</f>
        <v>0</v>
      </c>
      <c r="F1362" s="14">
        <f t="shared" ref="F1362" si="413">SUM(F1300:F1361)</f>
        <v>0</v>
      </c>
      <c r="G1362" s="14">
        <f t="shared" ref="G1362" si="414">SUM(G1300:G1361)</f>
        <v>0</v>
      </c>
      <c r="H1362" s="14">
        <f t="shared" ref="H1362" si="415">SUM(H1300:H1361)</f>
        <v>0</v>
      </c>
      <c r="I1362" s="14">
        <f t="shared" ref="I1362" si="416">SUM(I1300:I1361)</f>
        <v>0</v>
      </c>
      <c r="J1362" s="14">
        <f t="shared" ref="J1362" si="417">SUM(J1300:J1361)</f>
        <v>0</v>
      </c>
      <c r="K1362" s="14">
        <f t="shared" ref="K1362" si="418">SUM(K1300:K1361)</f>
        <v>0</v>
      </c>
      <c r="L1362" s="14">
        <f t="shared" ref="L1362" si="419">SUM(L1300:L1361)</f>
        <v>0</v>
      </c>
      <c r="M1362" s="14">
        <f t="shared" ref="M1362" si="420">SUM(M1300:M1361)</f>
        <v>0</v>
      </c>
      <c r="N1362" s="14">
        <f t="shared" ref="N1362" si="421">SUM(N1300:N1361)</f>
        <v>0.44700000000000001</v>
      </c>
      <c r="O1362" s="14">
        <f t="shared" ref="O1362" si="422">SUM(O1300:O1361)</f>
        <v>72.344833333333312</v>
      </c>
      <c r="P1362" s="14">
        <f t="shared" ref="P1362" si="423">SUM(P1300:P1361)</f>
        <v>346.79186666666675</v>
      </c>
      <c r="Q1362" s="14">
        <f t="shared" ref="Q1362" si="424">SUM(Q1300:Q1361)</f>
        <v>724.78709233000018</v>
      </c>
      <c r="R1362" s="14">
        <f t="shared" ref="R1362" si="425">SUM(R1300:R1361)</f>
        <v>685.19872766666674</v>
      </c>
      <c r="S1362" s="14">
        <f t="shared" ref="S1362" si="426">SUM(S1300:S1361)</f>
        <v>600.77825100000007</v>
      </c>
      <c r="T1362" s="14">
        <f t="shared" ref="T1362" si="427">SUM(T1300:T1361)</f>
        <v>610.01255500000036</v>
      </c>
      <c r="U1362" s="14">
        <f t="shared" ref="U1362" si="428">SUM(U1300:U1361)</f>
        <v>635.63231266666651</v>
      </c>
      <c r="V1362" s="14">
        <f t="shared" ref="V1362" si="429">SUM(V1300:V1361)</f>
        <v>780.76885099999981</v>
      </c>
      <c r="W1362" s="14">
        <f t="shared" ref="W1362" si="430">SUM(W1300:W1361)</f>
        <v>591.68625000000009</v>
      </c>
      <c r="X1362" s="14">
        <f t="shared" ref="X1362" si="431">SUM(X1300:X1361)</f>
        <v>21.5124</v>
      </c>
      <c r="Y1362" s="14">
        <f t="shared" ref="Y1362" si="432">SUM(Y1300:Y1361)</f>
        <v>0</v>
      </c>
      <c r="Z1362" s="14">
        <f t="shared" ref="Z1362" si="433">SUM(Z1300:Z1361)</f>
        <v>0</v>
      </c>
      <c r="AA1362" s="14">
        <f t="shared" ref="AA1362" si="434">SUM(AA1300:AA1361)</f>
        <v>0</v>
      </c>
      <c r="AB1362" s="14">
        <f t="shared" ref="AB1362" si="435">SUM(AB1300:AB1361)</f>
        <v>0</v>
      </c>
      <c r="AC1362" s="94">
        <f>SUM(AC1300:AE1361)</f>
        <v>5069.9601396633343</v>
      </c>
      <c r="AD1362" s="94"/>
      <c r="AE1362" s="94"/>
    </row>
    <row r="1363" spans="2:31" x14ac:dyDescent="0.3">
      <c r="B1363" s="15"/>
      <c r="C1363" s="16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</row>
    <row r="1364" spans="2:31" x14ac:dyDescent="0.3">
      <c r="B1364" s="15"/>
      <c r="C1364" s="16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</row>
    <row r="1365" spans="2:31" x14ac:dyDescent="0.3">
      <c r="B1365" s="8">
        <f>'Resumen-Mensual'!$Y$22</f>
        <v>45343</v>
      </c>
    </row>
    <row r="1366" spans="2:31" x14ac:dyDescent="0.3">
      <c r="B1366" s="8"/>
    </row>
    <row r="1367" spans="2:31" x14ac:dyDescent="0.3">
      <c r="B1367" s="9" t="s">
        <v>81</v>
      </c>
      <c r="C1367" s="10"/>
      <c r="D1367" s="10"/>
      <c r="E1367" s="11">
        <v>1</v>
      </c>
      <c r="F1367" s="11">
        <v>2</v>
      </c>
      <c r="G1367" s="11">
        <v>3</v>
      </c>
      <c r="H1367" s="11">
        <v>4</v>
      </c>
      <c r="I1367" s="11">
        <v>5</v>
      </c>
      <c r="J1367" s="11">
        <v>6</v>
      </c>
      <c r="K1367" s="11">
        <v>7</v>
      </c>
      <c r="L1367" s="11">
        <v>8</v>
      </c>
      <c r="M1367" s="11">
        <v>9</v>
      </c>
      <c r="N1367" s="11">
        <v>10</v>
      </c>
      <c r="O1367" s="11">
        <v>11</v>
      </c>
      <c r="P1367" s="11">
        <v>12</v>
      </c>
      <c r="Q1367" s="11">
        <v>13</v>
      </c>
      <c r="R1367" s="11">
        <v>14</v>
      </c>
      <c r="S1367" s="11">
        <v>15</v>
      </c>
      <c r="T1367" s="11">
        <v>16</v>
      </c>
      <c r="U1367" s="11">
        <v>17</v>
      </c>
      <c r="V1367" s="11">
        <v>18</v>
      </c>
      <c r="W1367" s="11">
        <v>19</v>
      </c>
      <c r="X1367" s="11">
        <v>20</v>
      </c>
      <c r="Y1367" s="11">
        <v>21</v>
      </c>
      <c r="Z1367" s="11">
        <v>22</v>
      </c>
      <c r="AA1367" s="11">
        <v>23</v>
      </c>
      <c r="AB1367" s="11">
        <v>24</v>
      </c>
      <c r="AC1367" s="83" t="s">
        <v>2</v>
      </c>
      <c r="AD1367" s="83"/>
      <c r="AE1367" s="83"/>
    </row>
    <row r="1368" spans="2:31" x14ac:dyDescent="0.3">
      <c r="B1368" s="4" t="s">
        <v>37</v>
      </c>
      <c r="C1368" s="4"/>
      <c r="D1368" s="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9.9999999999997868E-3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6"/>
      <c r="AD1368" s="67">
        <f>SUM(E1368:AB1368)</f>
        <v>9.9999999999997868E-3</v>
      </c>
      <c r="AE1368" s="66"/>
    </row>
    <row r="1369" spans="2:31" x14ac:dyDescent="0.3">
      <c r="B1369" s="4" t="s">
        <v>38</v>
      </c>
      <c r="C1369" s="4"/>
      <c r="D1369" s="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0.23725000000000013</v>
      </c>
      <c r="P1369" s="49">
        <v>0.31499999999999928</v>
      </c>
      <c r="Q1369" s="48">
        <v>0.67099999999999937</v>
      </c>
      <c r="R1369" s="49">
        <v>0.56599999999999917</v>
      </c>
      <c r="S1369" s="48">
        <v>0.68599999999999994</v>
      </c>
      <c r="T1369" s="49">
        <v>0.59799999999999898</v>
      </c>
      <c r="U1369" s="48">
        <v>0.53300000000000025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4"/>
      <c r="AD1369" s="65">
        <f>SUM(E1369:AB1369)</f>
        <v>3.6062499999999975</v>
      </c>
      <c r="AE1369" s="64"/>
    </row>
    <row r="1370" spans="2:31" x14ac:dyDescent="0.3">
      <c r="B1370" s="4" t="s">
        <v>39</v>
      </c>
      <c r="C1370" s="4"/>
      <c r="D1370" s="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0</v>
      </c>
      <c r="N1370" s="49">
        <v>0</v>
      </c>
      <c r="O1370" s="48">
        <v>3.2008333333333323</v>
      </c>
      <c r="P1370" s="49">
        <v>6.1193333333333335</v>
      </c>
      <c r="Q1370" s="48">
        <v>4.9470000000000027</v>
      </c>
      <c r="R1370" s="49">
        <v>8.435666666666668</v>
      </c>
      <c r="S1370" s="48">
        <v>8.6788333333333281</v>
      </c>
      <c r="T1370" s="49">
        <v>5.4176666666666673</v>
      </c>
      <c r="U1370" s="48">
        <v>3.0788333333333306</v>
      </c>
      <c r="V1370" s="49">
        <v>1.6171666666666673</v>
      </c>
      <c r="W1370" s="48">
        <v>1.0016666666666667</v>
      </c>
      <c r="X1370" s="49">
        <v>0</v>
      </c>
      <c r="Y1370" s="48">
        <v>0</v>
      </c>
      <c r="Z1370" s="49">
        <v>0</v>
      </c>
      <c r="AA1370" s="48">
        <v>0</v>
      </c>
      <c r="AB1370" s="49">
        <v>0</v>
      </c>
      <c r="AC1370" s="64"/>
      <c r="AD1370" s="65">
        <f t="shared" ref="AD1370:AD1428" si="436">SUM(E1370:AB1370)</f>
        <v>42.497</v>
      </c>
      <c r="AE1370" s="64"/>
    </row>
    <row r="1371" spans="2:31" x14ac:dyDescent="0.3">
      <c r="B1371" s="4" t="s">
        <v>40</v>
      </c>
      <c r="C1371" s="4"/>
      <c r="D1371" s="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24.148666666666671</v>
      </c>
      <c r="P1371" s="49">
        <v>32.178333333333342</v>
      </c>
      <c r="Q1371" s="48">
        <v>32.283833333333348</v>
      </c>
      <c r="R1371" s="49">
        <v>35.76166666666667</v>
      </c>
      <c r="S1371" s="48">
        <v>45.137999999999998</v>
      </c>
      <c r="T1371" s="49">
        <v>34.306666666666658</v>
      </c>
      <c r="U1371" s="48">
        <v>28.30316666666662</v>
      </c>
      <c r="V1371" s="49">
        <v>26.409499999999998</v>
      </c>
      <c r="W1371" s="48">
        <v>20.038500000000003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4"/>
      <c r="AD1371" s="65">
        <f t="shared" si="436"/>
        <v>278.56833333333333</v>
      </c>
      <c r="AE1371" s="64"/>
    </row>
    <row r="1372" spans="2:31" x14ac:dyDescent="0.3">
      <c r="B1372" s="4" t="s">
        <v>41</v>
      </c>
      <c r="C1372" s="4"/>
      <c r="D1372" s="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</v>
      </c>
      <c r="Q1372" s="48">
        <v>0</v>
      </c>
      <c r="R1372" s="49">
        <v>0</v>
      </c>
      <c r="S1372" s="48">
        <v>0</v>
      </c>
      <c r="T1372" s="49">
        <v>0</v>
      </c>
      <c r="U1372" s="48">
        <v>0</v>
      </c>
      <c r="V1372" s="49">
        <v>0</v>
      </c>
      <c r="W1372" s="48">
        <v>0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4"/>
      <c r="AD1372" s="65">
        <f t="shared" si="436"/>
        <v>0</v>
      </c>
      <c r="AE1372" s="64"/>
    </row>
    <row r="1373" spans="2:31" x14ac:dyDescent="0.3">
      <c r="B1373" s="4" t="s">
        <v>42</v>
      </c>
      <c r="C1373" s="4"/>
      <c r="D1373" s="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</v>
      </c>
      <c r="N1373" s="49">
        <v>0</v>
      </c>
      <c r="O1373" s="48">
        <v>3.6819999999999964</v>
      </c>
      <c r="P1373" s="49">
        <v>3.2370000000000014</v>
      </c>
      <c r="Q1373" s="48">
        <v>0.3576666666666668</v>
      </c>
      <c r="R1373" s="49">
        <v>15.504333333333333</v>
      </c>
      <c r="S1373" s="48">
        <v>20.078333333333333</v>
      </c>
      <c r="T1373" s="49">
        <v>25.670833333333334</v>
      </c>
      <c r="U1373" s="48">
        <v>5.3785000000000025</v>
      </c>
      <c r="V1373" s="49">
        <v>11.258333333333333</v>
      </c>
      <c r="W1373" s="48">
        <v>0</v>
      </c>
      <c r="X1373" s="49">
        <v>0</v>
      </c>
      <c r="Y1373" s="48">
        <v>0</v>
      </c>
      <c r="Z1373" s="49">
        <v>0</v>
      </c>
      <c r="AA1373" s="48">
        <v>0</v>
      </c>
      <c r="AB1373" s="49">
        <v>0</v>
      </c>
      <c r="AC1373" s="64"/>
      <c r="AD1373" s="65">
        <f t="shared" si="436"/>
        <v>85.167000000000002</v>
      </c>
      <c r="AE1373" s="64"/>
    </row>
    <row r="1374" spans="2:31" x14ac:dyDescent="0.3">
      <c r="B1374" s="4" t="s">
        <v>43</v>
      </c>
      <c r="C1374" s="4"/>
      <c r="D1374" s="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</v>
      </c>
      <c r="O1374" s="48">
        <v>11.577499999999995</v>
      </c>
      <c r="P1374" s="49">
        <v>21.920500000000008</v>
      </c>
      <c r="Q1374" s="48">
        <v>10.391166666666667</v>
      </c>
      <c r="R1374" s="49">
        <v>25.188666666666677</v>
      </c>
      <c r="S1374" s="48">
        <v>28.432833333333335</v>
      </c>
      <c r="T1374" s="49">
        <v>27.966166666666691</v>
      </c>
      <c r="U1374" s="48">
        <v>25.888999999999989</v>
      </c>
      <c r="V1374" s="49">
        <v>29.352000000000025</v>
      </c>
      <c r="W1374" s="48">
        <v>14.145833333333332</v>
      </c>
      <c r="X1374" s="49">
        <v>0</v>
      </c>
      <c r="Y1374" s="48">
        <v>0</v>
      </c>
      <c r="Z1374" s="49">
        <v>0</v>
      </c>
      <c r="AA1374" s="48">
        <v>0</v>
      </c>
      <c r="AB1374" s="49">
        <v>0</v>
      </c>
      <c r="AC1374" s="64"/>
      <c r="AD1374" s="65">
        <f t="shared" si="436"/>
        <v>194.86366666666675</v>
      </c>
      <c r="AE1374" s="64"/>
    </row>
    <row r="1375" spans="2:31" x14ac:dyDescent="0.3">
      <c r="B1375" s="4" t="s">
        <v>44</v>
      </c>
      <c r="C1375" s="4"/>
      <c r="D1375" s="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</v>
      </c>
      <c r="N1375" s="49">
        <v>0</v>
      </c>
      <c r="O1375" s="48">
        <v>0</v>
      </c>
      <c r="P1375" s="49">
        <v>0.47816666666666496</v>
      </c>
      <c r="Q1375" s="48">
        <v>15.464666666666659</v>
      </c>
      <c r="R1375" s="49">
        <v>24.877333333333333</v>
      </c>
      <c r="S1375" s="48">
        <v>32.805666666666667</v>
      </c>
      <c r="T1375" s="49">
        <v>21.444833333333346</v>
      </c>
      <c r="U1375" s="48">
        <v>19.095000000000017</v>
      </c>
      <c r="V1375" s="49">
        <v>13.409999999999991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4"/>
      <c r="AD1375" s="65">
        <f t="shared" si="436"/>
        <v>127.57566666666669</v>
      </c>
      <c r="AE1375" s="64"/>
    </row>
    <row r="1376" spans="2:31" x14ac:dyDescent="0.3">
      <c r="B1376" s="4" t="s">
        <v>45</v>
      </c>
      <c r="C1376" s="4"/>
      <c r="D1376" s="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0</v>
      </c>
      <c r="O1376" s="48">
        <v>0.29558333333333336</v>
      </c>
      <c r="P1376" s="49">
        <v>0</v>
      </c>
      <c r="Q1376" s="48">
        <v>1.3969999999999971</v>
      </c>
      <c r="R1376" s="49">
        <v>6.8069999999999871</v>
      </c>
      <c r="S1376" s="48">
        <v>13.81049999999998</v>
      </c>
      <c r="T1376" s="49">
        <v>11.199666666666666</v>
      </c>
      <c r="U1376" s="48">
        <v>7.1431666666666649</v>
      </c>
      <c r="V1376" s="49">
        <v>5.5660833333333333</v>
      </c>
      <c r="W1376" s="48">
        <v>1.7345000000000006</v>
      </c>
      <c r="X1376" s="49">
        <v>0.15693333333333337</v>
      </c>
      <c r="Y1376" s="48">
        <v>0</v>
      </c>
      <c r="Z1376" s="49">
        <v>0</v>
      </c>
      <c r="AA1376" s="48">
        <v>0</v>
      </c>
      <c r="AB1376" s="49">
        <v>0</v>
      </c>
      <c r="AC1376" s="64"/>
      <c r="AD1376" s="65">
        <f t="shared" si="436"/>
        <v>48.110433333333297</v>
      </c>
      <c r="AE1376" s="64"/>
    </row>
    <row r="1377" spans="2:31" x14ac:dyDescent="0.3">
      <c r="B1377" s="4" t="s">
        <v>46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</v>
      </c>
      <c r="N1377" s="49">
        <v>0</v>
      </c>
      <c r="O1377" s="48">
        <v>11.239166666666669</v>
      </c>
      <c r="P1377" s="49">
        <v>12.6775</v>
      </c>
      <c r="Q1377" s="48">
        <v>9.5491666666666681</v>
      </c>
      <c r="R1377" s="49">
        <v>15.905333333333314</v>
      </c>
      <c r="S1377" s="48">
        <v>20.744000000000003</v>
      </c>
      <c r="T1377" s="49">
        <v>21.197833333333325</v>
      </c>
      <c r="U1377" s="48">
        <v>20.405000000000008</v>
      </c>
      <c r="V1377" s="49">
        <v>17.43416666666667</v>
      </c>
      <c r="W1377" s="48">
        <v>7.0651666666666681</v>
      </c>
      <c r="X1377" s="49">
        <v>0.92683333333333318</v>
      </c>
      <c r="Y1377" s="48">
        <v>0</v>
      </c>
      <c r="Z1377" s="49">
        <v>0</v>
      </c>
      <c r="AA1377" s="48">
        <v>0</v>
      </c>
      <c r="AB1377" s="49">
        <v>0</v>
      </c>
      <c r="AC1377" s="64"/>
      <c r="AD1377" s="65">
        <f t="shared" si="436"/>
        <v>137.14416666666665</v>
      </c>
      <c r="AE1377" s="64"/>
    </row>
    <row r="1378" spans="2:31" x14ac:dyDescent="0.3">
      <c r="B1378" s="4" t="s">
        <v>47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0.59400000000000119</v>
      </c>
      <c r="V1378" s="49">
        <v>2.7259999999999991</v>
      </c>
      <c r="W1378" s="48">
        <v>13.398000000000016</v>
      </c>
      <c r="X1378" s="49">
        <v>0.64283333333333348</v>
      </c>
      <c r="Y1378" s="48">
        <v>0</v>
      </c>
      <c r="Z1378" s="49">
        <v>0</v>
      </c>
      <c r="AA1378" s="48">
        <v>0</v>
      </c>
      <c r="AB1378" s="49">
        <v>0</v>
      </c>
      <c r="AC1378" s="64"/>
      <c r="AD1378" s="65">
        <f t="shared" si="436"/>
        <v>17.36083333333335</v>
      </c>
      <c r="AE1378" s="64"/>
    </row>
    <row r="1379" spans="2:31" x14ac:dyDescent="0.3">
      <c r="B1379" s="4" t="s">
        <v>48</v>
      </c>
      <c r="C1379" s="4"/>
      <c r="D1379" s="4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0</v>
      </c>
      <c r="M1379" s="48">
        <v>0</v>
      </c>
      <c r="N1379" s="49">
        <v>0</v>
      </c>
      <c r="O1379" s="48">
        <v>6.3609</v>
      </c>
      <c r="P1379" s="49">
        <v>8.6519999999999904</v>
      </c>
      <c r="Q1379" s="48">
        <v>9.3240000000000052</v>
      </c>
      <c r="R1379" s="49">
        <v>9.9959999999999898</v>
      </c>
      <c r="S1379" s="48">
        <v>14.111999999999993</v>
      </c>
      <c r="T1379" s="49">
        <v>0</v>
      </c>
      <c r="U1379" s="48">
        <v>0</v>
      </c>
      <c r="V1379" s="49">
        <v>15.203999999999981</v>
      </c>
      <c r="W1379" s="48">
        <v>9.702</v>
      </c>
      <c r="X1379" s="49">
        <v>0.46549999999999986</v>
      </c>
      <c r="Y1379" s="48">
        <v>0</v>
      </c>
      <c r="Z1379" s="49">
        <v>0</v>
      </c>
      <c r="AA1379" s="48">
        <v>0</v>
      </c>
      <c r="AB1379" s="49">
        <v>0</v>
      </c>
      <c r="AC1379" s="64"/>
      <c r="AD1379" s="65">
        <f t="shared" si="436"/>
        <v>73.816399999999973</v>
      </c>
      <c r="AE1379" s="64"/>
    </row>
    <row r="1380" spans="2:31" x14ac:dyDescent="0.3">
      <c r="B1380" s="4" t="s">
        <v>49</v>
      </c>
      <c r="C1380" s="4"/>
      <c r="D1380" s="4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0</v>
      </c>
      <c r="N1380" s="49">
        <v>0</v>
      </c>
      <c r="O1380" s="48">
        <v>5.5105000000000022</v>
      </c>
      <c r="P1380" s="49">
        <v>20.128500000000006</v>
      </c>
      <c r="Q1380" s="48">
        <v>19.000666666666682</v>
      </c>
      <c r="R1380" s="49">
        <v>78.422166666666698</v>
      </c>
      <c r="S1380" s="48">
        <v>76.321166666666656</v>
      </c>
      <c r="T1380" s="49">
        <v>83.867333333333335</v>
      </c>
      <c r="U1380" s="48">
        <v>87.629833333333352</v>
      </c>
      <c r="V1380" s="49">
        <v>83.651833333333357</v>
      </c>
      <c r="W1380" s="48">
        <v>38.050166666666662</v>
      </c>
      <c r="X1380" s="49">
        <v>0</v>
      </c>
      <c r="Y1380" s="48">
        <v>0</v>
      </c>
      <c r="Z1380" s="49">
        <v>0</v>
      </c>
      <c r="AA1380" s="48">
        <v>0</v>
      </c>
      <c r="AB1380" s="49">
        <v>0</v>
      </c>
      <c r="AC1380" s="64"/>
      <c r="AD1380" s="65">
        <f t="shared" si="436"/>
        <v>492.58216666666675</v>
      </c>
      <c r="AE1380" s="64"/>
    </row>
    <row r="1381" spans="2:31" x14ac:dyDescent="0.3">
      <c r="B1381" s="4" t="s">
        <v>50</v>
      </c>
      <c r="C1381" s="4"/>
      <c r="D1381" s="4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0</v>
      </c>
      <c r="N1381" s="49">
        <v>0</v>
      </c>
      <c r="O1381" s="48">
        <v>0.74749999999999994</v>
      </c>
      <c r="P1381" s="49">
        <v>4.0666666666666865E-2</v>
      </c>
      <c r="Q1381" s="48">
        <v>3.4589999999999974</v>
      </c>
      <c r="R1381" s="49">
        <v>9.7363333333333326</v>
      </c>
      <c r="S1381" s="48">
        <v>10.11683333333333</v>
      </c>
      <c r="T1381" s="49">
        <v>10.9535</v>
      </c>
      <c r="U1381" s="48">
        <v>11.982833333333334</v>
      </c>
      <c r="V1381" s="49">
        <v>12.857666666666667</v>
      </c>
      <c r="W1381" s="48">
        <v>4.7508333333333317</v>
      </c>
      <c r="X1381" s="49">
        <v>0</v>
      </c>
      <c r="Y1381" s="48">
        <v>0</v>
      </c>
      <c r="Z1381" s="49">
        <v>0</v>
      </c>
      <c r="AA1381" s="48">
        <v>0</v>
      </c>
      <c r="AB1381" s="49">
        <v>0</v>
      </c>
      <c r="AC1381" s="64"/>
      <c r="AD1381" s="65">
        <f t="shared" si="436"/>
        <v>64.645166666666654</v>
      </c>
      <c r="AE1381" s="64"/>
    </row>
    <row r="1382" spans="2:31" x14ac:dyDescent="0.3">
      <c r="B1382" s="4" t="s">
        <v>117</v>
      </c>
      <c r="C1382" s="4"/>
      <c r="D1382" s="4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0</v>
      </c>
      <c r="N1382" s="49">
        <v>0</v>
      </c>
      <c r="O1382" s="48">
        <v>5.2349999999999985</v>
      </c>
      <c r="P1382" s="49">
        <v>12.654833333333332</v>
      </c>
      <c r="Q1382" s="48">
        <v>11.729666666666665</v>
      </c>
      <c r="R1382" s="49">
        <v>15.538</v>
      </c>
      <c r="S1382" s="48">
        <v>16.673000000000005</v>
      </c>
      <c r="T1382" s="49">
        <v>14.825666666666677</v>
      </c>
      <c r="U1382" s="48">
        <v>13.904166666666651</v>
      </c>
      <c r="V1382" s="49">
        <v>12.465499999999997</v>
      </c>
      <c r="W1382" s="48">
        <v>3.5733333333333319</v>
      </c>
      <c r="X1382" s="49">
        <v>0</v>
      </c>
      <c r="Y1382" s="48">
        <v>0</v>
      </c>
      <c r="Z1382" s="49">
        <v>0</v>
      </c>
      <c r="AA1382" s="48">
        <v>0</v>
      </c>
      <c r="AB1382" s="49">
        <v>0</v>
      </c>
      <c r="AC1382" s="64"/>
      <c r="AD1382" s="65">
        <f t="shared" si="436"/>
        <v>106.59916666666666</v>
      </c>
      <c r="AE1382" s="64"/>
    </row>
    <row r="1383" spans="2:31" x14ac:dyDescent="0.3">
      <c r="B1383" s="4" t="s">
        <v>51</v>
      </c>
      <c r="C1383" s="4"/>
      <c r="D1383" s="4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0</v>
      </c>
      <c r="N1383" s="49">
        <v>0</v>
      </c>
      <c r="O1383" s="48">
        <v>27.208166666666678</v>
      </c>
      <c r="P1383" s="49">
        <v>34.325333333333333</v>
      </c>
      <c r="Q1383" s="48">
        <v>60.452333333333314</v>
      </c>
      <c r="R1383" s="49">
        <v>58.013666666666659</v>
      </c>
      <c r="S1383" s="48">
        <v>67.811333333333323</v>
      </c>
      <c r="T1383" s="49">
        <v>57.04633333333333</v>
      </c>
      <c r="U1383" s="48">
        <v>44.706666666666663</v>
      </c>
      <c r="V1383" s="49">
        <v>69.638999999999996</v>
      </c>
      <c r="W1383" s="48">
        <v>34.469499999999968</v>
      </c>
      <c r="X1383" s="49">
        <v>0</v>
      </c>
      <c r="Y1383" s="48">
        <v>0</v>
      </c>
      <c r="Z1383" s="49">
        <v>0</v>
      </c>
      <c r="AA1383" s="48">
        <v>0</v>
      </c>
      <c r="AB1383" s="49">
        <v>0</v>
      </c>
      <c r="AC1383" s="64"/>
      <c r="AD1383" s="65">
        <f t="shared" si="436"/>
        <v>453.67233333333326</v>
      </c>
      <c r="AE1383" s="64"/>
    </row>
    <row r="1384" spans="2:31" x14ac:dyDescent="0.3">
      <c r="B1384" s="4" t="s">
        <v>52</v>
      </c>
      <c r="C1384" s="4"/>
      <c r="D1384" s="4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0</v>
      </c>
      <c r="N1384" s="49">
        <v>0</v>
      </c>
      <c r="O1384" s="48">
        <v>0</v>
      </c>
      <c r="P1384" s="49">
        <v>9.8000000000000045E-2</v>
      </c>
      <c r="Q1384" s="48">
        <v>4.2541666666666691</v>
      </c>
      <c r="R1384" s="49">
        <v>4.2313333333333354</v>
      </c>
      <c r="S1384" s="48">
        <v>4.0681666666666692</v>
      </c>
      <c r="T1384" s="49">
        <v>4.3566666666666691</v>
      </c>
      <c r="U1384" s="48">
        <v>4.7160000000000029</v>
      </c>
      <c r="V1384" s="49">
        <v>6.7711666666666668</v>
      </c>
      <c r="W1384" s="48">
        <v>2.7359999999999993</v>
      </c>
      <c r="X1384" s="49">
        <v>2.1166666666666688E-2</v>
      </c>
      <c r="Y1384" s="48">
        <v>0</v>
      </c>
      <c r="Z1384" s="49">
        <v>0</v>
      </c>
      <c r="AA1384" s="48">
        <v>0</v>
      </c>
      <c r="AB1384" s="49">
        <v>0</v>
      </c>
      <c r="AC1384" s="64"/>
      <c r="AD1384" s="65">
        <f t="shared" si="436"/>
        <v>31.252666666666681</v>
      </c>
      <c r="AE1384" s="64"/>
    </row>
    <row r="1385" spans="2:31" x14ac:dyDescent="0.3">
      <c r="B1385" s="4" t="s">
        <v>53</v>
      </c>
      <c r="C1385" s="4"/>
      <c r="D1385" s="4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0</v>
      </c>
      <c r="N1385" s="49">
        <v>0</v>
      </c>
      <c r="O1385" s="48">
        <v>0</v>
      </c>
      <c r="P1385" s="49">
        <v>0</v>
      </c>
      <c r="Q1385" s="48">
        <v>0</v>
      </c>
      <c r="R1385" s="49">
        <v>0</v>
      </c>
      <c r="S1385" s="48">
        <v>0</v>
      </c>
      <c r="T1385" s="49">
        <v>0</v>
      </c>
      <c r="U1385" s="48">
        <v>0</v>
      </c>
      <c r="V1385" s="49">
        <v>0</v>
      </c>
      <c r="W1385" s="48">
        <v>0</v>
      </c>
      <c r="X1385" s="49">
        <v>1.5750000000000002</v>
      </c>
      <c r="Y1385" s="48">
        <v>0</v>
      </c>
      <c r="Z1385" s="49">
        <v>0</v>
      </c>
      <c r="AA1385" s="48">
        <v>0</v>
      </c>
      <c r="AB1385" s="49">
        <v>0</v>
      </c>
      <c r="AC1385" s="64"/>
      <c r="AD1385" s="65">
        <f t="shared" si="436"/>
        <v>1.5750000000000002</v>
      </c>
      <c r="AE1385" s="64"/>
    </row>
    <row r="1386" spans="2:31" x14ac:dyDescent="0.3">
      <c r="B1386" s="4" t="s">
        <v>54</v>
      </c>
      <c r="C1386" s="4"/>
      <c r="D1386" s="4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</v>
      </c>
      <c r="N1386" s="49">
        <v>0</v>
      </c>
      <c r="O1386" s="48">
        <v>9.9661666666666626</v>
      </c>
      <c r="P1386" s="49">
        <v>21.388333333333321</v>
      </c>
      <c r="Q1386" s="48">
        <v>20.854833333333332</v>
      </c>
      <c r="R1386" s="49">
        <v>31.190666666666662</v>
      </c>
      <c r="S1386" s="48">
        <v>31.628499999999988</v>
      </c>
      <c r="T1386" s="49">
        <v>36.381166666666665</v>
      </c>
      <c r="U1386" s="48">
        <v>64.985333333333344</v>
      </c>
      <c r="V1386" s="49">
        <v>34.613166666666665</v>
      </c>
      <c r="W1386" s="48">
        <v>35.942666666666675</v>
      </c>
      <c r="X1386" s="49">
        <v>9.8215000000000039</v>
      </c>
      <c r="Y1386" s="48">
        <v>0</v>
      </c>
      <c r="Z1386" s="49">
        <v>0</v>
      </c>
      <c r="AA1386" s="48">
        <v>0</v>
      </c>
      <c r="AB1386" s="49">
        <v>0</v>
      </c>
      <c r="AC1386" s="64"/>
      <c r="AD1386" s="65">
        <f t="shared" si="436"/>
        <v>296.77233333333334</v>
      </c>
      <c r="AE1386" s="64"/>
    </row>
    <row r="1387" spans="2:31" x14ac:dyDescent="0.3">
      <c r="B1387" s="4" t="s">
        <v>55</v>
      </c>
      <c r="C1387" s="4"/>
      <c r="D1387" s="4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0</v>
      </c>
      <c r="O1387" s="48">
        <v>1.5921666666666634</v>
      </c>
      <c r="P1387" s="49">
        <v>5.7534999999999945</v>
      </c>
      <c r="Q1387" s="48">
        <v>7.5450000000000008</v>
      </c>
      <c r="R1387" s="49">
        <v>15.84366666666666</v>
      </c>
      <c r="S1387" s="48">
        <v>19.430666666666664</v>
      </c>
      <c r="T1387" s="49">
        <v>23.485000000000003</v>
      </c>
      <c r="U1387" s="48">
        <v>53.05533333333333</v>
      </c>
      <c r="V1387" s="49">
        <v>62.885499999999986</v>
      </c>
      <c r="W1387" s="48">
        <v>65.023833333333414</v>
      </c>
      <c r="X1387" s="49">
        <v>2.7994999999999997</v>
      </c>
      <c r="Y1387" s="48">
        <v>0</v>
      </c>
      <c r="Z1387" s="49">
        <v>0</v>
      </c>
      <c r="AA1387" s="48">
        <v>0</v>
      </c>
      <c r="AB1387" s="49">
        <v>0</v>
      </c>
      <c r="AC1387" s="64"/>
      <c r="AD1387" s="65">
        <f t="shared" si="436"/>
        <v>257.41416666666669</v>
      </c>
      <c r="AE1387" s="64"/>
    </row>
    <row r="1388" spans="2:31" x14ac:dyDescent="0.3">
      <c r="B1388" s="4" t="s">
        <v>56</v>
      </c>
      <c r="C1388" s="4"/>
      <c r="D1388" s="4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0</v>
      </c>
      <c r="M1388" s="48">
        <v>0</v>
      </c>
      <c r="N1388" s="49">
        <v>0</v>
      </c>
      <c r="O1388" s="48">
        <v>7.9436666666666644</v>
      </c>
      <c r="P1388" s="49">
        <v>10.174000000000001</v>
      </c>
      <c r="Q1388" s="48">
        <v>7.9291666666666716</v>
      </c>
      <c r="R1388" s="49">
        <v>12.680500000000002</v>
      </c>
      <c r="S1388" s="48">
        <v>13.353166666666656</v>
      </c>
      <c r="T1388" s="49">
        <v>12.127333333333331</v>
      </c>
      <c r="U1388" s="48">
        <v>11.662666666666665</v>
      </c>
      <c r="V1388" s="49">
        <v>7.6659999999999995</v>
      </c>
      <c r="W1388" s="48">
        <v>2.1314999999999986</v>
      </c>
      <c r="X1388" s="49">
        <v>0.95683333333333331</v>
      </c>
      <c r="Y1388" s="48">
        <v>0</v>
      </c>
      <c r="Z1388" s="49">
        <v>0</v>
      </c>
      <c r="AA1388" s="48">
        <v>0</v>
      </c>
      <c r="AB1388" s="49">
        <v>0</v>
      </c>
      <c r="AC1388" s="64"/>
      <c r="AD1388" s="65">
        <f t="shared" si="436"/>
        <v>86.624833333333314</v>
      </c>
      <c r="AE1388" s="64"/>
    </row>
    <row r="1389" spans="2:31" x14ac:dyDescent="0.3">
      <c r="B1389" s="4" t="s">
        <v>118</v>
      </c>
      <c r="C1389" s="4"/>
      <c r="D1389" s="4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0</v>
      </c>
      <c r="M1389" s="48">
        <v>0</v>
      </c>
      <c r="N1389" s="49">
        <v>0</v>
      </c>
      <c r="O1389" s="48">
        <v>47.374100000000006</v>
      </c>
      <c r="P1389" s="49">
        <v>89.107666666666674</v>
      </c>
      <c r="Q1389" s="48">
        <v>71.860833333333332</v>
      </c>
      <c r="R1389" s="49">
        <v>71.055166666666679</v>
      </c>
      <c r="S1389" s="48">
        <v>75.547333333333341</v>
      </c>
      <c r="T1389" s="49">
        <v>55.848833333333346</v>
      </c>
      <c r="U1389" s="48">
        <v>54.867999999999988</v>
      </c>
      <c r="V1389" s="49">
        <v>66.365500000000011</v>
      </c>
      <c r="W1389" s="48">
        <v>58.223999999999997</v>
      </c>
      <c r="X1389" s="49">
        <v>7.0677500000000011</v>
      </c>
      <c r="Y1389" s="48">
        <v>0</v>
      </c>
      <c r="Z1389" s="49">
        <v>0</v>
      </c>
      <c r="AA1389" s="48">
        <v>0</v>
      </c>
      <c r="AB1389" s="49">
        <v>0</v>
      </c>
      <c r="AC1389" s="64"/>
      <c r="AD1389" s="65">
        <f t="shared" si="436"/>
        <v>597.31918333333351</v>
      </c>
      <c r="AE1389" s="64"/>
    </row>
    <row r="1390" spans="2:31" x14ac:dyDescent="0.3">
      <c r="B1390" s="4" t="s">
        <v>57</v>
      </c>
      <c r="C1390" s="4"/>
      <c r="D1390" s="4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</v>
      </c>
      <c r="M1390" s="48">
        <v>0</v>
      </c>
      <c r="N1390" s="49">
        <v>0</v>
      </c>
      <c r="O1390" s="48">
        <v>0</v>
      </c>
      <c r="P1390" s="49">
        <v>0</v>
      </c>
      <c r="Q1390" s="48">
        <v>0</v>
      </c>
      <c r="R1390" s="49">
        <v>0</v>
      </c>
      <c r="S1390" s="48">
        <v>0</v>
      </c>
      <c r="T1390" s="49">
        <v>0</v>
      </c>
      <c r="U1390" s="48">
        <v>0</v>
      </c>
      <c r="V1390" s="49">
        <v>0</v>
      </c>
      <c r="W1390" s="48">
        <v>0</v>
      </c>
      <c r="X1390" s="49">
        <v>0</v>
      </c>
      <c r="Y1390" s="48">
        <v>0</v>
      </c>
      <c r="Z1390" s="49">
        <v>0</v>
      </c>
      <c r="AA1390" s="48">
        <v>0</v>
      </c>
      <c r="AB1390" s="49">
        <v>0</v>
      </c>
      <c r="AC1390" s="64"/>
      <c r="AD1390" s="65">
        <f t="shared" si="436"/>
        <v>0</v>
      </c>
      <c r="AE1390" s="64"/>
    </row>
    <row r="1391" spans="2:31" x14ac:dyDescent="0.3">
      <c r="B1391" s="4" t="s">
        <v>58</v>
      </c>
      <c r="C1391" s="4"/>
      <c r="D1391" s="4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</v>
      </c>
      <c r="M1391" s="48">
        <v>0</v>
      </c>
      <c r="N1391" s="49">
        <v>0</v>
      </c>
      <c r="O1391" s="48">
        <v>0</v>
      </c>
      <c r="P1391" s="49">
        <v>0</v>
      </c>
      <c r="Q1391" s="48">
        <v>0</v>
      </c>
      <c r="R1391" s="49">
        <v>0</v>
      </c>
      <c r="S1391" s="48">
        <v>0</v>
      </c>
      <c r="T1391" s="49">
        <v>0</v>
      </c>
      <c r="U1391" s="48">
        <v>0</v>
      </c>
      <c r="V1391" s="49">
        <v>0</v>
      </c>
      <c r="W1391" s="48">
        <v>0</v>
      </c>
      <c r="X1391" s="49">
        <v>0</v>
      </c>
      <c r="Y1391" s="48">
        <v>0</v>
      </c>
      <c r="Z1391" s="49">
        <v>0</v>
      </c>
      <c r="AA1391" s="48">
        <v>0</v>
      </c>
      <c r="AB1391" s="49">
        <v>0</v>
      </c>
      <c r="AC1391" s="64"/>
      <c r="AD1391" s="65">
        <f t="shared" si="436"/>
        <v>0</v>
      </c>
      <c r="AE1391" s="64"/>
    </row>
    <row r="1392" spans="2:31" x14ac:dyDescent="0.3">
      <c r="B1392" s="4" t="s">
        <v>119</v>
      </c>
      <c r="C1392" s="4"/>
      <c r="D1392" s="4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0</v>
      </c>
      <c r="M1392" s="48">
        <v>0</v>
      </c>
      <c r="N1392" s="49">
        <v>0</v>
      </c>
      <c r="O1392" s="48">
        <v>5.8166666666666582E-2</v>
      </c>
      <c r="P1392" s="49">
        <v>7.9554999999999998</v>
      </c>
      <c r="Q1392" s="48">
        <v>14.525166666666673</v>
      </c>
      <c r="R1392" s="49">
        <v>15.555333333333328</v>
      </c>
      <c r="S1392" s="48">
        <v>13.247999999999999</v>
      </c>
      <c r="T1392" s="49">
        <v>6.2148333333333339</v>
      </c>
      <c r="U1392" s="48">
        <v>7.6948333333333307</v>
      </c>
      <c r="V1392" s="49">
        <v>17.103000000000002</v>
      </c>
      <c r="W1392" s="48">
        <v>13.057166666666665</v>
      </c>
      <c r="X1392" s="49">
        <v>0</v>
      </c>
      <c r="Y1392" s="48">
        <v>0</v>
      </c>
      <c r="Z1392" s="49">
        <v>0</v>
      </c>
      <c r="AA1392" s="48">
        <v>0</v>
      </c>
      <c r="AB1392" s="49">
        <v>0</v>
      </c>
      <c r="AC1392" s="64"/>
      <c r="AD1392" s="65">
        <f t="shared" si="436"/>
        <v>95.411999999999978</v>
      </c>
      <c r="AE1392" s="64"/>
    </row>
    <row r="1393" spans="2:31" x14ac:dyDescent="0.3">
      <c r="B1393" s="4" t="s">
        <v>59</v>
      </c>
      <c r="C1393" s="4"/>
      <c r="D1393" s="4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</v>
      </c>
      <c r="M1393" s="48">
        <v>0</v>
      </c>
      <c r="N1393" s="49">
        <v>0</v>
      </c>
      <c r="O1393" s="48">
        <v>0.7686666666666665</v>
      </c>
      <c r="P1393" s="49">
        <v>0.1226666666666669</v>
      </c>
      <c r="Q1393" s="48">
        <v>1.3000000000000018E-2</v>
      </c>
      <c r="R1393" s="49">
        <v>0.3343333333333337</v>
      </c>
      <c r="S1393" s="48">
        <v>0</v>
      </c>
      <c r="T1393" s="49">
        <v>0</v>
      </c>
      <c r="U1393" s="48">
        <v>9.7698333333333345</v>
      </c>
      <c r="V1393" s="49">
        <v>14.731666666666664</v>
      </c>
      <c r="W1393" s="48">
        <v>20.665500000000005</v>
      </c>
      <c r="X1393" s="49">
        <v>1.0326666666666666</v>
      </c>
      <c r="Y1393" s="48">
        <v>0</v>
      </c>
      <c r="Z1393" s="49">
        <v>0</v>
      </c>
      <c r="AA1393" s="48">
        <v>0</v>
      </c>
      <c r="AB1393" s="49">
        <v>0</v>
      </c>
      <c r="AC1393" s="64"/>
      <c r="AD1393" s="65">
        <f t="shared" si="436"/>
        <v>47.43833333333334</v>
      </c>
      <c r="AE1393" s="64"/>
    </row>
    <row r="1394" spans="2:31" x14ac:dyDescent="0.3">
      <c r="B1394" s="4" t="s">
        <v>60</v>
      </c>
      <c r="C1394" s="4"/>
      <c r="D1394" s="4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</v>
      </c>
      <c r="O1394" s="48">
        <v>7.0525000000000047</v>
      </c>
      <c r="P1394" s="49">
        <v>15.17999999999998</v>
      </c>
      <c r="Q1394" s="48">
        <v>15.909999999999991</v>
      </c>
      <c r="R1394" s="49">
        <v>16</v>
      </c>
      <c r="S1394" s="48">
        <v>15.67999999999998</v>
      </c>
      <c r="T1394" s="49">
        <v>14.399999999999986</v>
      </c>
      <c r="U1394" s="48">
        <v>13.190000000000019</v>
      </c>
      <c r="V1394" s="49">
        <v>13.190000000000019</v>
      </c>
      <c r="W1394" s="48">
        <v>5.6100000000000083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4"/>
      <c r="AD1394" s="65">
        <f t="shared" si="436"/>
        <v>116.21250000000001</v>
      </c>
      <c r="AE1394" s="64"/>
    </row>
    <row r="1395" spans="2:31" x14ac:dyDescent="0.3">
      <c r="B1395" s="4" t="s">
        <v>61</v>
      </c>
      <c r="C1395" s="4"/>
      <c r="D1395" s="4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14.690000000000008</v>
      </c>
      <c r="P1395" s="49">
        <v>31.400000000000034</v>
      </c>
      <c r="Q1395" s="48">
        <v>20.14</v>
      </c>
      <c r="R1395" s="49">
        <v>32.299999999999969</v>
      </c>
      <c r="S1395" s="48">
        <v>31.700000000000031</v>
      </c>
      <c r="T1395" s="49">
        <v>28.599999999999973</v>
      </c>
      <c r="U1395" s="48">
        <v>24.5</v>
      </c>
      <c r="V1395" s="49">
        <v>21.5</v>
      </c>
      <c r="W1395" s="48">
        <v>13.100000000000014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4"/>
      <c r="AD1395" s="65">
        <f t="shared" si="436"/>
        <v>217.93000000000004</v>
      </c>
      <c r="AE1395" s="64"/>
    </row>
    <row r="1396" spans="2:31" x14ac:dyDescent="0.3">
      <c r="B1396" s="4" t="s">
        <v>62</v>
      </c>
      <c r="C1396" s="4"/>
      <c r="D1396" s="4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0</v>
      </c>
      <c r="O1396" s="48">
        <v>0</v>
      </c>
      <c r="P1396" s="49">
        <v>0</v>
      </c>
      <c r="Q1396" s="48">
        <v>0</v>
      </c>
      <c r="R1396" s="49">
        <v>0</v>
      </c>
      <c r="S1396" s="48">
        <v>0</v>
      </c>
      <c r="T1396" s="49">
        <v>0.8300000000000054</v>
      </c>
      <c r="U1396" s="48">
        <v>1.0300000000000011</v>
      </c>
      <c r="V1396" s="49">
        <v>0.23000000000000398</v>
      </c>
      <c r="W1396" s="48">
        <v>0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4"/>
      <c r="AD1396" s="65">
        <f t="shared" si="436"/>
        <v>2.0900000000000105</v>
      </c>
      <c r="AE1396" s="64"/>
    </row>
    <row r="1397" spans="2:31" x14ac:dyDescent="0.3">
      <c r="B1397" s="4" t="s">
        <v>63</v>
      </c>
      <c r="C1397" s="4"/>
      <c r="D1397" s="4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0</v>
      </c>
      <c r="O1397" s="48">
        <v>0</v>
      </c>
      <c r="P1397" s="49">
        <v>0</v>
      </c>
      <c r="Q1397" s="48">
        <v>0</v>
      </c>
      <c r="R1397" s="49">
        <v>9.6745000000000019</v>
      </c>
      <c r="S1397" s="48">
        <v>1.9100000000000001</v>
      </c>
      <c r="T1397" s="49">
        <v>57.210000000000036</v>
      </c>
      <c r="U1397" s="48">
        <v>62.574333333333286</v>
      </c>
      <c r="V1397" s="49">
        <v>83.162499999999937</v>
      </c>
      <c r="W1397" s="48">
        <v>78.224333333333433</v>
      </c>
      <c r="X1397" s="49">
        <v>0</v>
      </c>
      <c r="Y1397" s="48">
        <v>0</v>
      </c>
      <c r="Z1397" s="49">
        <v>0</v>
      </c>
      <c r="AA1397" s="48">
        <v>0</v>
      </c>
      <c r="AB1397" s="49">
        <v>0</v>
      </c>
      <c r="AC1397" s="64"/>
      <c r="AD1397" s="65">
        <f t="shared" si="436"/>
        <v>292.75566666666668</v>
      </c>
      <c r="AE1397" s="64"/>
    </row>
    <row r="1398" spans="2:31" x14ac:dyDescent="0.3">
      <c r="B1398" s="4" t="s">
        <v>64</v>
      </c>
      <c r="C1398" s="4"/>
      <c r="D1398" s="4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0</v>
      </c>
      <c r="O1398" s="48">
        <v>5.0638333333333341</v>
      </c>
      <c r="P1398" s="49">
        <v>12.661999999999999</v>
      </c>
      <c r="Q1398" s="48">
        <v>25.437666666666633</v>
      </c>
      <c r="R1398" s="49">
        <v>18.390166666666662</v>
      </c>
      <c r="S1398" s="48">
        <v>16.944166666666668</v>
      </c>
      <c r="T1398" s="49">
        <v>15.569833333333316</v>
      </c>
      <c r="U1398" s="48">
        <v>16.23316666666668</v>
      </c>
      <c r="V1398" s="49">
        <v>17.265666666666686</v>
      </c>
      <c r="W1398" s="48">
        <v>13.256666666666677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4"/>
      <c r="AD1398" s="65">
        <f t="shared" si="436"/>
        <v>140.82316666666665</v>
      </c>
      <c r="AE1398" s="64"/>
    </row>
    <row r="1399" spans="2:31" x14ac:dyDescent="0.3">
      <c r="B1399" s="4" t="s">
        <v>120</v>
      </c>
      <c r="C1399" s="4"/>
      <c r="D1399" s="4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0</v>
      </c>
      <c r="N1399" s="49">
        <v>0</v>
      </c>
      <c r="O1399" s="48">
        <v>0</v>
      </c>
      <c r="P1399" s="49">
        <v>0</v>
      </c>
      <c r="Q1399" s="48">
        <v>0</v>
      </c>
      <c r="R1399" s="49">
        <v>9.6071666666666644</v>
      </c>
      <c r="S1399" s="48">
        <v>2.7730000000000028</v>
      </c>
      <c r="T1399" s="49">
        <v>24.678000000000022</v>
      </c>
      <c r="U1399" s="48">
        <v>24.24499999999999</v>
      </c>
      <c r="V1399" s="49">
        <v>29.043166666666647</v>
      </c>
      <c r="W1399" s="48">
        <v>6.5876666666666583</v>
      </c>
      <c r="X1399" s="49">
        <v>0</v>
      </c>
      <c r="Y1399" s="48">
        <v>0</v>
      </c>
      <c r="Z1399" s="49">
        <v>0</v>
      </c>
      <c r="AA1399" s="48">
        <v>0</v>
      </c>
      <c r="AB1399" s="49">
        <v>0</v>
      </c>
      <c r="AC1399" s="64"/>
      <c r="AD1399" s="65">
        <f t="shared" si="436"/>
        <v>96.933999999999997</v>
      </c>
      <c r="AE1399" s="64"/>
    </row>
    <row r="1400" spans="2:31" x14ac:dyDescent="0.3">
      <c r="B1400" s="4" t="s">
        <v>65</v>
      </c>
      <c r="C1400" s="4"/>
      <c r="D1400" s="4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0</v>
      </c>
      <c r="N1400" s="49">
        <v>0</v>
      </c>
      <c r="O1400" s="48">
        <v>0</v>
      </c>
      <c r="P1400" s="49">
        <v>0</v>
      </c>
      <c r="Q1400" s="48">
        <v>0</v>
      </c>
      <c r="R1400" s="49">
        <v>0</v>
      </c>
      <c r="S1400" s="48">
        <v>0</v>
      </c>
      <c r="T1400" s="49">
        <v>0</v>
      </c>
      <c r="U1400" s="48">
        <v>0</v>
      </c>
      <c r="V1400" s="49">
        <v>0</v>
      </c>
      <c r="W1400" s="48">
        <v>0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4"/>
      <c r="AD1400" s="65">
        <f t="shared" si="436"/>
        <v>0</v>
      </c>
      <c r="AE1400" s="64"/>
    </row>
    <row r="1401" spans="2:31" x14ac:dyDescent="0.3">
      <c r="B1401" s="4" t="s">
        <v>66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</v>
      </c>
      <c r="N1401" s="49">
        <v>0</v>
      </c>
      <c r="O1401" s="48">
        <v>0</v>
      </c>
      <c r="P1401" s="49">
        <v>0</v>
      </c>
      <c r="Q1401" s="48">
        <v>0</v>
      </c>
      <c r="R1401" s="49">
        <v>0</v>
      </c>
      <c r="S1401" s="48">
        <v>29.995999999999995</v>
      </c>
      <c r="T1401" s="49">
        <v>47.22199999999998</v>
      </c>
      <c r="U1401" s="48">
        <v>45.842166666666664</v>
      </c>
      <c r="V1401" s="49">
        <v>46.617333333333342</v>
      </c>
      <c r="W1401" s="48">
        <v>38.371833333333335</v>
      </c>
      <c r="X1401" s="49">
        <v>5.1768333333333336</v>
      </c>
      <c r="Y1401" s="48">
        <v>0</v>
      </c>
      <c r="Z1401" s="49">
        <v>0</v>
      </c>
      <c r="AA1401" s="48">
        <v>0</v>
      </c>
      <c r="AB1401" s="49">
        <v>0</v>
      </c>
      <c r="AC1401" s="64"/>
      <c r="AD1401" s="65">
        <f t="shared" si="436"/>
        <v>213.22616666666664</v>
      </c>
      <c r="AE1401" s="64"/>
    </row>
    <row r="1402" spans="2:31" x14ac:dyDescent="0.3">
      <c r="B1402" s="4" t="s">
        <v>67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0</v>
      </c>
      <c r="O1402" s="48">
        <v>1.4754999999999983</v>
      </c>
      <c r="P1402" s="49">
        <v>6.9100000000000081</v>
      </c>
      <c r="Q1402" s="48">
        <v>9.3600000000000101</v>
      </c>
      <c r="R1402" s="49">
        <v>10.370000000000003</v>
      </c>
      <c r="S1402" s="48">
        <v>10.399999999999988</v>
      </c>
      <c r="T1402" s="49">
        <v>9.6100000000000101</v>
      </c>
      <c r="U1402" s="48">
        <v>7.6100000000000101</v>
      </c>
      <c r="V1402" s="49">
        <v>3.6100000000000052</v>
      </c>
      <c r="W1402" s="48">
        <v>0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4"/>
      <c r="AD1402" s="65">
        <f t="shared" si="436"/>
        <v>59.345500000000037</v>
      </c>
      <c r="AE1402" s="64"/>
    </row>
    <row r="1403" spans="2:31" x14ac:dyDescent="0.3">
      <c r="B1403" s="4" t="s">
        <v>68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</v>
      </c>
      <c r="N1403" s="49">
        <v>0</v>
      </c>
      <c r="O1403" s="48">
        <v>0</v>
      </c>
      <c r="P1403" s="49">
        <v>0</v>
      </c>
      <c r="Q1403" s="48">
        <v>1.1419999999999959</v>
      </c>
      <c r="R1403" s="49">
        <v>35.65773333333334</v>
      </c>
      <c r="S1403" s="48">
        <v>3.3677000000000019</v>
      </c>
      <c r="T1403" s="49">
        <v>1.1577000000000008</v>
      </c>
      <c r="U1403" s="48">
        <v>8.1246333333333336</v>
      </c>
      <c r="V1403" s="49">
        <v>54.482049999999994</v>
      </c>
      <c r="W1403" s="48">
        <v>26.642666666666674</v>
      </c>
      <c r="X1403" s="49">
        <v>5.8933333333333122E-2</v>
      </c>
      <c r="Y1403" s="48">
        <v>0</v>
      </c>
      <c r="Z1403" s="49">
        <v>0</v>
      </c>
      <c r="AA1403" s="48">
        <v>0</v>
      </c>
      <c r="AB1403" s="49">
        <v>0</v>
      </c>
      <c r="AC1403" s="64"/>
      <c r="AD1403" s="65">
        <f t="shared" si="436"/>
        <v>130.63341666666668</v>
      </c>
      <c r="AE1403" s="64"/>
    </row>
    <row r="1404" spans="2:31" x14ac:dyDescent="0.3">
      <c r="B1404" s="4" t="s">
        <v>69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0</v>
      </c>
      <c r="N1404" s="49">
        <v>0</v>
      </c>
      <c r="O1404" s="48">
        <v>10.69546666666667</v>
      </c>
      <c r="P1404" s="49">
        <v>14.171333333333331</v>
      </c>
      <c r="Q1404" s="48">
        <v>13.826500000000003</v>
      </c>
      <c r="R1404" s="49">
        <v>21.659333333333333</v>
      </c>
      <c r="S1404" s="48">
        <v>23.367000000000004</v>
      </c>
      <c r="T1404" s="49">
        <v>19.548166666666678</v>
      </c>
      <c r="U1404" s="48">
        <v>18.995333333333331</v>
      </c>
      <c r="V1404" s="49">
        <v>18.409833333333331</v>
      </c>
      <c r="W1404" s="48">
        <v>4.7320666666666664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4"/>
      <c r="AD1404" s="65">
        <f t="shared" si="436"/>
        <v>145.40503333333336</v>
      </c>
      <c r="AE1404" s="64"/>
    </row>
    <row r="1405" spans="2:31" x14ac:dyDescent="0.3">
      <c r="B1405" s="4" t="s">
        <v>70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</v>
      </c>
      <c r="N1405" s="49">
        <v>0</v>
      </c>
      <c r="O1405" s="48">
        <v>19.721000000000007</v>
      </c>
      <c r="P1405" s="49">
        <v>28.190000000000037</v>
      </c>
      <c r="Q1405" s="48">
        <v>32.859999999999957</v>
      </c>
      <c r="R1405" s="49">
        <v>30.210000000000033</v>
      </c>
      <c r="S1405" s="48">
        <v>30.420000000000012</v>
      </c>
      <c r="T1405" s="49">
        <v>31.099999999999966</v>
      </c>
      <c r="U1405" s="48">
        <v>26.359999999999971</v>
      </c>
      <c r="V1405" s="49">
        <v>29.039999999999967</v>
      </c>
      <c r="W1405" s="48">
        <v>28.795999999999971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4"/>
      <c r="AD1405" s="65">
        <f t="shared" si="436"/>
        <v>256.69699999999995</v>
      </c>
      <c r="AE1405" s="64"/>
    </row>
    <row r="1406" spans="2:31" x14ac:dyDescent="0.3">
      <c r="B1406" s="4" t="s">
        <v>71</v>
      </c>
      <c r="C1406" s="4"/>
      <c r="D1406" s="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</v>
      </c>
      <c r="N1406" s="49">
        <v>0</v>
      </c>
      <c r="O1406" s="48">
        <v>0</v>
      </c>
      <c r="P1406" s="49">
        <v>0</v>
      </c>
      <c r="Q1406" s="48">
        <v>0</v>
      </c>
      <c r="R1406" s="49">
        <v>0</v>
      </c>
      <c r="S1406" s="48">
        <v>0</v>
      </c>
      <c r="T1406" s="49">
        <v>0</v>
      </c>
      <c r="U1406" s="48">
        <v>0</v>
      </c>
      <c r="V1406" s="49">
        <v>0</v>
      </c>
      <c r="W1406" s="48">
        <v>0</v>
      </c>
      <c r="X1406" s="49">
        <v>0</v>
      </c>
      <c r="Y1406" s="48">
        <v>0</v>
      </c>
      <c r="Z1406" s="49">
        <v>0</v>
      </c>
      <c r="AA1406" s="48">
        <v>0</v>
      </c>
      <c r="AB1406" s="49">
        <v>0</v>
      </c>
      <c r="AC1406" s="64"/>
      <c r="AD1406" s="65">
        <f t="shared" si="436"/>
        <v>0</v>
      </c>
      <c r="AE1406" s="64"/>
    </row>
    <row r="1407" spans="2:31" x14ac:dyDescent="0.3">
      <c r="B1407" s="4" t="s">
        <v>72</v>
      </c>
      <c r="C1407" s="4"/>
      <c r="D1407" s="4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</v>
      </c>
      <c r="N1407" s="49">
        <v>0</v>
      </c>
      <c r="O1407" s="48">
        <v>0</v>
      </c>
      <c r="P1407" s="49">
        <v>9.2099999999999973</v>
      </c>
      <c r="Q1407" s="48">
        <v>13.440000000000019</v>
      </c>
      <c r="R1407" s="49">
        <v>15.52999999999998</v>
      </c>
      <c r="S1407" s="48">
        <v>15.538166666666648</v>
      </c>
      <c r="T1407" s="49">
        <v>16.090000000000011</v>
      </c>
      <c r="U1407" s="48">
        <v>16.059999999999974</v>
      </c>
      <c r="V1407" s="49">
        <v>15.52999999999998</v>
      </c>
      <c r="W1407" s="48">
        <v>14.169999999999987</v>
      </c>
      <c r="X1407" s="49">
        <v>4.3434999999999979</v>
      </c>
      <c r="Y1407" s="48">
        <v>0</v>
      </c>
      <c r="Z1407" s="49">
        <v>0</v>
      </c>
      <c r="AA1407" s="48">
        <v>0</v>
      </c>
      <c r="AB1407" s="49">
        <v>0</v>
      </c>
      <c r="AC1407" s="64"/>
      <c r="AD1407" s="65">
        <f t="shared" si="436"/>
        <v>119.91166666666659</v>
      </c>
      <c r="AE1407" s="64"/>
    </row>
    <row r="1408" spans="2:31" x14ac:dyDescent="0.3">
      <c r="B1408" s="4" t="s">
        <v>73</v>
      </c>
      <c r="C1408" s="4"/>
      <c r="D1408" s="4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0</v>
      </c>
      <c r="N1408" s="49">
        <v>0</v>
      </c>
      <c r="O1408" s="48">
        <v>0</v>
      </c>
      <c r="P1408" s="49">
        <v>0</v>
      </c>
      <c r="Q1408" s="48">
        <v>0</v>
      </c>
      <c r="R1408" s="49">
        <v>0</v>
      </c>
      <c r="S1408" s="48">
        <v>0</v>
      </c>
      <c r="T1408" s="49">
        <v>0</v>
      </c>
      <c r="U1408" s="48">
        <v>9.7255000000000056</v>
      </c>
      <c r="V1408" s="49">
        <v>18.601833333333332</v>
      </c>
      <c r="W1408" s="48">
        <v>0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4"/>
      <c r="AD1408" s="65">
        <f t="shared" si="436"/>
        <v>28.327333333333335</v>
      </c>
      <c r="AE1408" s="64"/>
    </row>
    <row r="1409" spans="2:31" x14ac:dyDescent="0.3">
      <c r="B1409" s="4" t="s">
        <v>74</v>
      </c>
      <c r="C1409" s="4"/>
      <c r="D1409" s="4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0</v>
      </c>
      <c r="N1409" s="49">
        <v>0</v>
      </c>
      <c r="O1409" s="48">
        <v>0</v>
      </c>
      <c r="P1409" s="49">
        <v>0</v>
      </c>
      <c r="Q1409" s="48">
        <v>0</v>
      </c>
      <c r="R1409" s="49">
        <v>0</v>
      </c>
      <c r="S1409" s="48">
        <v>0</v>
      </c>
      <c r="T1409" s="49">
        <v>0</v>
      </c>
      <c r="U1409" s="48">
        <v>0</v>
      </c>
      <c r="V1409" s="49">
        <v>0</v>
      </c>
      <c r="W1409" s="48">
        <v>0</v>
      </c>
      <c r="X1409" s="49">
        <v>0</v>
      </c>
      <c r="Y1409" s="48">
        <v>0</v>
      </c>
      <c r="Z1409" s="49">
        <v>0</v>
      </c>
      <c r="AA1409" s="48">
        <v>0</v>
      </c>
      <c r="AB1409" s="49">
        <v>0</v>
      </c>
      <c r="AC1409" s="64"/>
      <c r="AD1409" s="65">
        <f t="shared" si="436"/>
        <v>0</v>
      </c>
      <c r="AE1409" s="64"/>
    </row>
    <row r="1410" spans="2:31" x14ac:dyDescent="0.3">
      <c r="B1410" s="4" t="s">
        <v>75</v>
      </c>
      <c r="C1410" s="4"/>
      <c r="D1410" s="4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0</v>
      </c>
      <c r="N1410" s="49">
        <v>0</v>
      </c>
      <c r="O1410" s="48">
        <v>0</v>
      </c>
      <c r="P1410" s="49">
        <v>0</v>
      </c>
      <c r="Q1410" s="48">
        <v>0</v>
      </c>
      <c r="R1410" s="49">
        <v>0</v>
      </c>
      <c r="S1410" s="48">
        <v>0</v>
      </c>
      <c r="T1410" s="49">
        <v>0</v>
      </c>
      <c r="U1410" s="48">
        <v>0</v>
      </c>
      <c r="V1410" s="49">
        <v>0</v>
      </c>
      <c r="W1410" s="48">
        <v>0</v>
      </c>
      <c r="X1410" s="49">
        <v>0</v>
      </c>
      <c r="Y1410" s="48">
        <v>0</v>
      </c>
      <c r="Z1410" s="49">
        <v>0</v>
      </c>
      <c r="AA1410" s="48">
        <v>0</v>
      </c>
      <c r="AB1410" s="49">
        <v>0</v>
      </c>
      <c r="AC1410" s="64"/>
      <c r="AD1410" s="65">
        <f t="shared" si="436"/>
        <v>0</v>
      </c>
      <c r="AE1410" s="64"/>
    </row>
    <row r="1411" spans="2:31" x14ac:dyDescent="0.3">
      <c r="B1411" s="4" t="s">
        <v>76</v>
      </c>
      <c r="C1411" s="4"/>
      <c r="D1411" s="4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</v>
      </c>
      <c r="N1411" s="49">
        <v>0</v>
      </c>
      <c r="O1411" s="48">
        <v>4.6995000000000067</v>
      </c>
      <c r="P1411" s="49">
        <v>15.52999999999998</v>
      </c>
      <c r="Q1411" s="48">
        <v>17.680000000000039</v>
      </c>
      <c r="R1411" s="49">
        <v>17.289999999999988</v>
      </c>
      <c r="S1411" s="48">
        <v>13.799999999999986</v>
      </c>
      <c r="T1411" s="49">
        <v>15.820000000000022</v>
      </c>
      <c r="U1411" s="48">
        <v>18.669999999999995</v>
      </c>
      <c r="V1411" s="49">
        <v>11.36000000000001</v>
      </c>
      <c r="W1411" s="48">
        <v>0</v>
      </c>
      <c r="X1411" s="49">
        <v>0</v>
      </c>
      <c r="Y1411" s="48">
        <v>0</v>
      </c>
      <c r="Z1411" s="49">
        <v>0</v>
      </c>
      <c r="AA1411" s="48">
        <v>0</v>
      </c>
      <c r="AB1411" s="49">
        <v>0</v>
      </c>
      <c r="AC1411" s="64"/>
      <c r="AD1411" s="65">
        <f t="shared" si="436"/>
        <v>114.84950000000003</v>
      </c>
      <c r="AE1411" s="64"/>
    </row>
    <row r="1412" spans="2:31" x14ac:dyDescent="0.3">
      <c r="B1412" s="4" t="s">
        <v>77</v>
      </c>
      <c r="C1412" s="4"/>
      <c r="D1412" s="4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0</v>
      </c>
      <c r="N1412" s="49">
        <v>0</v>
      </c>
      <c r="O1412" s="48">
        <v>5.979999999999996</v>
      </c>
      <c r="P1412" s="49">
        <v>14.379999999999995</v>
      </c>
      <c r="Q1412" s="48">
        <v>16</v>
      </c>
      <c r="R1412" s="49">
        <v>15.610000000000012</v>
      </c>
      <c r="S1412" s="48">
        <v>14.659999999999977</v>
      </c>
      <c r="T1412" s="49">
        <v>13.620000000000005</v>
      </c>
      <c r="U1412" s="48">
        <v>12.63999999999999</v>
      </c>
      <c r="V1412" s="49">
        <v>10.25</v>
      </c>
      <c r="W1412" s="48">
        <v>0</v>
      </c>
      <c r="X1412" s="49">
        <v>0</v>
      </c>
      <c r="Y1412" s="48">
        <v>0</v>
      </c>
      <c r="Z1412" s="49">
        <v>0</v>
      </c>
      <c r="AA1412" s="48">
        <v>0</v>
      </c>
      <c r="AB1412" s="49">
        <v>0</v>
      </c>
      <c r="AC1412" s="64"/>
      <c r="AD1412" s="65">
        <f t="shared" si="436"/>
        <v>103.13999999999997</v>
      </c>
      <c r="AE1412" s="64"/>
    </row>
    <row r="1413" spans="2:31" x14ac:dyDescent="0.3">
      <c r="B1413" s="4" t="s">
        <v>78</v>
      </c>
      <c r="C1413" s="4"/>
      <c r="D1413" s="4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0</v>
      </c>
      <c r="N1413" s="49">
        <v>0</v>
      </c>
      <c r="O1413" s="48">
        <v>0</v>
      </c>
      <c r="P1413" s="49">
        <v>0</v>
      </c>
      <c r="Q1413" s="48">
        <v>0</v>
      </c>
      <c r="R1413" s="49">
        <v>0</v>
      </c>
      <c r="S1413" s="48">
        <v>0</v>
      </c>
      <c r="T1413" s="49">
        <v>0</v>
      </c>
      <c r="U1413" s="48">
        <v>0</v>
      </c>
      <c r="V1413" s="49">
        <v>0</v>
      </c>
      <c r="W1413" s="48">
        <v>0</v>
      </c>
      <c r="X1413" s="49">
        <v>0</v>
      </c>
      <c r="Y1413" s="48">
        <v>0</v>
      </c>
      <c r="Z1413" s="49">
        <v>0</v>
      </c>
      <c r="AA1413" s="48">
        <v>0</v>
      </c>
      <c r="AB1413" s="49">
        <v>0</v>
      </c>
      <c r="AC1413" s="64"/>
      <c r="AD1413" s="65">
        <f t="shared" si="436"/>
        <v>0</v>
      </c>
      <c r="AE1413" s="64"/>
    </row>
    <row r="1414" spans="2:31" x14ac:dyDescent="0.3">
      <c r="B1414" s="4" t="s">
        <v>79</v>
      </c>
      <c r="C1414" s="4"/>
      <c r="D1414" s="4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0</v>
      </c>
      <c r="N1414" s="49">
        <v>0</v>
      </c>
      <c r="O1414" s="48">
        <v>0</v>
      </c>
      <c r="P1414" s="49">
        <v>0</v>
      </c>
      <c r="Q1414" s="48">
        <v>0</v>
      </c>
      <c r="R1414" s="49">
        <v>2.2090000000000032</v>
      </c>
      <c r="S1414" s="48">
        <v>1.5360000000000014</v>
      </c>
      <c r="T1414" s="49">
        <v>0</v>
      </c>
      <c r="U1414" s="48">
        <v>0</v>
      </c>
      <c r="V1414" s="49">
        <v>0</v>
      </c>
      <c r="W1414" s="48">
        <v>0</v>
      </c>
      <c r="X1414" s="49">
        <v>0</v>
      </c>
      <c r="Y1414" s="48">
        <v>0</v>
      </c>
      <c r="Z1414" s="49">
        <v>0</v>
      </c>
      <c r="AA1414" s="48">
        <v>0</v>
      </c>
      <c r="AB1414" s="49">
        <v>0</v>
      </c>
      <c r="AC1414" s="64"/>
      <c r="AD1414" s="65">
        <f t="shared" si="436"/>
        <v>3.7450000000000045</v>
      </c>
      <c r="AE1414" s="64"/>
    </row>
    <row r="1415" spans="2:31" x14ac:dyDescent="0.3">
      <c r="B1415" s="4" t="s">
        <v>80</v>
      </c>
      <c r="C1415" s="4"/>
      <c r="D1415" s="4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0</v>
      </c>
      <c r="N1415" s="49">
        <v>0</v>
      </c>
      <c r="O1415" s="48">
        <v>42.654166666666704</v>
      </c>
      <c r="P1415" s="49">
        <v>54.920000000000044</v>
      </c>
      <c r="Q1415" s="48">
        <v>55.340000000000039</v>
      </c>
      <c r="R1415" s="49">
        <v>55.19000000000004</v>
      </c>
      <c r="S1415" s="48">
        <v>42.830666666666694</v>
      </c>
      <c r="T1415" s="49">
        <v>40.881000000000014</v>
      </c>
      <c r="U1415" s="48">
        <v>38.598499999999973</v>
      </c>
      <c r="V1415" s="49">
        <v>35.005499999999984</v>
      </c>
      <c r="W1415" s="48">
        <v>16.777666666666665</v>
      </c>
      <c r="X1415" s="49">
        <v>0</v>
      </c>
      <c r="Y1415" s="48">
        <v>0</v>
      </c>
      <c r="Z1415" s="49">
        <v>0</v>
      </c>
      <c r="AA1415" s="48">
        <v>0</v>
      </c>
      <c r="AB1415" s="49">
        <v>0</v>
      </c>
      <c r="AC1415" s="64"/>
      <c r="AD1415" s="65">
        <f t="shared" si="436"/>
        <v>382.19750000000016</v>
      </c>
      <c r="AE1415" s="64"/>
    </row>
    <row r="1416" spans="2:31" x14ac:dyDescent="0.3">
      <c r="B1416" s="4" t="s">
        <v>88</v>
      </c>
      <c r="C1416" s="4"/>
      <c r="D1416" s="4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</v>
      </c>
      <c r="N1416" s="49">
        <v>0</v>
      </c>
      <c r="O1416" s="48">
        <v>0</v>
      </c>
      <c r="P1416" s="49">
        <v>0</v>
      </c>
      <c r="Q1416" s="48">
        <v>0</v>
      </c>
      <c r="R1416" s="49">
        <v>0</v>
      </c>
      <c r="S1416" s="48">
        <v>0</v>
      </c>
      <c r="T1416" s="49">
        <v>0</v>
      </c>
      <c r="U1416" s="48">
        <v>0</v>
      </c>
      <c r="V1416" s="49">
        <v>0</v>
      </c>
      <c r="W1416" s="48">
        <v>0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4"/>
      <c r="AD1416" s="65">
        <f t="shared" si="436"/>
        <v>0</v>
      </c>
      <c r="AE1416" s="64"/>
    </row>
    <row r="1417" spans="2:31" x14ac:dyDescent="0.3">
      <c r="B1417" s="4" t="s">
        <v>99</v>
      </c>
      <c r="C1417" s="4"/>
      <c r="D1417" s="4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0</v>
      </c>
      <c r="N1417" s="49">
        <v>0</v>
      </c>
      <c r="O1417" s="48">
        <v>0</v>
      </c>
      <c r="P1417" s="49">
        <v>0</v>
      </c>
      <c r="Q1417" s="48">
        <v>0</v>
      </c>
      <c r="R1417" s="49">
        <v>0</v>
      </c>
      <c r="S1417" s="48">
        <v>0</v>
      </c>
      <c r="T1417" s="49">
        <v>0</v>
      </c>
      <c r="U1417" s="48">
        <v>0</v>
      </c>
      <c r="V1417" s="49">
        <v>0</v>
      </c>
      <c r="W1417" s="48">
        <v>0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4"/>
      <c r="AD1417" s="65">
        <f t="shared" si="436"/>
        <v>0</v>
      </c>
      <c r="AE1417" s="64"/>
    </row>
    <row r="1418" spans="2:31" x14ac:dyDescent="0.3">
      <c r="B1418" s="4" t="s">
        <v>96</v>
      </c>
      <c r="C1418" s="4"/>
      <c r="D1418" s="4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0</v>
      </c>
      <c r="O1418" s="48">
        <v>0</v>
      </c>
      <c r="P1418" s="49">
        <v>0</v>
      </c>
      <c r="Q1418" s="48">
        <v>0</v>
      </c>
      <c r="R1418" s="49">
        <v>0</v>
      </c>
      <c r="S1418" s="48">
        <v>0</v>
      </c>
      <c r="T1418" s="49">
        <v>0</v>
      </c>
      <c r="U1418" s="48">
        <v>0</v>
      </c>
      <c r="V1418" s="49">
        <v>0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4"/>
      <c r="AD1418" s="65">
        <f t="shared" si="436"/>
        <v>0</v>
      </c>
      <c r="AE1418" s="64"/>
    </row>
    <row r="1419" spans="2:31" x14ac:dyDescent="0.3">
      <c r="B1419" s="4" t="s">
        <v>97</v>
      </c>
      <c r="C1419" s="4"/>
      <c r="D1419" s="4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</v>
      </c>
      <c r="N1419" s="49">
        <v>0</v>
      </c>
      <c r="O1419" s="48">
        <v>0</v>
      </c>
      <c r="P1419" s="49">
        <v>0</v>
      </c>
      <c r="Q1419" s="48">
        <v>0</v>
      </c>
      <c r="R1419" s="49">
        <v>0</v>
      </c>
      <c r="S1419" s="48">
        <v>8.4900000000000091</v>
      </c>
      <c r="T1419" s="49">
        <v>26.890000000000029</v>
      </c>
      <c r="U1419" s="48">
        <v>27.690000000000037</v>
      </c>
      <c r="V1419" s="49">
        <v>26.589999999999986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4"/>
      <c r="AD1419" s="65">
        <f t="shared" si="436"/>
        <v>89.660000000000068</v>
      </c>
      <c r="AE1419" s="64"/>
    </row>
    <row r="1420" spans="2:31" x14ac:dyDescent="0.3">
      <c r="B1420" s="4" t="s">
        <v>98</v>
      </c>
      <c r="C1420" s="4"/>
      <c r="D1420" s="4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0</v>
      </c>
      <c r="N1420" s="49">
        <v>0</v>
      </c>
      <c r="O1420" s="48">
        <v>0</v>
      </c>
      <c r="P1420" s="49">
        <v>0</v>
      </c>
      <c r="Q1420" s="48">
        <v>0</v>
      </c>
      <c r="R1420" s="49">
        <v>0</v>
      </c>
      <c r="S1420" s="48">
        <v>0</v>
      </c>
      <c r="T1420" s="49">
        <v>0</v>
      </c>
      <c r="U1420" s="48">
        <v>6.7449999999999939</v>
      </c>
      <c r="V1420" s="49">
        <v>13.635333333333341</v>
      </c>
      <c r="W1420" s="48">
        <v>17.007666666666658</v>
      </c>
      <c r="X1420" s="49">
        <v>0</v>
      </c>
      <c r="Y1420" s="48">
        <v>0</v>
      </c>
      <c r="Z1420" s="49">
        <v>0</v>
      </c>
      <c r="AA1420" s="48">
        <v>0</v>
      </c>
      <c r="AB1420" s="49">
        <v>0</v>
      </c>
      <c r="AC1420" s="64"/>
      <c r="AD1420" s="65">
        <f t="shared" si="436"/>
        <v>37.387999999999991</v>
      </c>
      <c r="AE1420" s="64"/>
    </row>
    <row r="1421" spans="2:31" x14ac:dyDescent="0.3">
      <c r="B1421" s="4" t="s">
        <v>110</v>
      </c>
      <c r="C1421" s="4"/>
      <c r="D1421" s="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0</v>
      </c>
      <c r="O1421" s="48">
        <v>5.933333333333337E-2</v>
      </c>
      <c r="P1421" s="49">
        <v>0.27950000000000019</v>
      </c>
      <c r="Q1421" s="48">
        <v>28.077166666666677</v>
      </c>
      <c r="R1421" s="49">
        <v>28.715499999999999</v>
      </c>
      <c r="S1421" s="48">
        <v>53.244833333333347</v>
      </c>
      <c r="T1421" s="49">
        <v>69.856166666666695</v>
      </c>
      <c r="U1421" s="48">
        <v>55.834833333333314</v>
      </c>
      <c r="V1421" s="49">
        <v>30.63283333333333</v>
      </c>
      <c r="W1421" s="48">
        <v>1.1659999999999919</v>
      </c>
      <c r="X1421" s="49">
        <v>0</v>
      </c>
      <c r="Y1421" s="48">
        <v>0</v>
      </c>
      <c r="Z1421" s="49">
        <v>0</v>
      </c>
      <c r="AA1421" s="48">
        <v>0</v>
      </c>
      <c r="AB1421" s="49">
        <v>0</v>
      </c>
      <c r="AC1421" s="64"/>
      <c r="AD1421" s="65">
        <f t="shared" si="436"/>
        <v>267.86616666666669</v>
      </c>
      <c r="AE1421" s="64"/>
    </row>
    <row r="1422" spans="2:31" x14ac:dyDescent="0.3">
      <c r="B1422" s="4" t="s">
        <v>111</v>
      </c>
      <c r="C1422" s="4"/>
      <c r="D1422" s="4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0</v>
      </c>
      <c r="N1422" s="49">
        <v>0</v>
      </c>
      <c r="O1422" s="48">
        <v>78.104166666666657</v>
      </c>
      <c r="P1422" s="49">
        <v>85.674999999999983</v>
      </c>
      <c r="Q1422" s="48">
        <v>55.273666666666635</v>
      </c>
      <c r="R1422" s="49">
        <v>60.065833333333337</v>
      </c>
      <c r="S1422" s="48">
        <v>94.734666666666683</v>
      </c>
      <c r="T1422" s="49">
        <v>150.77399999999997</v>
      </c>
      <c r="U1422" s="48">
        <v>144.70866666666672</v>
      </c>
      <c r="V1422" s="49">
        <v>126.89133333333335</v>
      </c>
      <c r="W1422" s="48">
        <v>90.368166666666639</v>
      </c>
      <c r="X1422" s="49">
        <v>5.7329999999999997</v>
      </c>
      <c r="Y1422" s="48">
        <v>0</v>
      </c>
      <c r="Z1422" s="49">
        <v>0</v>
      </c>
      <c r="AA1422" s="48">
        <v>0</v>
      </c>
      <c r="AB1422" s="49">
        <v>0</v>
      </c>
      <c r="AC1422" s="64"/>
      <c r="AD1422" s="65">
        <f t="shared" si="436"/>
        <v>892.32849999999996</v>
      </c>
      <c r="AE1422" s="64"/>
    </row>
    <row r="1423" spans="2:31" x14ac:dyDescent="0.3">
      <c r="B1423" s="4" t="s">
        <v>112</v>
      </c>
      <c r="C1423" s="4"/>
      <c r="D1423" s="4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23.869166666666676</v>
      </c>
      <c r="R1423" s="49">
        <v>37.615500000000004</v>
      </c>
      <c r="S1423" s="48">
        <v>16.411833333333327</v>
      </c>
      <c r="T1423" s="49">
        <v>23.455333333333346</v>
      </c>
      <c r="U1423" s="48">
        <v>19.990000000000009</v>
      </c>
      <c r="V1423" s="49">
        <v>57.78266666666665</v>
      </c>
      <c r="W1423" s="48">
        <v>13.965000000000011</v>
      </c>
      <c r="X1423" s="49">
        <v>0</v>
      </c>
      <c r="Y1423" s="48">
        <v>0</v>
      </c>
      <c r="Z1423" s="49">
        <v>0</v>
      </c>
      <c r="AA1423" s="48">
        <v>0</v>
      </c>
      <c r="AB1423" s="49">
        <v>0</v>
      </c>
      <c r="AC1423" s="64"/>
      <c r="AD1423" s="65">
        <f t="shared" si="436"/>
        <v>193.08950000000002</v>
      </c>
      <c r="AE1423" s="64"/>
    </row>
    <row r="1424" spans="2:31" x14ac:dyDescent="0.3">
      <c r="B1424" s="4" t="s">
        <v>121</v>
      </c>
      <c r="C1424" s="4"/>
      <c r="D1424" s="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0</v>
      </c>
      <c r="O1424" s="48">
        <v>78.743999999999986</v>
      </c>
      <c r="P1424" s="49">
        <v>104.031824</v>
      </c>
      <c r="Q1424" s="48">
        <v>87.442343999999991</v>
      </c>
      <c r="R1424" s="49">
        <v>87.433170000000004</v>
      </c>
      <c r="S1424" s="48">
        <v>86.552561000000011</v>
      </c>
      <c r="T1424" s="49">
        <v>90.750602000000001</v>
      </c>
      <c r="U1424" s="48">
        <v>77.983944930000007</v>
      </c>
      <c r="V1424" s="49">
        <v>74.018010000000004</v>
      </c>
      <c r="W1424" s="48">
        <v>55.933999999999997</v>
      </c>
      <c r="X1424" s="49">
        <v>6.8423333333333343</v>
      </c>
      <c r="Y1424" s="48">
        <v>0</v>
      </c>
      <c r="Z1424" s="49">
        <v>0</v>
      </c>
      <c r="AA1424" s="48">
        <v>0</v>
      </c>
      <c r="AB1424" s="49">
        <v>0</v>
      </c>
      <c r="AC1424" s="64"/>
      <c r="AD1424" s="65">
        <f t="shared" si="436"/>
        <v>749.73278926333342</v>
      </c>
      <c r="AE1424" s="64"/>
    </row>
    <row r="1425" spans="2:31" x14ac:dyDescent="0.3">
      <c r="B1425" s="4" t="s">
        <v>123</v>
      </c>
      <c r="C1425" s="4"/>
      <c r="D1425" s="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0</v>
      </c>
      <c r="O1425" s="48">
        <v>39.315666666666694</v>
      </c>
      <c r="P1425" s="49">
        <v>50.918166666666671</v>
      </c>
      <c r="Q1425" s="48">
        <v>50.006833333333283</v>
      </c>
      <c r="R1425" s="49">
        <v>48.382500000000057</v>
      </c>
      <c r="S1425" s="48">
        <v>47.69000000000004</v>
      </c>
      <c r="T1425" s="49">
        <v>46.71200000000001</v>
      </c>
      <c r="U1425" s="48">
        <v>44.996499999999983</v>
      </c>
      <c r="V1425" s="49">
        <v>36.448166666666673</v>
      </c>
      <c r="W1425" s="48">
        <v>8.1353333333333371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4"/>
      <c r="AD1425" s="65">
        <f t="shared" si="436"/>
        <v>372.60516666666672</v>
      </c>
      <c r="AE1425" s="64"/>
    </row>
    <row r="1426" spans="2:31" x14ac:dyDescent="0.3">
      <c r="B1426" s="4" t="s">
        <v>124</v>
      </c>
      <c r="C1426" s="4"/>
      <c r="D1426" s="4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0</v>
      </c>
      <c r="N1426" s="49">
        <v>0</v>
      </c>
      <c r="O1426" s="48">
        <v>0.32149999999999984</v>
      </c>
      <c r="P1426" s="49">
        <v>3.5800000000000103</v>
      </c>
      <c r="Q1426" s="48">
        <v>13.240000000000009</v>
      </c>
      <c r="R1426" s="49">
        <v>17.47000000000002</v>
      </c>
      <c r="S1426" s="48">
        <v>16.740000000000009</v>
      </c>
      <c r="T1426" s="49">
        <v>10.090000000000019</v>
      </c>
      <c r="U1426" s="48">
        <v>0</v>
      </c>
      <c r="V1426" s="49">
        <v>0</v>
      </c>
      <c r="W1426" s="48">
        <v>0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4"/>
      <c r="AD1426" s="65">
        <f t="shared" si="436"/>
        <v>61.441500000000062</v>
      </c>
      <c r="AE1426" s="64"/>
    </row>
    <row r="1427" spans="2:31" x14ac:dyDescent="0.3">
      <c r="B1427" s="4" t="s">
        <v>125</v>
      </c>
      <c r="C1427" s="4"/>
      <c r="D1427" s="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0</v>
      </c>
      <c r="O1427" s="48">
        <v>4.7510000000000021</v>
      </c>
      <c r="P1427" s="49">
        <v>7.9648333333333348</v>
      </c>
      <c r="Q1427" s="48">
        <v>7.7956666666666594</v>
      </c>
      <c r="R1427" s="49">
        <v>14.313000000000008</v>
      </c>
      <c r="S1427" s="48">
        <v>15.307166666666665</v>
      </c>
      <c r="T1427" s="49">
        <v>21.616833333333322</v>
      </c>
      <c r="U1427" s="48">
        <v>21.620166666666666</v>
      </c>
      <c r="V1427" s="49">
        <v>30.268000000000004</v>
      </c>
      <c r="W1427" s="48">
        <v>15.198666666666663</v>
      </c>
      <c r="X1427" s="49">
        <v>0.65983333333333316</v>
      </c>
      <c r="Y1427" s="48">
        <v>0</v>
      </c>
      <c r="Z1427" s="49">
        <v>0</v>
      </c>
      <c r="AA1427" s="48">
        <v>0</v>
      </c>
      <c r="AB1427" s="49">
        <v>0</v>
      </c>
      <c r="AC1427" s="64"/>
      <c r="AD1427" s="65">
        <f t="shared" si="436"/>
        <v>139.49516666666665</v>
      </c>
      <c r="AE1427" s="64"/>
    </row>
    <row r="1428" spans="2:31" x14ac:dyDescent="0.3">
      <c r="B1428" s="4" t="s">
        <v>131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4"/>
      <c r="AD1428" s="65">
        <f t="shared" si="436"/>
        <v>0</v>
      </c>
      <c r="AE1428" s="64"/>
    </row>
    <row r="1429" spans="2:31" x14ac:dyDescent="0.3">
      <c r="B1429" s="4" t="s">
        <v>132</v>
      </c>
      <c r="C1429" s="4"/>
      <c r="D1429" s="4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0</v>
      </c>
      <c r="N1429" s="49">
        <v>0</v>
      </c>
      <c r="O1429" s="48">
        <v>0</v>
      </c>
      <c r="P1429" s="49">
        <v>0</v>
      </c>
      <c r="Q1429" s="48">
        <v>0</v>
      </c>
      <c r="R1429" s="49">
        <v>0</v>
      </c>
      <c r="S1429" s="48">
        <v>0</v>
      </c>
      <c r="T1429" s="49">
        <v>0</v>
      </c>
      <c r="U1429" s="48">
        <v>0</v>
      </c>
      <c r="V1429" s="49">
        <v>0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4"/>
      <c r="AD1429" s="65">
        <f>SUM(E1429:AB1429)</f>
        <v>0</v>
      </c>
      <c r="AE1429" s="64"/>
    </row>
    <row r="1430" spans="2:31" x14ac:dyDescent="0.3">
      <c r="B1430" s="13" t="s">
        <v>2</v>
      </c>
      <c r="C1430" s="13"/>
      <c r="D1430" s="13"/>
      <c r="E1430" s="14">
        <f>SUM(E1368:E1429)</f>
        <v>0</v>
      </c>
      <c r="F1430" s="14">
        <f t="shared" ref="F1430" si="437">SUM(F1368:F1429)</f>
        <v>0</v>
      </c>
      <c r="G1430" s="14">
        <f t="shared" ref="G1430" si="438">SUM(G1368:G1429)</f>
        <v>0</v>
      </c>
      <c r="H1430" s="14">
        <f t="shared" ref="H1430" si="439">SUM(H1368:H1429)</f>
        <v>0</v>
      </c>
      <c r="I1430" s="14">
        <f t="shared" ref="I1430" si="440">SUM(I1368:I1429)</f>
        <v>0</v>
      </c>
      <c r="J1430" s="14">
        <f t="shared" ref="J1430" si="441">SUM(J1368:J1429)</f>
        <v>0</v>
      </c>
      <c r="K1430" s="14">
        <f t="shared" ref="K1430" si="442">SUM(K1368:K1429)</f>
        <v>0</v>
      </c>
      <c r="L1430" s="14">
        <f t="shared" ref="L1430" si="443">SUM(L1368:L1429)</f>
        <v>0</v>
      </c>
      <c r="M1430" s="14">
        <f t="shared" ref="M1430" si="444">SUM(M1368:M1429)</f>
        <v>0</v>
      </c>
      <c r="N1430" s="14">
        <f t="shared" ref="N1430" si="445">SUM(N1368:N1429)</f>
        <v>0</v>
      </c>
      <c r="O1430" s="14">
        <f t="shared" ref="O1430" si="446">SUM(O1368:O1429)</f>
        <v>480.47363333333328</v>
      </c>
      <c r="P1430" s="14">
        <f t="shared" ref="P1430" si="447">SUM(P1368:P1429)</f>
        <v>742.33949066666673</v>
      </c>
      <c r="Q1430" s="14">
        <f t="shared" ref="Q1430" si="448">SUM(Q1368:Q1429)</f>
        <v>792.85034399999984</v>
      </c>
      <c r="R1430" s="14">
        <f t="shared" ref="R1430" si="449">SUM(R1368:R1429)</f>
        <v>1039.3365700000002</v>
      </c>
      <c r="S1430" s="14">
        <f t="shared" ref="S1430" si="450">SUM(S1368:S1429)</f>
        <v>1106.7780943333332</v>
      </c>
      <c r="T1430" s="14">
        <f t="shared" ref="T1430" si="451">SUM(T1368:T1429)</f>
        <v>1229.3899686666666</v>
      </c>
      <c r="U1430" s="14">
        <f t="shared" ref="U1430" si="452">SUM(U1368:U1429)</f>
        <v>1219.3629115966664</v>
      </c>
      <c r="V1430" s="14">
        <f t="shared" ref="V1430" si="453">SUM(V1368:V1429)</f>
        <v>1315.2914766666665</v>
      </c>
      <c r="W1430" s="14">
        <f t="shared" ref="W1430" si="454">SUM(W1368:W1429)</f>
        <v>793.75390000000004</v>
      </c>
      <c r="X1430" s="14">
        <f t="shared" ref="X1430" si="455">SUM(X1368:X1429)</f>
        <v>48.280949999999997</v>
      </c>
      <c r="Y1430" s="14">
        <f t="shared" ref="Y1430" si="456">SUM(Y1368:Y1429)</f>
        <v>0</v>
      </c>
      <c r="Z1430" s="14">
        <f t="shared" ref="Z1430" si="457">SUM(Z1368:Z1429)</f>
        <v>0</v>
      </c>
      <c r="AA1430" s="14">
        <f t="shared" ref="AA1430" si="458">SUM(AA1368:AA1429)</f>
        <v>0</v>
      </c>
      <c r="AB1430" s="14">
        <f t="shared" ref="AB1430" si="459">SUM(AB1368:AB1429)</f>
        <v>0</v>
      </c>
      <c r="AC1430" s="94">
        <f>SUM(AC1368:AE1429)</f>
        <v>8767.8573392633371</v>
      </c>
      <c r="AD1430" s="94"/>
      <c r="AE1430" s="94"/>
    </row>
    <row r="1431" spans="2:31" x14ac:dyDescent="0.3">
      <c r="B1431" s="15"/>
      <c r="C1431" s="16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</row>
    <row r="1432" spans="2:31" x14ac:dyDescent="0.3">
      <c r="B1432" s="15"/>
      <c r="C1432" s="16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</row>
    <row r="1433" spans="2:31" x14ac:dyDescent="0.3">
      <c r="B1433" s="8">
        <f>'Resumen-Mensual'!$Z$22</f>
        <v>45344</v>
      </c>
    </row>
    <row r="1434" spans="2:31" x14ac:dyDescent="0.3">
      <c r="B1434" s="8"/>
    </row>
    <row r="1435" spans="2:31" x14ac:dyDescent="0.3">
      <c r="B1435" s="9" t="s">
        <v>81</v>
      </c>
      <c r="C1435" s="10"/>
      <c r="D1435" s="10"/>
      <c r="E1435" s="11">
        <v>1</v>
      </c>
      <c r="F1435" s="11">
        <v>2</v>
      </c>
      <c r="G1435" s="11">
        <v>3</v>
      </c>
      <c r="H1435" s="11">
        <v>4</v>
      </c>
      <c r="I1435" s="11">
        <v>5</v>
      </c>
      <c r="J1435" s="11">
        <v>6</v>
      </c>
      <c r="K1435" s="11">
        <v>7</v>
      </c>
      <c r="L1435" s="11">
        <v>8</v>
      </c>
      <c r="M1435" s="11">
        <v>9</v>
      </c>
      <c r="N1435" s="11">
        <v>10</v>
      </c>
      <c r="O1435" s="11">
        <v>11</v>
      </c>
      <c r="P1435" s="11">
        <v>12</v>
      </c>
      <c r="Q1435" s="11">
        <v>13</v>
      </c>
      <c r="R1435" s="11">
        <v>14</v>
      </c>
      <c r="S1435" s="11">
        <v>15</v>
      </c>
      <c r="T1435" s="11">
        <v>16</v>
      </c>
      <c r="U1435" s="11">
        <v>17</v>
      </c>
      <c r="V1435" s="11">
        <v>18</v>
      </c>
      <c r="W1435" s="11">
        <v>19</v>
      </c>
      <c r="X1435" s="11">
        <v>20</v>
      </c>
      <c r="Y1435" s="11">
        <v>21</v>
      </c>
      <c r="Z1435" s="11">
        <v>22</v>
      </c>
      <c r="AA1435" s="11">
        <v>23</v>
      </c>
      <c r="AB1435" s="11">
        <v>24</v>
      </c>
      <c r="AC1435" s="83" t="s">
        <v>2</v>
      </c>
      <c r="AD1435" s="83"/>
      <c r="AE1435" s="83"/>
    </row>
    <row r="1436" spans="2:31" x14ac:dyDescent="0.3">
      <c r="B1436" s="4" t="s">
        <v>37</v>
      </c>
      <c r="C1436" s="4"/>
      <c r="D1436" s="4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0</v>
      </c>
      <c r="O1436" s="48">
        <v>0</v>
      </c>
      <c r="P1436" s="49">
        <v>0</v>
      </c>
      <c r="Q1436" s="48">
        <v>9.4999999999997968E-3</v>
      </c>
      <c r="R1436" s="49">
        <v>0</v>
      </c>
      <c r="S1436" s="48">
        <v>0</v>
      </c>
      <c r="T1436" s="49">
        <v>0</v>
      </c>
      <c r="U1436" s="48">
        <v>0</v>
      </c>
      <c r="V1436" s="49">
        <v>0</v>
      </c>
      <c r="W1436" s="48">
        <v>0</v>
      </c>
      <c r="X1436" s="49">
        <v>0</v>
      </c>
      <c r="Y1436" s="48">
        <v>0</v>
      </c>
      <c r="Z1436" s="49">
        <v>0</v>
      </c>
      <c r="AA1436" s="48">
        <v>0</v>
      </c>
      <c r="AB1436" s="49">
        <v>0</v>
      </c>
      <c r="AC1436" s="66"/>
      <c r="AD1436" s="67">
        <f>SUM(E1436:AB1436)</f>
        <v>9.4999999999997968E-3</v>
      </c>
      <c r="AE1436" s="66"/>
    </row>
    <row r="1437" spans="2:31" x14ac:dyDescent="0.3">
      <c r="B1437" s="4" t="s">
        <v>38</v>
      </c>
      <c r="C1437" s="4"/>
      <c r="D1437" s="4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0</v>
      </c>
      <c r="N1437" s="49">
        <v>0</v>
      </c>
      <c r="O1437" s="48">
        <v>0</v>
      </c>
      <c r="P1437" s="49">
        <v>0</v>
      </c>
      <c r="Q1437" s="48">
        <v>0.41040000000000088</v>
      </c>
      <c r="R1437" s="49">
        <v>0.21299999999999919</v>
      </c>
      <c r="S1437" s="48">
        <v>0</v>
      </c>
      <c r="T1437" s="49">
        <v>0</v>
      </c>
      <c r="U1437" s="48">
        <v>0</v>
      </c>
      <c r="V1437" s="49">
        <v>0</v>
      </c>
      <c r="W1437" s="48">
        <v>0</v>
      </c>
      <c r="X1437" s="49">
        <v>0</v>
      </c>
      <c r="Y1437" s="48">
        <v>0</v>
      </c>
      <c r="Z1437" s="49">
        <v>0</v>
      </c>
      <c r="AA1437" s="48">
        <v>0</v>
      </c>
      <c r="AB1437" s="49">
        <v>0</v>
      </c>
      <c r="AC1437" s="64"/>
      <c r="AD1437" s="65">
        <f>SUM(E1437:AB1437)</f>
        <v>0.62340000000000007</v>
      </c>
      <c r="AE1437" s="64"/>
    </row>
    <row r="1438" spans="2:31" x14ac:dyDescent="0.3">
      <c r="B1438" s="4" t="s">
        <v>39</v>
      </c>
      <c r="C1438" s="4"/>
      <c r="D1438" s="4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</v>
      </c>
      <c r="N1438" s="49">
        <v>0</v>
      </c>
      <c r="O1438" s="48">
        <v>0</v>
      </c>
      <c r="P1438" s="49">
        <v>0</v>
      </c>
      <c r="Q1438" s="48">
        <v>6.8168333333333333</v>
      </c>
      <c r="R1438" s="49">
        <v>6.7989999999999986</v>
      </c>
      <c r="S1438" s="48">
        <v>6.1395000000000008</v>
      </c>
      <c r="T1438" s="49">
        <v>7.8218333333333341</v>
      </c>
      <c r="U1438" s="48">
        <v>2.3253333333333348</v>
      </c>
      <c r="V1438" s="49">
        <v>0.81850000000000045</v>
      </c>
      <c r="W1438" s="48">
        <v>0.51416666666666677</v>
      </c>
      <c r="X1438" s="49">
        <v>0</v>
      </c>
      <c r="Y1438" s="48">
        <v>0</v>
      </c>
      <c r="Z1438" s="49">
        <v>0</v>
      </c>
      <c r="AA1438" s="48">
        <v>0</v>
      </c>
      <c r="AB1438" s="49">
        <v>0</v>
      </c>
      <c r="AC1438" s="64"/>
      <c r="AD1438" s="65">
        <f t="shared" ref="AD1438:AD1496" si="460">SUM(E1438:AB1438)</f>
        <v>31.235166666666672</v>
      </c>
      <c r="AE1438" s="64"/>
    </row>
    <row r="1439" spans="2:31" x14ac:dyDescent="0.3">
      <c r="B1439" s="4" t="s">
        <v>40</v>
      </c>
      <c r="C1439" s="4"/>
      <c r="D1439" s="4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32.337999999999994</v>
      </c>
      <c r="R1439" s="49">
        <v>31.540500000000005</v>
      </c>
      <c r="S1439" s="48">
        <v>27.876999999999995</v>
      </c>
      <c r="T1439" s="49">
        <v>30.821666666666662</v>
      </c>
      <c r="U1439" s="48">
        <v>37.13666666666667</v>
      </c>
      <c r="V1439" s="49">
        <v>35.336833333333324</v>
      </c>
      <c r="W1439" s="48">
        <v>11.039999999999996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4"/>
      <c r="AD1439" s="65">
        <f t="shared" si="460"/>
        <v>206.09066666666664</v>
      </c>
      <c r="AE1439" s="64"/>
    </row>
    <row r="1440" spans="2:31" x14ac:dyDescent="0.3">
      <c r="B1440" s="4" t="s">
        <v>41</v>
      </c>
      <c r="C1440" s="4"/>
      <c r="D1440" s="4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0</v>
      </c>
      <c r="N1440" s="49">
        <v>0</v>
      </c>
      <c r="O1440" s="48">
        <v>0</v>
      </c>
      <c r="P1440" s="49">
        <v>0</v>
      </c>
      <c r="Q1440" s="48">
        <v>2.7454999999999976</v>
      </c>
      <c r="R1440" s="49">
        <v>2.25</v>
      </c>
      <c r="S1440" s="48">
        <v>21.926500000000001</v>
      </c>
      <c r="T1440" s="49">
        <v>16.126000000000001</v>
      </c>
      <c r="U1440" s="48">
        <v>3.4404999999999997</v>
      </c>
      <c r="V1440" s="49">
        <v>8.305666666666669</v>
      </c>
      <c r="W1440" s="48">
        <v>3.0663333333333336</v>
      </c>
      <c r="X1440" s="49">
        <v>2.5500000000000047E-2</v>
      </c>
      <c r="Y1440" s="48">
        <v>0</v>
      </c>
      <c r="Z1440" s="49">
        <v>0</v>
      </c>
      <c r="AA1440" s="48">
        <v>0</v>
      </c>
      <c r="AB1440" s="49">
        <v>0</v>
      </c>
      <c r="AC1440" s="64"/>
      <c r="AD1440" s="65">
        <f t="shared" si="460"/>
        <v>57.886000000000003</v>
      </c>
      <c r="AE1440" s="64"/>
    </row>
    <row r="1441" spans="2:31" x14ac:dyDescent="0.3">
      <c r="B1441" s="4" t="s">
        <v>42</v>
      </c>
      <c r="C1441" s="4"/>
      <c r="D1441" s="4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0</v>
      </c>
      <c r="N1441" s="49">
        <v>0</v>
      </c>
      <c r="O1441" s="48">
        <v>0</v>
      </c>
      <c r="P1441" s="49">
        <v>0</v>
      </c>
      <c r="Q1441" s="48">
        <v>15.198999999999996</v>
      </c>
      <c r="R1441" s="49">
        <v>12.947000000000008</v>
      </c>
      <c r="S1441" s="48">
        <v>7.2233333333333345</v>
      </c>
      <c r="T1441" s="49">
        <v>9.32283333333333</v>
      </c>
      <c r="U1441" s="48">
        <v>14.349666666666668</v>
      </c>
      <c r="V1441" s="49">
        <v>0</v>
      </c>
      <c r="W1441" s="48">
        <v>0</v>
      </c>
      <c r="X1441" s="49">
        <v>0</v>
      </c>
      <c r="Y1441" s="48">
        <v>0</v>
      </c>
      <c r="Z1441" s="49">
        <v>0</v>
      </c>
      <c r="AA1441" s="48">
        <v>0</v>
      </c>
      <c r="AB1441" s="49">
        <v>0</v>
      </c>
      <c r="AC1441" s="64"/>
      <c r="AD1441" s="65">
        <f t="shared" si="460"/>
        <v>59.041833333333329</v>
      </c>
      <c r="AE1441" s="64"/>
    </row>
    <row r="1442" spans="2:31" x14ac:dyDescent="0.3">
      <c r="B1442" s="4" t="s">
        <v>43</v>
      </c>
      <c r="C1442" s="4"/>
      <c r="D1442" s="4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0</v>
      </c>
      <c r="N1442" s="49">
        <v>0</v>
      </c>
      <c r="O1442" s="48">
        <v>0</v>
      </c>
      <c r="P1442" s="49">
        <v>0</v>
      </c>
      <c r="Q1442" s="48">
        <v>12.255999999999993</v>
      </c>
      <c r="R1442" s="49">
        <v>11.13266666666666</v>
      </c>
      <c r="S1442" s="48">
        <v>9.1189999999999927</v>
      </c>
      <c r="T1442" s="49">
        <v>11.891333333333341</v>
      </c>
      <c r="U1442" s="48">
        <v>26.294499999999996</v>
      </c>
      <c r="V1442" s="49">
        <v>20.158833333333348</v>
      </c>
      <c r="W1442" s="48">
        <v>11.6195</v>
      </c>
      <c r="X1442" s="49">
        <v>0</v>
      </c>
      <c r="Y1442" s="48">
        <v>0</v>
      </c>
      <c r="Z1442" s="49">
        <v>0</v>
      </c>
      <c r="AA1442" s="48">
        <v>0</v>
      </c>
      <c r="AB1442" s="49">
        <v>0</v>
      </c>
      <c r="AC1442" s="64"/>
      <c r="AD1442" s="65">
        <f t="shared" si="460"/>
        <v>102.47183333333334</v>
      </c>
      <c r="AE1442" s="64"/>
    </row>
    <row r="1443" spans="2:31" x14ac:dyDescent="0.3">
      <c r="B1443" s="4" t="s">
        <v>44</v>
      </c>
      <c r="C1443" s="4"/>
      <c r="D1443" s="4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0</v>
      </c>
      <c r="N1443" s="49">
        <v>0</v>
      </c>
      <c r="O1443" s="48">
        <v>0</v>
      </c>
      <c r="P1443" s="49">
        <v>0</v>
      </c>
      <c r="Q1443" s="48">
        <v>11.203500000000007</v>
      </c>
      <c r="R1443" s="49">
        <v>18.661333333333328</v>
      </c>
      <c r="S1443" s="48">
        <v>12.947166666666666</v>
      </c>
      <c r="T1443" s="49">
        <v>11.059999999999999</v>
      </c>
      <c r="U1443" s="48">
        <v>0.77733333333333166</v>
      </c>
      <c r="V1443" s="49">
        <v>8.3256666666666739</v>
      </c>
      <c r="W1443" s="48">
        <v>0</v>
      </c>
      <c r="X1443" s="49">
        <v>0</v>
      </c>
      <c r="Y1443" s="48">
        <v>0</v>
      </c>
      <c r="Z1443" s="49">
        <v>0</v>
      </c>
      <c r="AA1443" s="48">
        <v>0</v>
      </c>
      <c r="AB1443" s="49">
        <v>0</v>
      </c>
      <c r="AC1443" s="64"/>
      <c r="AD1443" s="65">
        <f t="shared" si="460"/>
        <v>62.975000000000009</v>
      </c>
      <c r="AE1443" s="64"/>
    </row>
    <row r="1444" spans="2:31" x14ac:dyDescent="0.3">
      <c r="B1444" s="4" t="s">
        <v>45</v>
      </c>
      <c r="C1444" s="4"/>
      <c r="D1444" s="4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0.32563333333333244</v>
      </c>
      <c r="S1444" s="48">
        <v>0</v>
      </c>
      <c r="T1444" s="49">
        <v>2.5283333333333383E-2</v>
      </c>
      <c r="U1444" s="48">
        <v>0.30271666666666625</v>
      </c>
      <c r="V1444" s="49">
        <v>2.6980999999999993</v>
      </c>
      <c r="W1444" s="48">
        <v>3.1552500000000006</v>
      </c>
      <c r="X1444" s="49">
        <v>0.31913333333333344</v>
      </c>
      <c r="Y1444" s="48">
        <v>0</v>
      </c>
      <c r="Z1444" s="49">
        <v>0</v>
      </c>
      <c r="AA1444" s="48">
        <v>0</v>
      </c>
      <c r="AB1444" s="49">
        <v>0</v>
      </c>
      <c r="AC1444" s="64"/>
      <c r="AD1444" s="65">
        <f t="shared" si="460"/>
        <v>6.8261166666666657</v>
      </c>
      <c r="AE1444" s="64"/>
    </row>
    <row r="1445" spans="2:31" x14ac:dyDescent="0.3">
      <c r="B1445" s="4" t="s">
        <v>46</v>
      </c>
      <c r="C1445" s="4"/>
      <c r="D1445" s="4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0</v>
      </c>
      <c r="N1445" s="49">
        <v>0</v>
      </c>
      <c r="O1445" s="48">
        <v>0</v>
      </c>
      <c r="P1445" s="49">
        <v>0</v>
      </c>
      <c r="Q1445" s="48">
        <v>2.7478500000000028</v>
      </c>
      <c r="R1445" s="49">
        <v>2.2794000000000021</v>
      </c>
      <c r="S1445" s="48">
        <v>0.47716666666666752</v>
      </c>
      <c r="T1445" s="49">
        <v>0</v>
      </c>
      <c r="U1445" s="48">
        <v>0.21556666666666685</v>
      </c>
      <c r="V1445" s="49">
        <v>17.586533333333328</v>
      </c>
      <c r="W1445" s="48">
        <v>5.9245000000000028</v>
      </c>
      <c r="X1445" s="49">
        <v>0</v>
      </c>
      <c r="Y1445" s="48">
        <v>0</v>
      </c>
      <c r="Z1445" s="49">
        <v>0</v>
      </c>
      <c r="AA1445" s="48">
        <v>0</v>
      </c>
      <c r="AB1445" s="49">
        <v>0</v>
      </c>
      <c r="AC1445" s="64"/>
      <c r="AD1445" s="65">
        <f t="shared" si="460"/>
        <v>29.231016666666669</v>
      </c>
      <c r="AE1445" s="64"/>
    </row>
    <row r="1446" spans="2:31" x14ac:dyDescent="0.3">
      <c r="B1446" s="4" t="s">
        <v>47</v>
      </c>
      <c r="C1446" s="4"/>
      <c r="D1446" s="4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</v>
      </c>
      <c r="T1446" s="49">
        <v>0</v>
      </c>
      <c r="U1446" s="48">
        <v>0</v>
      </c>
      <c r="V1446" s="49">
        <v>1.7019999999999982</v>
      </c>
      <c r="W1446" s="48">
        <v>0</v>
      </c>
      <c r="X1446" s="49">
        <v>0.47753333333333342</v>
      </c>
      <c r="Y1446" s="48">
        <v>0</v>
      </c>
      <c r="Z1446" s="49">
        <v>0</v>
      </c>
      <c r="AA1446" s="48">
        <v>0</v>
      </c>
      <c r="AB1446" s="49">
        <v>0</v>
      </c>
      <c r="AC1446" s="64"/>
      <c r="AD1446" s="65">
        <f t="shared" si="460"/>
        <v>2.1795333333333318</v>
      </c>
      <c r="AE1446" s="64"/>
    </row>
    <row r="1447" spans="2:31" x14ac:dyDescent="0.3">
      <c r="B1447" s="4" t="s">
        <v>48</v>
      </c>
      <c r="C1447" s="4"/>
      <c r="D1447" s="4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0</v>
      </c>
      <c r="N1447" s="49">
        <v>0</v>
      </c>
      <c r="O1447" s="48">
        <v>0</v>
      </c>
      <c r="P1447" s="49">
        <v>0</v>
      </c>
      <c r="Q1447" s="48">
        <v>0</v>
      </c>
      <c r="R1447" s="49">
        <v>0</v>
      </c>
      <c r="S1447" s="48">
        <v>0</v>
      </c>
      <c r="T1447" s="49">
        <v>0</v>
      </c>
      <c r="U1447" s="48">
        <v>0</v>
      </c>
      <c r="V1447" s="49">
        <v>15.077999999999982</v>
      </c>
      <c r="W1447" s="48">
        <v>10.206000000000008</v>
      </c>
      <c r="X1447" s="49">
        <v>0.3458</v>
      </c>
      <c r="Y1447" s="48">
        <v>0</v>
      </c>
      <c r="Z1447" s="49">
        <v>0</v>
      </c>
      <c r="AA1447" s="48">
        <v>0</v>
      </c>
      <c r="AB1447" s="49">
        <v>0</v>
      </c>
      <c r="AC1447" s="64"/>
      <c r="AD1447" s="65">
        <f t="shared" si="460"/>
        <v>25.629799999999992</v>
      </c>
      <c r="AE1447" s="64"/>
    </row>
    <row r="1448" spans="2:31" x14ac:dyDescent="0.3">
      <c r="B1448" s="4" t="s">
        <v>49</v>
      </c>
      <c r="C1448" s="4"/>
      <c r="D1448" s="4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0</v>
      </c>
      <c r="N1448" s="49">
        <v>0</v>
      </c>
      <c r="O1448" s="48">
        <v>0</v>
      </c>
      <c r="P1448" s="49">
        <v>0</v>
      </c>
      <c r="Q1448" s="48">
        <v>4.1313333333333304</v>
      </c>
      <c r="R1448" s="49">
        <v>21.960333333333335</v>
      </c>
      <c r="S1448" s="48">
        <v>27.081666666666688</v>
      </c>
      <c r="T1448" s="49">
        <v>30.161000000000001</v>
      </c>
      <c r="U1448" s="48">
        <v>25.198333333333334</v>
      </c>
      <c r="V1448" s="49">
        <v>21.992166666666655</v>
      </c>
      <c r="W1448" s="48">
        <v>10.600999999999999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4"/>
      <c r="AD1448" s="65">
        <f t="shared" si="460"/>
        <v>141.12583333333333</v>
      </c>
      <c r="AE1448" s="64"/>
    </row>
    <row r="1449" spans="2:31" x14ac:dyDescent="0.3">
      <c r="B1449" s="4" t="s">
        <v>50</v>
      </c>
      <c r="C1449" s="4"/>
      <c r="D1449" s="4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0</v>
      </c>
      <c r="N1449" s="49">
        <v>0</v>
      </c>
      <c r="O1449" s="48">
        <v>0</v>
      </c>
      <c r="P1449" s="49">
        <v>0</v>
      </c>
      <c r="Q1449" s="48">
        <v>11.131499999999994</v>
      </c>
      <c r="R1449" s="49">
        <v>10.423833333333331</v>
      </c>
      <c r="S1449" s="48">
        <v>9.7353333333333314</v>
      </c>
      <c r="T1449" s="49">
        <v>8.1101666666666699</v>
      </c>
      <c r="U1449" s="48">
        <v>8.4191666666666709</v>
      </c>
      <c r="V1449" s="49">
        <v>10.204833333333337</v>
      </c>
      <c r="W1449" s="48">
        <v>2.214666666666667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4"/>
      <c r="AD1449" s="65">
        <f t="shared" si="460"/>
        <v>60.2395</v>
      </c>
      <c r="AE1449" s="64"/>
    </row>
    <row r="1450" spans="2:31" x14ac:dyDescent="0.3">
      <c r="B1450" s="4" t="s">
        <v>117</v>
      </c>
      <c r="C1450" s="4"/>
      <c r="D1450" s="4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0</v>
      </c>
      <c r="O1450" s="48">
        <v>0</v>
      </c>
      <c r="P1450" s="49">
        <v>0</v>
      </c>
      <c r="Q1450" s="48">
        <v>3.6350000000000042</v>
      </c>
      <c r="R1450" s="49">
        <v>1.9025000000000003</v>
      </c>
      <c r="S1450" s="48">
        <v>1.2683333333333338</v>
      </c>
      <c r="T1450" s="49">
        <v>0.29483333333333378</v>
      </c>
      <c r="U1450" s="48">
        <v>1.7556666666666667</v>
      </c>
      <c r="V1450" s="49">
        <v>3.3595000000000037</v>
      </c>
      <c r="W1450" s="48">
        <v>0.76700000000000013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4"/>
      <c r="AD1450" s="65">
        <f t="shared" si="460"/>
        <v>12.982833333333343</v>
      </c>
      <c r="AE1450" s="64"/>
    </row>
    <row r="1451" spans="2:31" x14ac:dyDescent="0.3">
      <c r="B1451" s="4" t="s">
        <v>51</v>
      </c>
      <c r="C1451" s="4"/>
      <c r="D1451" s="4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0</v>
      </c>
      <c r="N1451" s="49">
        <v>0</v>
      </c>
      <c r="O1451" s="48">
        <v>0</v>
      </c>
      <c r="P1451" s="49">
        <v>0</v>
      </c>
      <c r="Q1451" s="48">
        <v>15.750666666666667</v>
      </c>
      <c r="R1451" s="49">
        <v>1.5471666666666664</v>
      </c>
      <c r="S1451" s="48">
        <v>11.313000000000004</v>
      </c>
      <c r="T1451" s="49">
        <v>6.3396666666666652</v>
      </c>
      <c r="U1451" s="48">
        <v>37.738833333333325</v>
      </c>
      <c r="V1451" s="49">
        <v>112.40699999999995</v>
      </c>
      <c r="W1451" s="48">
        <v>74.64433333333335</v>
      </c>
      <c r="X1451" s="49">
        <v>0</v>
      </c>
      <c r="Y1451" s="48">
        <v>0</v>
      </c>
      <c r="Z1451" s="49">
        <v>0</v>
      </c>
      <c r="AA1451" s="48">
        <v>0</v>
      </c>
      <c r="AB1451" s="49">
        <v>0</v>
      </c>
      <c r="AC1451" s="64"/>
      <c r="AD1451" s="65">
        <f t="shared" si="460"/>
        <v>259.74066666666664</v>
      </c>
      <c r="AE1451" s="64"/>
    </row>
    <row r="1452" spans="2:31" x14ac:dyDescent="0.3">
      <c r="B1452" s="4" t="s">
        <v>52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0</v>
      </c>
      <c r="M1452" s="48">
        <v>0</v>
      </c>
      <c r="N1452" s="49">
        <v>0</v>
      </c>
      <c r="O1452" s="48">
        <v>0</v>
      </c>
      <c r="P1452" s="49">
        <v>0</v>
      </c>
      <c r="Q1452" s="48">
        <v>0.10833333333333334</v>
      </c>
      <c r="R1452" s="49">
        <v>5.5400000000000054</v>
      </c>
      <c r="S1452" s="48">
        <v>14.998333333333335</v>
      </c>
      <c r="T1452" s="49">
        <v>13.287499999999998</v>
      </c>
      <c r="U1452" s="48">
        <v>13.370833333333334</v>
      </c>
      <c r="V1452" s="49">
        <v>10.359833333333334</v>
      </c>
      <c r="W1452" s="48">
        <v>1.8391666666666664</v>
      </c>
      <c r="X1452" s="49">
        <v>0</v>
      </c>
      <c r="Y1452" s="48">
        <v>0</v>
      </c>
      <c r="Z1452" s="49">
        <v>0</v>
      </c>
      <c r="AA1452" s="48">
        <v>0</v>
      </c>
      <c r="AB1452" s="49">
        <v>0</v>
      </c>
      <c r="AC1452" s="64"/>
      <c r="AD1452" s="65">
        <f t="shared" si="460"/>
        <v>59.504000000000005</v>
      </c>
      <c r="AE1452" s="64"/>
    </row>
    <row r="1453" spans="2:31" x14ac:dyDescent="0.3">
      <c r="B1453" s="4" t="s">
        <v>53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0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0</v>
      </c>
      <c r="T1453" s="49">
        <v>0</v>
      </c>
      <c r="U1453" s="48">
        <v>0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4"/>
      <c r="AD1453" s="65">
        <f t="shared" si="460"/>
        <v>0</v>
      </c>
      <c r="AE1453" s="64"/>
    </row>
    <row r="1454" spans="2:31" x14ac:dyDescent="0.3">
      <c r="B1454" s="4" t="s">
        <v>54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0</v>
      </c>
      <c r="M1454" s="48">
        <v>0</v>
      </c>
      <c r="N1454" s="49">
        <v>0</v>
      </c>
      <c r="O1454" s="48">
        <v>0</v>
      </c>
      <c r="P1454" s="49">
        <v>0</v>
      </c>
      <c r="Q1454" s="48">
        <v>19.228833333333331</v>
      </c>
      <c r="R1454" s="49">
        <v>15.201833333333333</v>
      </c>
      <c r="S1454" s="48">
        <v>15.262166666666667</v>
      </c>
      <c r="T1454" s="49">
        <v>25.79216666666667</v>
      </c>
      <c r="U1454" s="48">
        <v>22.891833333333341</v>
      </c>
      <c r="V1454" s="49">
        <v>31.853833333333341</v>
      </c>
      <c r="W1454" s="48">
        <v>39.463000000000001</v>
      </c>
      <c r="X1454" s="49">
        <v>8.8936666666666682</v>
      </c>
      <c r="Y1454" s="48">
        <v>0</v>
      </c>
      <c r="Z1454" s="49">
        <v>0</v>
      </c>
      <c r="AA1454" s="48">
        <v>0</v>
      </c>
      <c r="AB1454" s="49">
        <v>0</v>
      </c>
      <c r="AC1454" s="64"/>
      <c r="AD1454" s="65">
        <f t="shared" si="460"/>
        <v>178.58733333333333</v>
      </c>
      <c r="AE1454" s="64"/>
    </row>
    <row r="1455" spans="2:31" x14ac:dyDescent="0.3">
      <c r="B1455" s="4" t="s">
        <v>55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0</v>
      </c>
      <c r="M1455" s="48">
        <v>0</v>
      </c>
      <c r="N1455" s="49">
        <v>0</v>
      </c>
      <c r="O1455" s="48">
        <v>0</v>
      </c>
      <c r="P1455" s="49">
        <v>0</v>
      </c>
      <c r="Q1455" s="48">
        <v>18.413833333333336</v>
      </c>
      <c r="R1455" s="49">
        <v>27.795333333333325</v>
      </c>
      <c r="S1455" s="48">
        <v>27.911166666666677</v>
      </c>
      <c r="T1455" s="49">
        <v>24.799499999999988</v>
      </c>
      <c r="U1455" s="48">
        <v>16.164000000000009</v>
      </c>
      <c r="V1455" s="49">
        <v>25.11483333333333</v>
      </c>
      <c r="W1455" s="48">
        <v>6.5896666666666732</v>
      </c>
      <c r="X1455" s="49">
        <v>0</v>
      </c>
      <c r="Y1455" s="48">
        <v>0</v>
      </c>
      <c r="Z1455" s="49">
        <v>0</v>
      </c>
      <c r="AA1455" s="48">
        <v>0</v>
      </c>
      <c r="AB1455" s="49">
        <v>0</v>
      </c>
      <c r="AC1455" s="64"/>
      <c r="AD1455" s="65">
        <f t="shared" si="460"/>
        <v>146.78833333333336</v>
      </c>
      <c r="AE1455" s="64"/>
    </row>
    <row r="1456" spans="2:31" x14ac:dyDescent="0.3">
      <c r="B1456" s="4" t="s">
        <v>56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</v>
      </c>
      <c r="M1456" s="48">
        <v>0</v>
      </c>
      <c r="N1456" s="49">
        <v>0</v>
      </c>
      <c r="O1456" s="48">
        <v>0</v>
      </c>
      <c r="P1456" s="49">
        <v>0</v>
      </c>
      <c r="Q1456" s="48">
        <v>2.7609999999999997</v>
      </c>
      <c r="R1456" s="49">
        <v>1.0146666666666635</v>
      </c>
      <c r="S1456" s="48">
        <v>3.6326666666666667</v>
      </c>
      <c r="T1456" s="49">
        <v>0.3616666666666678</v>
      </c>
      <c r="U1456" s="48">
        <v>0.27716666666666839</v>
      </c>
      <c r="V1456" s="49">
        <v>10.036666666666667</v>
      </c>
      <c r="W1456" s="48">
        <v>6.0543333333333287</v>
      </c>
      <c r="X1456" s="49">
        <v>0</v>
      </c>
      <c r="Y1456" s="48">
        <v>0</v>
      </c>
      <c r="Z1456" s="49">
        <v>0</v>
      </c>
      <c r="AA1456" s="48">
        <v>0</v>
      </c>
      <c r="AB1456" s="49">
        <v>0</v>
      </c>
      <c r="AC1456" s="64"/>
      <c r="AD1456" s="65">
        <f t="shared" si="460"/>
        <v>24.13816666666666</v>
      </c>
      <c r="AE1456" s="64"/>
    </row>
    <row r="1457" spans="2:31" x14ac:dyDescent="0.3">
      <c r="B1457" s="4" t="s">
        <v>118</v>
      </c>
      <c r="C1457" s="4"/>
      <c r="D1457" s="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</v>
      </c>
      <c r="N1457" s="49">
        <v>0</v>
      </c>
      <c r="O1457" s="48">
        <v>0</v>
      </c>
      <c r="P1457" s="49">
        <v>0</v>
      </c>
      <c r="Q1457" s="48">
        <v>83.181699999999964</v>
      </c>
      <c r="R1457" s="49">
        <v>79.368333333333311</v>
      </c>
      <c r="S1457" s="48">
        <v>76.899833333333319</v>
      </c>
      <c r="T1457" s="49">
        <v>77.424833333333325</v>
      </c>
      <c r="U1457" s="48">
        <v>76.348833333333317</v>
      </c>
      <c r="V1457" s="49">
        <v>77.167166666666688</v>
      </c>
      <c r="W1457" s="48">
        <v>58.687666666666679</v>
      </c>
      <c r="X1457" s="49">
        <v>2.8906666666666663</v>
      </c>
      <c r="Y1457" s="48">
        <v>0</v>
      </c>
      <c r="Z1457" s="49">
        <v>0</v>
      </c>
      <c r="AA1457" s="48">
        <v>0</v>
      </c>
      <c r="AB1457" s="49">
        <v>0</v>
      </c>
      <c r="AC1457" s="64"/>
      <c r="AD1457" s="65">
        <f t="shared" si="460"/>
        <v>531.96903333333319</v>
      </c>
      <c r="AE1457" s="64"/>
    </row>
    <row r="1458" spans="2:31" x14ac:dyDescent="0.3">
      <c r="B1458" s="4" t="s">
        <v>57</v>
      </c>
      <c r="C1458" s="4"/>
      <c r="D1458" s="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0</v>
      </c>
      <c r="N1458" s="49">
        <v>0</v>
      </c>
      <c r="O1458" s="48">
        <v>0</v>
      </c>
      <c r="P1458" s="49">
        <v>0</v>
      </c>
      <c r="Q1458" s="48">
        <v>0</v>
      </c>
      <c r="R1458" s="49">
        <v>0</v>
      </c>
      <c r="S1458" s="48">
        <v>0</v>
      </c>
      <c r="T1458" s="49">
        <v>0</v>
      </c>
      <c r="U1458" s="48">
        <v>0</v>
      </c>
      <c r="V1458" s="49">
        <v>0</v>
      </c>
      <c r="W1458" s="48">
        <v>0</v>
      </c>
      <c r="X1458" s="49">
        <v>0</v>
      </c>
      <c r="Y1458" s="48">
        <v>0</v>
      </c>
      <c r="Z1458" s="49">
        <v>0</v>
      </c>
      <c r="AA1458" s="48">
        <v>0</v>
      </c>
      <c r="AB1458" s="49">
        <v>0</v>
      </c>
      <c r="AC1458" s="64"/>
      <c r="AD1458" s="65">
        <f t="shared" si="460"/>
        <v>0</v>
      </c>
      <c r="AE1458" s="64"/>
    </row>
    <row r="1459" spans="2:31" x14ac:dyDescent="0.3">
      <c r="B1459" s="4" t="s">
        <v>58</v>
      </c>
      <c r="C1459" s="4"/>
      <c r="D1459" s="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0</v>
      </c>
      <c r="N1459" s="49">
        <v>0</v>
      </c>
      <c r="O1459" s="48">
        <v>0</v>
      </c>
      <c r="P1459" s="49">
        <v>0</v>
      </c>
      <c r="Q1459" s="48">
        <v>0</v>
      </c>
      <c r="R1459" s="49">
        <v>0</v>
      </c>
      <c r="S1459" s="48">
        <v>0</v>
      </c>
      <c r="T1459" s="49">
        <v>0</v>
      </c>
      <c r="U1459" s="48">
        <v>0</v>
      </c>
      <c r="V1459" s="49">
        <v>0</v>
      </c>
      <c r="W1459" s="48">
        <v>0</v>
      </c>
      <c r="X1459" s="49">
        <v>0</v>
      </c>
      <c r="Y1459" s="48">
        <v>0</v>
      </c>
      <c r="Z1459" s="49">
        <v>0</v>
      </c>
      <c r="AA1459" s="48">
        <v>0</v>
      </c>
      <c r="AB1459" s="49">
        <v>0</v>
      </c>
      <c r="AC1459" s="64"/>
      <c r="AD1459" s="65">
        <f t="shared" si="460"/>
        <v>0</v>
      </c>
      <c r="AE1459" s="64"/>
    </row>
    <row r="1460" spans="2:31" x14ac:dyDescent="0.3">
      <c r="B1460" s="4" t="s">
        <v>119</v>
      </c>
      <c r="C1460" s="4"/>
      <c r="D1460" s="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0</v>
      </c>
      <c r="N1460" s="49">
        <v>0</v>
      </c>
      <c r="O1460" s="48">
        <v>0</v>
      </c>
      <c r="P1460" s="49">
        <v>0</v>
      </c>
      <c r="Q1460" s="48">
        <v>0</v>
      </c>
      <c r="R1460" s="49">
        <v>27.735000000000003</v>
      </c>
      <c r="S1460" s="48">
        <v>37.351833333333325</v>
      </c>
      <c r="T1460" s="49">
        <v>44.080166666666649</v>
      </c>
      <c r="U1460" s="48">
        <v>0</v>
      </c>
      <c r="V1460" s="49">
        <v>27.08666666666668</v>
      </c>
      <c r="W1460" s="48">
        <v>0.29033333333333311</v>
      </c>
      <c r="X1460" s="49">
        <v>0</v>
      </c>
      <c r="Y1460" s="48">
        <v>0</v>
      </c>
      <c r="Z1460" s="49">
        <v>0</v>
      </c>
      <c r="AA1460" s="48">
        <v>0</v>
      </c>
      <c r="AB1460" s="49">
        <v>0</v>
      </c>
      <c r="AC1460" s="64"/>
      <c r="AD1460" s="65">
        <f t="shared" si="460"/>
        <v>136.54399999999998</v>
      </c>
      <c r="AE1460" s="64"/>
    </row>
    <row r="1461" spans="2:31" x14ac:dyDescent="0.3">
      <c r="B1461" s="4" t="s">
        <v>59</v>
      </c>
      <c r="C1461" s="4"/>
      <c r="D1461" s="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</v>
      </c>
      <c r="N1461" s="49">
        <v>0</v>
      </c>
      <c r="O1461" s="48">
        <v>0</v>
      </c>
      <c r="P1461" s="49">
        <v>0</v>
      </c>
      <c r="Q1461" s="48">
        <v>0</v>
      </c>
      <c r="R1461" s="49">
        <v>0</v>
      </c>
      <c r="S1461" s="48">
        <v>0</v>
      </c>
      <c r="T1461" s="49">
        <v>2.2541666666666678</v>
      </c>
      <c r="U1461" s="48">
        <v>21.6295</v>
      </c>
      <c r="V1461" s="49">
        <v>14.613999999999997</v>
      </c>
      <c r="W1461" s="48">
        <v>2.133</v>
      </c>
      <c r="X1461" s="49">
        <v>0</v>
      </c>
      <c r="Y1461" s="48">
        <v>0</v>
      </c>
      <c r="Z1461" s="49">
        <v>0</v>
      </c>
      <c r="AA1461" s="48">
        <v>0</v>
      </c>
      <c r="AB1461" s="49">
        <v>0</v>
      </c>
      <c r="AC1461" s="64"/>
      <c r="AD1461" s="65">
        <f t="shared" si="460"/>
        <v>40.630666666666663</v>
      </c>
      <c r="AE1461" s="64"/>
    </row>
    <row r="1462" spans="2:31" x14ac:dyDescent="0.3">
      <c r="B1462" s="4" t="s">
        <v>60</v>
      </c>
      <c r="C1462" s="4"/>
      <c r="D1462" s="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0</v>
      </c>
      <c r="N1462" s="49">
        <v>0</v>
      </c>
      <c r="O1462" s="48">
        <v>0</v>
      </c>
      <c r="P1462" s="49">
        <v>0</v>
      </c>
      <c r="Q1462" s="48">
        <v>0</v>
      </c>
      <c r="R1462" s="49">
        <v>0</v>
      </c>
      <c r="S1462" s="48">
        <v>0</v>
      </c>
      <c r="T1462" s="49">
        <v>10.879999999999997</v>
      </c>
      <c r="U1462" s="48">
        <v>9.6299999999999972</v>
      </c>
      <c r="V1462" s="49">
        <v>10.759999999999994</v>
      </c>
      <c r="W1462" s="48">
        <v>3.8300000000000107</v>
      </c>
      <c r="X1462" s="49">
        <v>0</v>
      </c>
      <c r="Y1462" s="48">
        <v>0</v>
      </c>
      <c r="Z1462" s="49">
        <v>0</v>
      </c>
      <c r="AA1462" s="48">
        <v>0</v>
      </c>
      <c r="AB1462" s="49">
        <v>0</v>
      </c>
      <c r="AC1462" s="64"/>
      <c r="AD1462" s="65">
        <f t="shared" si="460"/>
        <v>35.1</v>
      </c>
      <c r="AE1462" s="64"/>
    </row>
    <row r="1463" spans="2:31" x14ac:dyDescent="0.3">
      <c r="B1463" s="4" t="s">
        <v>61</v>
      </c>
      <c r="C1463" s="4"/>
      <c r="D1463" s="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0</v>
      </c>
      <c r="N1463" s="49">
        <v>0</v>
      </c>
      <c r="O1463" s="48">
        <v>0</v>
      </c>
      <c r="P1463" s="49">
        <v>0</v>
      </c>
      <c r="Q1463" s="48">
        <v>0</v>
      </c>
      <c r="R1463" s="49">
        <v>0</v>
      </c>
      <c r="S1463" s="48">
        <v>0</v>
      </c>
      <c r="T1463" s="49">
        <v>0</v>
      </c>
      <c r="U1463" s="48">
        <v>23.700000000000028</v>
      </c>
      <c r="V1463" s="49">
        <v>20.100000000000001</v>
      </c>
      <c r="W1463" s="48">
        <v>9.6000000000000103</v>
      </c>
      <c r="X1463" s="49">
        <v>0</v>
      </c>
      <c r="Y1463" s="48">
        <v>0</v>
      </c>
      <c r="Z1463" s="49">
        <v>0</v>
      </c>
      <c r="AA1463" s="48">
        <v>0</v>
      </c>
      <c r="AB1463" s="49">
        <v>0</v>
      </c>
      <c r="AC1463" s="64"/>
      <c r="AD1463" s="65">
        <f t="shared" si="460"/>
        <v>53.400000000000034</v>
      </c>
      <c r="AE1463" s="64"/>
    </row>
    <row r="1464" spans="2:31" x14ac:dyDescent="0.3">
      <c r="B1464" s="4" t="s">
        <v>62</v>
      </c>
      <c r="C1464" s="4"/>
      <c r="D1464" s="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0</v>
      </c>
      <c r="O1464" s="48">
        <v>0</v>
      </c>
      <c r="P1464" s="49">
        <v>0</v>
      </c>
      <c r="Q1464" s="48">
        <v>1.0649500000000021</v>
      </c>
      <c r="R1464" s="49">
        <v>0.53000000000000114</v>
      </c>
      <c r="S1464" s="48">
        <v>3.0000000000001137E-2</v>
      </c>
      <c r="T1464" s="49">
        <v>0.8300000000000054</v>
      </c>
      <c r="U1464" s="48">
        <v>1.0300000000000011</v>
      </c>
      <c r="V1464" s="49">
        <v>0.23000000000000398</v>
      </c>
      <c r="W1464" s="48">
        <v>0</v>
      </c>
      <c r="X1464" s="49">
        <v>0</v>
      </c>
      <c r="Y1464" s="48">
        <v>0</v>
      </c>
      <c r="Z1464" s="49">
        <v>0</v>
      </c>
      <c r="AA1464" s="48">
        <v>0</v>
      </c>
      <c r="AB1464" s="49">
        <v>0</v>
      </c>
      <c r="AC1464" s="64"/>
      <c r="AD1464" s="65">
        <f t="shared" si="460"/>
        <v>3.7149500000000151</v>
      </c>
      <c r="AE1464" s="64"/>
    </row>
    <row r="1465" spans="2:31" x14ac:dyDescent="0.3">
      <c r="B1465" s="4" t="s">
        <v>63</v>
      </c>
      <c r="C1465" s="4"/>
      <c r="D1465" s="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0</v>
      </c>
      <c r="N1465" s="49">
        <v>0</v>
      </c>
      <c r="O1465" s="48">
        <v>0</v>
      </c>
      <c r="P1465" s="49">
        <v>0</v>
      </c>
      <c r="Q1465" s="48">
        <v>0</v>
      </c>
      <c r="R1465" s="49">
        <v>0</v>
      </c>
      <c r="S1465" s="48">
        <v>8.2178333333333331</v>
      </c>
      <c r="T1465" s="49">
        <v>34.779000000000011</v>
      </c>
      <c r="U1465" s="48">
        <v>83.186999999999969</v>
      </c>
      <c r="V1465" s="49">
        <v>40.909833333333303</v>
      </c>
      <c r="W1465" s="48">
        <v>53.309999999999953</v>
      </c>
      <c r="X1465" s="49">
        <v>0</v>
      </c>
      <c r="Y1465" s="48">
        <v>0</v>
      </c>
      <c r="Z1465" s="49">
        <v>0</v>
      </c>
      <c r="AA1465" s="48">
        <v>0</v>
      </c>
      <c r="AB1465" s="49">
        <v>0</v>
      </c>
      <c r="AC1465" s="64"/>
      <c r="AD1465" s="65">
        <f t="shared" si="460"/>
        <v>220.40366666666657</v>
      </c>
      <c r="AE1465" s="64"/>
    </row>
    <row r="1466" spans="2:31" x14ac:dyDescent="0.3">
      <c r="B1466" s="4" t="s">
        <v>64</v>
      </c>
      <c r="C1466" s="4"/>
      <c r="D1466" s="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0</v>
      </c>
      <c r="N1466" s="49">
        <v>1.7179999999999995</v>
      </c>
      <c r="O1466" s="48">
        <v>22.680166666666661</v>
      </c>
      <c r="P1466" s="49">
        <v>24.539333333333307</v>
      </c>
      <c r="Q1466" s="48">
        <v>25.060166666666642</v>
      </c>
      <c r="R1466" s="49">
        <v>22.323</v>
      </c>
      <c r="S1466" s="48">
        <v>20.557000000000002</v>
      </c>
      <c r="T1466" s="49">
        <v>20.574999999999992</v>
      </c>
      <c r="U1466" s="48">
        <v>20.820500000000013</v>
      </c>
      <c r="V1466" s="49">
        <v>17.721666666666668</v>
      </c>
      <c r="W1466" s="48">
        <v>11.487666666666664</v>
      </c>
      <c r="X1466" s="49">
        <v>0</v>
      </c>
      <c r="Y1466" s="48">
        <v>0</v>
      </c>
      <c r="Z1466" s="49">
        <v>0</v>
      </c>
      <c r="AA1466" s="48">
        <v>0</v>
      </c>
      <c r="AB1466" s="49">
        <v>0</v>
      </c>
      <c r="AC1466" s="64"/>
      <c r="AD1466" s="65">
        <f t="shared" si="460"/>
        <v>187.48249999999996</v>
      </c>
      <c r="AE1466" s="64"/>
    </row>
    <row r="1467" spans="2:31" x14ac:dyDescent="0.3">
      <c r="B1467" s="4" t="s">
        <v>120</v>
      </c>
      <c r="C1467" s="4"/>
      <c r="D1467" s="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0</v>
      </c>
      <c r="N1467" s="49">
        <v>0</v>
      </c>
      <c r="O1467" s="48">
        <v>0</v>
      </c>
      <c r="P1467" s="49">
        <v>0</v>
      </c>
      <c r="Q1467" s="48">
        <v>0</v>
      </c>
      <c r="R1467" s="49">
        <v>5.5333333333333221E-2</v>
      </c>
      <c r="S1467" s="48">
        <v>1.2786666666666668</v>
      </c>
      <c r="T1467" s="49">
        <v>8.2200000000000006</v>
      </c>
      <c r="U1467" s="48">
        <v>29.362166666666667</v>
      </c>
      <c r="V1467" s="49">
        <v>21.354666666666677</v>
      </c>
      <c r="W1467" s="48">
        <v>18.130666666666677</v>
      </c>
      <c r="X1467" s="49">
        <v>0</v>
      </c>
      <c r="Y1467" s="48">
        <v>0</v>
      </c>
      <c r="Z1467" s="49">
        <v>0</v>
      </c>
      <c r="AA1467" s="48">
        <v>0</v>
      </c>
      <c r="AB1467" s="49">
        <v>0</v>
      </c>
      <c r="AC1467" s="64"/>
      <c r="AD1467" s="65">
        <f t="shared" si="460"/>
        <v>78.401500000000027</v>
      </c>
      <c r="AE1467" s="64"/>
    </row>
    <row r="1468" spans="2:31" x14ac:dyDescent="0.3">
      <c r="B1468" s="4" t="s">
        <v>65</v>
      </c>
      <c r="C1468" s="4"/>
      <c r="D1468" s="4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0</v>
      </c>
      <c r="N1468" s="49">
        <v>0</v>
      </c>
      <c r="O1468" s="48">
        <v>0</v>
      </c>
      <c r="P1468" s="49">
        <v>0</v>
      </c>
      <c r="Q1468" s="48">
        <v>0</v>
      </c>
      <c r="R1468" s="49">
        <v>0</v>
      </c>
      <c r="S1468" s="48">
        <v>0</v>
      </c>
      <c r="T1468" s="49">
        <v>0</v>
      </c>
      <c r="U1468" s="48">
        <v>0</v>
      </c>
      <c r="V1468" s="49">
        <v>0</v>
      </c>
      <c r="W1468" s="48">
        <v>0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4"/>
      <c r="AD1468" s="65">
        <f t="shared" si="460"/>
        <v>0</v>
      </c>
      <c r="AE1468" s="64"/>
    </row>
    <row r="1469" spans="2:31" x14ac:dyDescent="0.3">
      <c r="B1469" s="4" t="s">
        <v>66</v>
      </c>
      <c r="C1469" s="4"/>
      <c r="D1469" s="4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0</v>
      </c>
      <c r="N1469" s="49">
        <v>10.981999999999999</v>
      </c>
      <c r="O1469" s="48">
        <v>48.395166666666647</v>
      </c>
      <c r="P1469" s="49">
        <v>47.738666666666674</v>
      </c>
      <c r="Q1469" s="48">
        <v>46.924499999999981</v>
      </c>
      <c r="R1469" s="49">
        <v>43.766166666666642</v>
      </c>
      <c r="S1469" s="48">
        <v>42.995666666666672</v>
      </c>
      <c r="T1469" s="49">
        <v>45.770166666666654</v>
      </c>
      <c r="U1469" s="48">
        <v>52.569333333333354</v>
      </c>
      <c r="V1469" s="49">
        <v>41.87149999999999</v>
      </c>
      <c r="W1469" s="48">
        <v>28.400333333333339</v>
      </c>
      <c r="X1469" s="49">
        <v>0</v>
      </c>
      <c r="Y1469" s="48">
        <v>0</v>
      </c>
      <c r="Z1469" s="49">
        <v>0</v>
      </c>
      <c r="AA1469" s="48">
        <v>0</v>
      </c>
      <c r="AB1469" s="49">
        <v>0</v>
      </c>
      <c r="AC1469" s="64"/>
      <c r="AD1469" s="65">
        <f t="shared" si="460"/>
        <v>409.41349999999994</v>
      </c>
      <c r="AE1469" s="64"/>
    </row>
    <row r="1470" spans="2:31" x14ac:dyDescent="0.3">
      <c r="B1470" s="4" t="s">
        <v>67</v>
      </c>
      <c r="C1470" s="4"/>
      <c r="D1470" s="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</v>
      </c>
      <c r="N1470" s="49">
        <v>0</v>
      </c>
      <c r="O1470" s="48">
        <v>0.96000000000000085</v>
      </c>
      <c r="P1470" s="49">
        <v>5.9800000000000031</v>
      </c>
      <c r="Q1470" s="48">
        <v>8.7300000000000075</v>
      </c>
      <c r="R1470" s="49">
        <v>9.9100000000000055</v>
      </c>
      <c r="S1470" s="48">
        <v>9.9100000000000055</v>
      </c>
      <c r="T1470" s="49">
        <v>8.8899999999999899</v>
      </c>
      <c r="U1470" s="48">
        <v>6.6700000000000017</v>
      </c>
      <c r="V1470" s="49">
        <v>2.599999999999997</v>
      </c>
      <c r="W1470" s="48">
        <v>0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4"/>
      <c r="AD1470" s="65">
        <f t="shared" si="460"/>
        <v>53.650000000000006</v>
      </c>
      <c r="AE1470" s="64"/>
    </row>
    <row r="1471" spans="2:31" x14ac:dyDescent="0.3">
      <c r="B1471" s="4" t="s">
        <v>68</v>
      </c>
      <c r="C1471" s="4"/>
      <c r="D1471" s="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0</v>
      </c>
      <c r="N1471" s="49">
        <v>0</v>
      </c>
      <c r="O1471" s="48">
        <v>0</v>
      </c>
      <c r="P1471" s="49">
        <v>0</v>
      </c>
      <c r="Q1471" s="48">
        <v>213.42931666666667</v>
      </c>
      <c r="R1471" s="49">
        <v>235.60000000000005</v>
      </c>
      <c r="S1471" s="48">
        <v>202.52916666666667</v>
      </c>
      <c r="T1471" s="49">
        <v>221.21783333333332</v>
      </c>
      <c r="U1471" s="48">
        <v>178.45516666666674</v>
      </c>
      <c r="V1471" s="49">
        <v>173.42333333333335</v>
      </c>
      <c r="W1471" s="48">
        <v>174.86166666666674</v>
      </c>
      <c r="X1471" s="49">
        <v>16.963650000000001</v>
      </c>
      <c r="Y1471" s="48">
        <v>0</v>
      </c>
      <c r="Z1471" s="49">
        <v>0</v>
      </c>
      <c r="AA1471" s="48">
        <v>0</v>
      </c>
      <c r="AB1471" s="49">
        <v>0</v>
      </c>
      <c r="AC1471" s="64"/>
      <c r="AD1471" s="65">
        <f t="shared" si="460"/>
        <v>1416.4801333333335</v>
      </c>
      <c r="AE1471" s="64"/>
    </row>
    <row r="1472" spans="2:31" x14ac:dyDescent="0.3">
      <c r="B1472" s="4" t="s">
        <v>69</v>
      </c>
      <c r="C1472" s="4"/>
      <c r="D1472" s="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0</v>
      </c>
      <c r="O1472" s="48">
        <v>0</v>
      </c>
      <c r="P1472" s="49">
        <v>0</v>
      </c>
      <c r="Q1472" s="48">
        <v>27.305699999999998</v>
      </c>
      <c r="R1472" s="49">
        <v>39.329833333333326</v>
      </c>
      <c r="S1472" s="48">
        <v>24.434166666666666</v>
      </c>
      <c r="T1472" s="49">
        <v>30.597833333333345</v>
      </c>
      <c r="U1472" s="48">
        <v>44.866166666666658</v>
      </c>
      <c r="V1472" s="49">
        <v>47.677166666666686</v>
      </c>
      <c r="W1472" s="48">
        <v>35.726833333333325</v>
      </c>
      <c r="X1472" s="49">
        <v>2.8060166666666664</v>
      </c>
      <c r="Y1472" s="48">
        <v>0</v>
      </c>
      <c r="Z1472" s="49">
        <v>0</v>
      </c>
      <c r="AA1472" s="48">
        <v>0</v>
      </c>
      <c r="AB1472" s="49">
        <v>0</v>
      </c>
      <c r="AC1472" s="64"/>
      <c r="AD1472" s="65">
        <f t="shared" si="460"/>
        <v>252.7437166666667</v>
      </c>
      <c r="AE1472" s="64"/>
    </row>
    <row r="1473" spans="2:31" x14ac:dyDescent="0.3">
      <c r="B1473" s="4" t="s">
        <v>70</v>
      </c>
      <c r="C1473" s="4"/>
      <c r="D1473" s="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</v>
      </c>
      <c r="N1473" s="49">
        <v>0</v>
      </c>
      <c r="O1473" s="48">
        <v>0</v>
      </c>
      <c r="P1473" s="49">
        <v>0</v>
      </c>
      <c r="Q1473" s="48">
        <v>29.374000000000009</v>
      </c>
      <c r="R1473" s="49">
        <v>29.289999999999967</v>
      </c>
      <c r="S1473" s="48">
        <v>29.960000000000033</v>
      </c>
      <c r="T1473" s="49">
        <v>30.019999999999985</v>
      </c>
      <c r="U1473" s="48">
        <v>24.430000000000003</v>
      </c>
      <c r="V1473" s="49">
        <v>22.410000000000004</v>
      </c>
      <c r="W1473" s="48">
        <v>22.09416666666667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4"/>
      <c r="AD1473" s="65">
        <f t="shared" si="460"/>
        <v>187.57816666666665</v>
      </c>
      <c r="AE1473" s="64"/>
    </row>
    <row r="1474" spans="2:31" x14ac:dyDescent="0.3">
      <c r="B1474" s="4" t="s">
        <v>71</v>
      </c>
      <c r="C1474" s="4"/>
      <c r="D1474" s="4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</v>
      </c>
      <c r="V1474" s="49">
        <v>0</v>
      </c>
      <c r="W1474" s="48">
        <v>0</v>
      </c>
      <c r="X1474" s="49">
        <v>0</v>
      </c>
      <c r="Y1474" s="48">
        <v>0</v>
      </c>
      <c r="Z1474" s="49">
        <v>0</v>
      </c>
      <c r="AA1474" s="48">
        <v>0</v>
      </c>
      <c r="AB1474" s="49">
        <v>0</v>
      </c>
      <c r="AC1474" s="64"/>
      <c r="AD1474" s="65">
        <f t="shared" si="460"/>
        <v>0</v>
      </c>
      <c r="AE1474" s="64"/>
    </row>
    <row r="1475" spans="2:31" x14ac:dyDescent="0.3">
      <c r="B1475" s="4" t="s">
        <v>72</v>
      </c>
      <c r="C1475" s="4"/>
      <c r="D1475" s="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0</v>
      </c>
      <c r="P1475" s="49">
        <v>0</v>
      </c>
      <c r="Q1475" s="48">
        <v>12.13149999999999</v>
      </c>
      <c r="R1475" s="49">
        <v>14.450000000000014</v>
      </c>
      <c r="S1475" s="48">
        <v>14.456333333333346</v>
      </c>
      <c r="T1475" s="49">
        <v>14.97000000000002</v>
      </c>
      <c r="U1475" s="48">
        <v>14.929999999999982</v>
      </c>
      <c r="V1475" s="49">
        <v>13.980000000000011</v>
      </c>
      <c r="W1475" s="48">
        <v>11.750000000000002</v>
      </c>
      <c r="X1475" s="49">
        <v>2.3945000000000003</v>
      </c>
      <c r="Y1475" s="48">
        <v>0</v>
      </c>
      <c r="Z1475" s="49">
        <v>0</v>
      </c>
      <c r="AA1475" s="48">
        <v>0</v>
      </c>
      <c r="AB1475" s="49">
        <v>0</v>
      </c>
      <c r="AC1475" s="64"/>
      <c r="AD1475" s="65">
        <f t="shared" si="460"/>
        <v>99.062333333333356</v>
      </c>
      <c r="AE1475" s="64"/>
    </row>
    <row r="1476" spans="2:31" x14ac:dyDescent="0.3">
      <c r="B1476" s="4" t="s">
        <v>73</v>
      </c>
      <c r="C1476" s="4"/>
      <c r="D1476" s="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0</v>
      </c>
      <c r="O1476" s="48">
        <v>0</v>
      </c>
      <c r="P1476" s="49">
        <v>0</v>
      </c>
      <c r="Q1476" s="48">
        <v>11.777500000000002</v>
      </c>
      <c r="R1476" s="49">
        <v>39.549333333333358</v>
      </c>
      <c r="S1476" s="48">
        <v>57.210166666666673</v>
      </c>
      <c r="T1476" s="49">
        <v>59.150166666666678</v>
      </c>
      <c r="U1476" s="48">
        <v>38.462666666666671</v>
      </c>
      <c r="V1476" s="49">
        <v>15.852000000000002</v>
      </c>
      <c r="W1476" s="48">
        <v>0.39383333333333376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4"/>
      <c r="AD1476" s="65">
        <f t="shared" si="460"/>
        <v>222.39566666666673</v>
      </c>
      <c r="AE1476" s="64"/>
    </row>
    <row r="1477" spans="2:31" x14ac:dyDescent="0.3">
      <c r="B1477" s="4" t="s">
        <v>74</v>
      </c>
      <c r="C1477" s="4"/>
      <c r="D1477" s="4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</v>
      </c>
      <c r="N1477" s="49">
        <v>0</v>
      </c>
      <c r="O1477" s="48">
        <v>0</v>
      </c>
      <c r="P1477" s="49">
        <v>0</v>
      </c>
      <c r="Q1477" s="48">
        <v>0</v>
      </c>
      <c r="R1477" s="49">
        <v>0</v>
      </c>
      <c r="S1477" s="48">
        <v>0</v>
      </c>
      <c r="T1477" s="49">
        <v>0</v>
      </c>
      <c r="U1477" s="48">
        <v>0</v>
      </c>
      <c r="V1477" s="49">
        <v>0</v>
      </c>
      <c r="W1477" s="48">
        <v>0</v>
      </c>
      <c r="X1477" s="49">
        <v>0</v>
      </c>
      <c r="Y1477" s="48">
        <v>0</v>
      </c>
      <c r="Z1477" s="49">
        <v>0</v>
      </c>
      <c r="AA1477" s="48">
        <v>0</v>
      </c>
      <c r="AB1477" s="49">
        <v>0</v>
      </c>
      <c r="AC1477" s="64"/>
      <c r="AD1477" s="65">
        <f t="shared" si="460"/>
        <v>0</v>
      </c>
      <c r="AE1477" s="64"/>
    </row>
    <row r="1478" spans="2:31" x14ac:dyDescent="0.3">
      <c r="B1478" s="4" t="s">
        <v>75</v>
      </c>
      <c r="C1478" s="4"/>
      <c r="D1478" s="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0</v>
      </c>
      <c r="P1478" s="49">
        <v>0</v>
      </c>
      <c r="Q1478" s="48">
        <v>0</v>
      </c>
      <c r="R1478" s="49">
        <v>0</v>
      </c>
      <c r="S1478" s="48">
        <v>0</v>
      </c>
      <c r="T1478" s="49">
        <v>0</v>
      </c>
      <c r="U1478" s="48">
        <v>0</v>
      </c>
      <c r="V1478" s="49">
        <v>0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4"/>
      <c r="AD1478" s="65">
        <f t="shared" si="460"/>
        <v>0</v>
      </c>
      <c r="AE1478" s="64"/>
    </row>
    <row r="1479" spans="2:31" x14ac:dyDescent="0.3">
      <c r="B1479" s="4" t="s">
        <v>76</v>
      </c>
      <c r="C1479" s="4"/>
      <c r="D1479" s="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</v>
      </c>
      <c r="P1479" s="49">
        <v>0</v>
      </c>
      <c r="Q1479" s="48">
        <v>3.9099999999999966</v>
      </c>
      <c r="R1479" s="49">
        <v>6.710000000000008</v>
      </c>
      <c r="S1479" s="48">
        <v>14.600000000000021</v>
      </c>
      <c r="T1479" s="49">
        <v>16.13999999999999</v>
      </c>
      <c r="U1479" s="48">
        <v>18.090000000000018</v>
      </c>
      <c r="V1479" s="49">
        <v>9.6499999999999897</v>
      </c>
      <c r="W1479" s="48">
        <v>0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4"/>
      <c r="AD1479" s="65">
        <f t="shared" si="460"/>
        <v>69.100000000000023</v>
      </c>
      <c r="AE1479" s="64"/>
    </row>
    <row r="1480" spans="2:31" x14ac:dyDescent="0.3">
      <c r="B1480" s="4" t="s">
        <v>77</v>
      </c>
      <c r="C1480" s="4"/>
      <c r="D1480" s="4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0</v>
      </c>
      <c r="N1480" s="49">
        <v>0</v>
      </c>
      <c r="O1480" s="48">
        <v>0</v>
      </c>
      <c r="P1480" s="49">
        <v>0</v>
      </c>
      <c r="Q1480" s="48">
        <v>12.235999999999995</v>
      </c>
      <c r="R1480" s="49">
        <v>14.120000000000005</v>
      </c>
      <c r="S1480" s="48">
        <v>13.220000000000018</v>
      </c>
      <c r="T1480" s="49">
        <v>11.5</v>
      </c>
      <c r="U1480" s="48">
        <v>10.350000000000012</v>
      </c>
      <c r="V1480" s="49">
        <v>7.6200000000000037</v>
      </c>
      <c r="W1480" s="48">
        <v>0</v>
      </c>
      <c r="X1480" s="49">
        <v>0</v>
      </c>
      <c r="Y1480" s="48">
        <v>0</v>
      </c>
      <c r="Z1480" s="49">
        <v>0</v>
      </c>
      <c r="AA1480" s="48">
        <v>0</v>
      </c>
      <c r="AB1480" s="49">
        <v>0</v>
      </c>
      <c r="AC1480" s="64"/>
      <c r="AD1480" s="65">
        <f t="shared" si="460"/>
        <v>69.046000000000035</v>
      </c>
      <c r="AE1480" s="64"/>
    </row>
    <row r="1481" spans="2:31" x14ac:dyDescent="0.3">
      <c r="B1481" s="4" t="s">
        <v>78</v>
      </c>
      <c r="C1481" s="4"/>
      <c r="D1481" s="4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0</v>
      </c>
      <c r="N1481" s="49">
        <v>0</v>
      </c>
      <c r="O1481" s="48">
        <v>0</v>
      </c>
      <c r="P1481" s="49">
        <v>0</v>
      </c>
      <c r="Q1481" s="48">
        <v>0</v>
      </c>
      <c r="R1481" s="49">
        <v>0</v>
      </c>
      <c r="S1481" s="48">
        <v>0</v>
      </c>
      <c r="T1481" s="49">
        <v>0</v>
      </c>
      <c r="U1481" s="48">
        <v>0</v>
      </c>
      <c r="V1481" s="49">
        <v>0</v>
      </c>
      <c r="W1481" s="48">
        <v>0</v>
      </c>
      <c r="X1481" s="49">
        <v>0</v>
      </c>
      <c r="Y1481" s="48">
        <v>0</v>
      </c>
      <c r="Z1481" s="49">
        <v>0</v>
      </c>
      <c r="AA1481" s="48">
        <v>0</v>
      </c>
      <c r="AB1481" s="49">
        <v>0</v>
      </c>
      <c r="AC1481" s="64"/>
      <c r="AD1481" s="65">
        <f t="shared" si="460"/>
        <v>0</v>
      </c>
      <c r="AE1481" s="64"/>
    </row>
    <row r="1482" spans="2:31" x14ac:dyDescent="0.3">
      <c r="B1482" s="4" t="s">
        <v>79</v>
      </c>
      <c r="C1482" s="4"/>
      <c r="D1482" s="4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0</v>
      </c>
      <c r="N1482" s="49">
        <v>0</v>
      </c>
      <c r="O1482" s="48">
        <v>0</v>
      </c>
      <c r="P1482" s="49">
        <v>0</v>
      </c>
      <c r="Q1482" s="48">
        <v>0</v>
      </c>
      <c r="R1482" s="49">
        <v>0</v>
      </c>
      <c r="S1482" s="48">
        <v>0</v>
      </c>
      <c r="T1482" s="49">
        <v>0</v>
      </c>
      <c r="U1482" s="48">
        <v>0</v>
      </c>
      <c r="V1482" s="49">
        <v>0</v>
      </c>
      <c r="W1482" s="48">
        <v>0</v>
      </c>
      <c r="X1482" s="49">
        <v>0</v>
      </c>
      <c r="Y1482" s="48">
        <v>0</v>
      </c>
      <c r="Z1482" s="49">
        <v>0</v>
      </c>
      <c r="AA1482" s="48">
        <v>0</v>
      </c>
      <c r="AB1482" s="49">
        <v>0</v>
      </c>
      <c r="AC1482" s="64"/>
      <c r="AD1482" s="65">
        <f t="shared" si="460"/>
        <v>0</v>
      </c>
      <c r="AE1482" s="64"/>
    </row>
    <row r="1483" spans="2:31" x14ac:dyDescent="0.3">
      <c r="B1483" s="4" t="s">
        <v>80</v>
      </c>
      <c r="C1483" s="4"/>
      <c r="D1483" s="4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0</v>
      </c>
      <c r="N1483" s="49">
        <v>0</v>
      </c>
      <c r="O1483" s="48">
        <v>0</v>
      </c>
      <c r="P1483" s="49">
        <v>0</v>
      </c>
      <c r="Q1483" s="48">
        <v>31.21883333333334</v>
      </c>
      <c r="R1483" s="49">
        <v>23.583500000000004</v>
      </c>
      <c r="S1483" s="48">
        <v>4.3141666666666678</v>
      </c>
      <c r="T1483" s="49">
        <v>0</v>
      </c>
      <c r="U1483" s="48">
        <v>0</v>
      </c>
      <c r="V1483" s="49">
        <v>0</v>
      </c>
      <c r="W1483" s="48">
        <v>0</v>
      </c>
      <c r="X1483" s="49">
        <v>0</v>
      </c>
      <c r="Y1483" s="48">
        <v>0</v>
      </c>
      <c r="Z1483" s="49">
        <v>0</v>
      </c>
      <c r="AA1483" s="48">
        <v>0</v>
      </c>
      <c r="AB1483" s="49">
        <v>0</v>
      </c>
      <c r="AC1483" s="64"/>
      <c r="AD1483" s="65">
        <f t="shared" si="460"/>
        <v>59.116500000000009</v>
      </c>
      <c r="AE1483" s="64"/>
    </row>
    <row r="1484" spans="2:31" x14ac:dyDescent="0.3">
      <c r="B1484" s="4" t="s">
        <v>88</v>
      </c>
      <c r="C1484" s="4"/>
      <c r="D1484" s="4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0</v>
      </c>
      <c r="N1484" s="49">
        <v>0</v>
      </c>
      <c r="O1484" s="48">
        <v>0</v>
      </c>
      <c r="P1484" s="49">
        <v>0</v>
      </c>
      <c r="Q1484" s="48">
        <v>0</v>
      </c>
      <c r="R1484" s="49">
        <v>0</v>
      </c>
      <c r="S1484" s="48">
        <v>0</v>
      </c>
      <c r="T1484" s="49">
        <v>0</v>
      </c>
      <c r="U1484" s="48">
        <v>0</v>
      </c>
      <c r="V1484" s="49">
        <v>0</v>
      </c>
      <c r="W1484" s="48">
        <v>0</v>
      </c>
      <c r="X1484" s="49">
        <v>0</v>
      </c>
      <c r="Y1484" s="48">
        <v>0</v>
      </c>
      <c r="Z1484" s="49">
        <v>0</v>
      </c>
      <c r="AA1484" s="48">
        <v>0</v>
      </c>
      <c r="AB1484" s="49">
        <v>0</v>
      </c>
      <c r="AC1484" s="64"/>
      <c r="AD1484" s="65">
        <f t="shared" si="460"/>
        <v>0</v>
      </c>
      <c r="AE1484" s="64"/>
    </row>
    <row r="1485" spans="2:31" x14ac:dyDescent="0.3">
      <c r="B1485" s="4" t="s">
        <v>99</v>
      </c>
      <c r="C1485" s="4"/>
      <c r="D1485" s="4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0</v>
      </c>
      <c r="N1485" s="49">
        <v>0</v>
      </c>
      <c r="O1485" s="48">
        <v>0</v>
      </c>
      <c r="P1485" s="49">
        <v>0</v>
      </c>
      <c r="Q1485" s="48">
        <v>0</v>
      </c>
      <c r="R1485" s="49">
        <v>0</v>
      </c>
      <c r="S1485" s="48">
        <v>1.6051666666666675</v>
      </c>
      <c r="T1485" s="49">
        <v>1.2638333333333338</v>
      </c>
      <c r="U1485" s="48">
        <v>0.24366666666666698</v>
      </c>
      <c r="V1485" s="49">
        <v>2.2245000000000013</v>
      </c>
      <c r="W1485" s="48">
        <v>2.360833333333332</v>
      </c>
      <c r="X1485" s="49">
        <v>0</v>
      </c>
      <c r="Y1485" s="48">
        <v>0</v>
      </c>
      <c r="Z1485" s="49">
        <v>0</v>
      </c>
      <c r="AA1485" s="48">
        <v>0</v>
      </c>
      <c r="AB1485" s="49">
        <v>0</v>
      </c>
      <c r="AC1485" s="64"/>
      <c r="AD1485" s="65">
        <f t="shared" si="460"/>
        <v>7.6980000000000022</v>
      </c>
      <c r="AE1485" s="64"/>
    </row>
    <row r="1486" spans="2:31" x14ac:dyDescent="0.3">
      <c r="B1486" s="4" t="s">
        <v>96</v>
      </c>
      <c r="C1486" s="4"/>
      <c r="D1486" s="4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</v>
      </c>
      <c r="O1486" s="48">
        <v>0</v>
      </c>
      <c r="P1486" s="49">
        <v>0</v>
      </c>
      <c r="Q1486" s="48">
        <v>0.46483333333333454</v>
      </c>
      <c r="R1486" s="49">
        <v>5.6290000000000049</v>
      </c>
      <c r="S1486" s="48">
        <v>1.340833333333336</v>
      </c>
      <c r="T1486" s="49">
        <v>0.11233333333333348</v>
      </c>
      <c r="U1486" s="48">
        <v>14.650333333333327</v>
      </c>
      <c r="V1486" s="49">
        <v>54.250166666666651</v>
      </c>
      <c r="W1486" s="48">
        <v>32.962833333333329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4"/>
      <c r="AD1486" s="65">
        <f t="shared" si="460"/>
        <v>109.41033333333331</v>
      </c>
      <c r="AE1486" s="64"/>
    </row>
    <row r="1487" spans="2:31" x14ac:dyDescent="0.3">
      <c r="B1487" s="4" t="s">
        <v>97</v>
      </c>
      <c r="C1487" s="4"/>
      <c r="D1487" s="4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0</v>
      </c>
      <c r="O1487" s="48">
        <v>0</v>
      </c>
      <c r="P1487" s="49">
        <v>0</v>
      </c>
      <c r="Q1487" s="48">
        <v>2.9899999999999949</v>
      </c>
      <c r="R1487" s="49">
        <v>4.9599999999999937</v>
      </c>
      <c r="S1487" s="48">
        <v>3.1500000000000057</v>
      </c>
      <c r="T1487" s="49">
        <v>1.75</v>
      </c>
      <c r="U1487" s="48">
        <v>1.7099999999999937</v>
      </c>
      <c r="V1487" s="49">
        <v>26.890000000000029</v>
      </c>
      <c r="W1487" s="48">
        <v>6.4900000000000091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4"/>
      <c r="AD1487" s="65">
        <f t="shared" si="460"/>
        <v>47.940000000000026</v>
      </c>
      <c r="AE1487" s="64"/>
    </row>
    <row r="1488" spans="2:31" x14ac:dyDescent="0.3">
      <c r="B1488" s="4" t="s">
        <v>98</v>
      </c>
      <c r="C1488" s="4"/>
      <c r="D1488" s="4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</v>
      </c>
      <c r="O1488" s="48">
        <v>0</v>
      </c>
      <c r="P1488" s="49">
        <v>0</v>
      </c>
      <c r="Q1488" s="48">
        <v>4.1033333333333371</v>
      </c>
      <c r="R1488" s="49">
        <v>14.329833333333331</v>
      </c>
      <c r="S1488" s="48">
        <v>25.784166666666657</v>
      </c>
      <c r="T1488" s="49">
        <v>4.1873333333333322</v>
      </c>
      <c r="U1488" s="48">
        <v>35.337333333333312</v>
      </c>
      <c r="V1488" s="49">
        <v>25.606333333333335</v>
      </c>
      <c r="W1488" s="48">
        <v>25.721500000000013</v>
      </c>
      <c r="X1488" s="49">
        <v>0.3881666666666666</v>
      </c>
      <c r="Y1488" s="48">
        <v>0</v>
      </c>
      <c r="Z1488" s="49">
        <v>0</v>
      </c>
      <c r="AA1488" s="48">
        <v>0</v>
      </c>
      <c r="AB1488" s="49">
        <v>0</v>
      </c>
      <c r="AC1488" s="64"/>
      <c r="AD1488" s="65">
        <f t="shared" si="460"/>
        <v>135.458</v>
      </c>
      <c r="AE1488" s="64"/>
    </row>
    <row r="1489" spans="2:31" x14ac:dyDescent="0.3">
      <c r="B1489" s="4" t="s">
        <v>110</v>
      </c>
      <c r="C1489" s="4"/>
      <c r="D1489" s="4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0</v>
      </c>
      <c r="O1489" s="48">
        <v>0</v>
      </c>
      <c r="P1489" s="49">
        <v>0</v>
      </c>
      <c r="Q1489" s="48">
        <v>1.9119999999999986</v>
      </c>
      <c r="R1489" s="49">
        <v>0.32616666666666677</v>
      </c>
      <c r="S1489" s="48">
        <v>6.486666666666661</v>
      </c>
      <c r="T1489" s="49">
        <v>12.798000000000005</v>
      </c>
      <c r="U1489" s="48">
        <v>68.685833333333321</v>
      </c>
      <c r="V1489" s="49">
        <v>67.014999999999986</v>
      </c>
      <c r="W1489" s="48">
        <v>41.00033333333333</v>
      </c>
      <c r="X1489" s="49">
        <v>0</v>
      </c>
      <c r="Y1489" s="48">
        <v>0</v>
      </c>
      <c r="Z1489" s="49">
        <v>0</v>
      </c>
      <c r="AA1489" s="48">
        <v>0</v>
      </c>
      <c r="AB1489" s="49">
        <v>0</v>
      </c>
      <c r="AC1489" s="64"/>
      <c r="AD1489" s="65">
        <f t="shared" si="460"/>
        <v>198.22399999999999</v>
      </c>
      <c r="AE1489" s="64"/>
    </row>
    <row r="1490" spans="2:31" x14ac:dyDescent="0.3">
      <c r="B1490" s="4" t="s">
        <v>111</v>
      </c>
      <c r="C1490" s="4"/>
      <c r="D1490" s="4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0</v>
      </c>
      <c r="Q1490" s="48">
        <v>59.402333333333324</v>
      </c>
      <c r="R1490" s="49">
        <v>78.101666666666688</v>
      </c>
      <c r="S1490" s="48">
        <v>101.33016666666666</v>
      </c>
      <c r="T1490" s="49">
        <v>148.29916666666671</v>
      </c>
      <c r="U1490" s="48">
        <v>148.31216666666668</v>
      </c>
      <c r="V1490" s="49">
        <v>133.01533333333336</v>
      </c>
      <c r="W1490" s="48">
        <v>96.727833333333294</v>
      </c>
      <c r="X1490" s="49">
        <v>4.3696666666666664</v>
      </c>
      <c r="Y1490" s="48">
        <v>0</v>
      </c>
      <c r="Z1490" s="49">
        <v>0</v>
      </c>
      <c r="AA1490" s="48">
        <v>0</v>
      </c>
      <c r="AB1490" s="49">
        <v>0</v>
      </c>
      <c r="AC1490" s="64"/>
      <c r="AD1490" s="65">
        <f t="shared" si="460"/>
        <v>769.55833333333339</v>
      </c>
      <c r="AE1490" s="64"/>
    </row>
    <row r="1491" spans="2:31" x14ac:dyDescent="0.3">
      <c r="B1491" s="4" t="s">
        <v>112</v>
      </c>
      <c r="C1491" s="4"/>
      <c r="D1491" s="4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0</v>
      </c>
      <c r="O1491" s="48">
        <v>0</v>
      </c>
      <c r="P1491" s="49">
        <v>0</v>
      </c>
      <c r="Q1491" s="48">
        <v>9.8630000000000031</v>
      </c>
      <c r="R1491" s="49">
        <v>13.605333333333332</v>
      </c>
      <c r="S1491" s="48">
        <v>13.238166666666659</v>
      </c>
      <c r="T1491" s="49">
        <v>15.186333333333332</v>
      </c>
      <c r="U1491" s="48">
        <v>171.99983333333336</v>
      </c>
      <c r="V1491" s="49">
        <v>175.5</v>
      </c>
      <c r="W1491" s="48">
        <v>142.76599999999999</v>
      </c>
      <c r="X1491" s="49">
        <v>0.82433333333333336</v>
      </c>
      <c r="Y1491" s="48">
        <v>0</v>
      </c>
      <c r="Z1491" s="49">
        <v>0</v>
      </c>
      <c r="AA1491" s="48">
        <v>0</v>
      </c>
      <c r="AB1491" s="49">
        <v>0</v>
      </c>
      <c r="AC1491" s="64"/>
      <c r="AD1491" s="65">
        <f t="shared" si="460"/>
        <v>542.98300000000006</v>
      </c>
      <c r="AE1491" s="64"/>
    </row>
    <row r="1492" spans="2:31" ht="21.75" customHeight="1" x14ac:dyDescent="0.3">
      <c r="B1492" s="4" t="s">
        <v>121</v>
      </c>
      <c r="C1492" s="4"/>
      <c r="D1492" s="4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0</v>
      </c>
      <c r="P1492" s="49">
        <v>0</v>
      </c>
      <c r="Q1492" s="48">
        <v>60.97</v>
      </c>
      <c r="R1492" s="49">
        <v>75.540000000000006</v>
      </c>
      <c r="S1492" s="48">
        <v>98.72</v>
      </c>
      <c r="T1492" s="49">
        <v>139.88</v>
      </c>
      <c r="U1492" s="48">
        <v>146.82</v>
      </c>
      <c r="V1492" s="49">
        <v>146.01000000000002</v>
      </c>
      <c r="W1492" s="48">
        <v>106.78</v>
      </c>
      <c r="X1492" s="49">
        <v>5.394000000000001</v>
      </c>
      <c r="Y1492" s="48">
        <v>0</v>
      </c>
      <c r="Z1492" s="49">
        <v>0</v>
      </c>
      <c r="AA1492" s="48">
        <v>0</v>
      </c>
      <c r="AB1492" s="49">
        <v>0</v>
      </c>
      <c r="AC1492" s="64"/>
      <c r="AD1492" s="65">
        <f t="shared" si="460"/>
        <v>780.11400000000003</v>
      </c>
      <c r="AE1492" s="64"/>
    </row>
    <row r="1493" spans="2:31" x14ac:dyDescent="0.3">
      <c r="B1493" s="4" t="s">
        <v>123</v>
      </c>
      <c r="C1493" s="4"/>
      <c r="D1493" s="4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0</v>
      </c>
      <c r="N1493" s="49">
        <v>0</v>
      </c>
      <c r="O1493" s="48">
        <v>0</v>
      </c>
      <c r="P1493" s="49">
        <v>0</v>
      </c>
      <c r="Q1493" s="48">
        <v>66.293166666666636</v>
      </c>
      <c r="R1493" s="49">
        <v>64.107833333333289</v>
      </c>
      <c r="S1493" s="48">
        <v>26.324833333333331</v>
      </c>
      <c r="T1493" s="49">
        <v>0</v>
      </c>
      <c r="U1493" s="48">
        <v>0</v>
      </c>
      <c r="V1493" s="49">
        <v>0</v>
      </c>
      <c r="W1493" s="48">
        <v>0</v>
      </c>
      <c r="X1493" s="49">
        <v>0</v>
      </c>
      <c r="Y1493" s="48">
        <v>0</v>
      </c>
      <c r="Z1493" s="49">
        <v>0</v>
      </c>
      <c r="AA1493" s="48">
        <v>0</v>
      </c>
      <c r="AB1493" s="49">
        <v>0</v>
      </c>
      <c r="AC1493" s="64"/>
      <c r="AD1493" s="65">
        <f t="shared" si="460"/>
        <v>156.72583333333324</v>
      </c>
      <c r="AE1493" s="64"/>
    </row>
    <row r="1494" spans="2:31" x14ac:dyDescent="0.3">
      <c r="B1494" s="4" t="s">
        <v>124</v>
      </c>
      <c r="C1494" s="4"/>
      <c r="D1494" s="4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0</v>
      </c>
      <c r="O1494" s="48">
        <v>0</v>
      </c>
      <c r="P1494" s="49">
        <v>0</v>
      </c>
      <c r="Q1494" s="48">
        <v>0</v>
      </c>
      <c r="R1494" s="49">
        <v>0</v>
      </c>
      <c r="S1494" s="48">
        <v>0</v>
      </c>
      <c r="T1494" s="49">
        <v>0</v>
      </c>
      <c r="U1494" s="48">
        <v>0</v>
      </c>
      <c r="V1494" s="49">
        <v>0</v>
      </c>
      <c r="W1494" s="48">
        <v>0</v>
      </c>
      <c r="X1494" s="49">
        <v>0</v>
      </c>
      <c r="Y1494" s="48">
        <v>0</v>
      </c>
      <c r="Z1494" s="49">
        <v>0</v>
      </c>
      <c r="AA1494" s="48">
        <v>0</v>
      </c>
      <c r="AB1494" s="49">
        <v>0</v>
      </c>
      <c r="AC1494" s="64"/>
      <c r="AD1494" s="65">
        <f t="shared" si="460"/>
        <v>0</v>
      </c>
      <c r="AE1494" s="64"/>
    </row>
    <row r="1495" spans="2:31" x14ac:dyDescent="0.3">
      <c r="B1495" s="4" t="s">
        <v>125</v>
      </c>
      <c r="C1495" s="4"/>
      <c r="D1495" s="4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0</v>
      </c>
      <c r="O1495" s="48">
        <v>0</v>
      </c>
      <c r="P1495" s="49">
        <v>0</v>
      </c>
      <c r="Q1495" s="48">
        <v>2.1364999999999994</v>
      </c>
      <c r="R1495" s="49">
        <v>0.64933333333333398</v>
      </c>
      <c r="S1495" s="48">
        <v>4.852999999999998</v>
      </c>
      <c r="T1495" s="49">
        <v>12.852999999999998</v>
      </c>
      <c r="U1495" s="48">
        <v>5.0853333333333364</v>
      </c>
      <c r="V1495" s="49">
        <v>9.6238333333333355</v>
      </c>
      <c r="W1495" s="48">
        <v>3.2018333333333349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4"/>
      <c r="AD1495" s="65">
        <f t="shared" si="460"/>
        <v>38.402833333333334</v>
      </c>
      <c r="AE1495" s="64"/>
    </row>
    <row r="1496" spans="2:31" x14ac:dyDescent="0.3">
      <c r="B1496" s="4" t="s">
        <v>131</v>
      </c>
      <c r="C1496" s="4"/>
      <c r="D1496" s="4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0</v>
      </c>
      <c r="O1496" s="48">
        <v>0</v>
      </c>
      <c r="P1496" s="49">
        <v>0</v>
      </c>
      <c r="Q1496" s="48">
        <v>0</v>
      </c>
      <c r="R1496" s="49">
        <v>0</v>
      </c>
      <c r="S1496" s="48">
        <v>0</v>
      </c>
      <c r="T1496" s="49">
        <v>0</v>
      </c>
      <c r="U1496" s="48">
        <v>0</v>
      </c>
      <c r="V1496" s="49">
        <v>0</v>
      </c>
      <c r="W1496" s="48">
        <v>0</v>
      </c>
      <c r="X1496" s="49">
        <v>0</v>
      </c>
      <c r="Y1496" s="48">
        <v>0</v>
      </c>
      <c r="Z1496" s="49">
        <v>0</v>
      </c>
      <c r="AA1496" s="48">
        <v>0</v>
      </c>
      <c r="AB1496" s="49">
        <v>0</v>
      </c>
      <c r="AC1496" s="64"/>
      <c r="AD1496" s="65">
        <f t="shared" si="460"/>
        <v>0</v>
      </c>
      <c r="AE1496" s="64"/>
    </row>
    <row r="1497" spans="2:31" x14ac:dyDescent="0.3">
      <c r="B1497" s="4" t="s">
        <v>132</v>
      </c>
      <c r="C1497" s="4"/>
      <c r="D1497" s="4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4"/>
      <c r="AD1497" s="65">
        <f>SUM(E1497:AB1497)</f>
        <v>0</v>
      </c>
      <c r="AE1497" s="64"/>
    </row>
    <row r="1498" spans="2:31" ht="21.75" customHeight="1" x14ac:dyDescent="0.3">
      <c r="B1498" s="13" t="s">
        <v>2</v>
      </c>
      <c r="C1498" s="13"/>
      <c r="D1498" s="13"/>
      <c r="E1498" s="14">
        <f>SUM(E1436:E1497)</f>
        <v>0</v>
      </c>
      <c r="F1498" s="14">
        <f t="shared" ref="F1498" si="461">SUM(F1436:F1497)</f>
        <v>0</v>
      </c>
      <c r="G1498" s="14">
        <f t="shared" ref="G1498" si="462">SUM(G1436:G1497)</f>
        <v>0</v>
      </c>
      <c r="H1498" s="14">
        <f t="shared" ref="H1498" si="463">SUM(H1436:H1497)</f>
        <v>0</v>
      </c>
      <c r="I1498" s="14">
        <f t="shared" ref="I1498" si="464">SUM(I1436:I1497)</f>
        <v>0</v>
      </c>
      <c r="J1498" s="14">
        <f t="shared" ref="J1498" si="465">SUM(J1436:J1497)</f>
        <v>0</v>
      </c>
      <c r="K1498" s="14">
        <f t="shared" ref="K1498" si="466">SUM(K1436:K1497)</f>
        <v>0</v>
      </c>
      <c r="L1498" s="14">
        <f t="shared" ref="L1498" si="467">SUM(L1436:L1497)</f>
        <v>0</v>
      </c>
      <c r="M1498" s="14">
        <f t="shared" ref="M1498" si="468">SUM(M1436:M1497)</f>
        <v>0</v>
      </c>
      <c r="N1498" s="14">
        <f t="shared" ref="N1498" si="469">SUM(N1436:N1497)</f>
        <v>12.7</v>
      </c>
      <c r="O1498" s="14">
        <f t="shared" ref="O1498" si="470">SUM(O1436:O1497)</f>
        <v>72.035333333333313</v>
      </c>
      <c r="P1498" s="14">
        <f t="shared" ref="P1498" si="471">SUM(P1436:P1497)</f>
        <v>78.257999999999981</v>
      </c>
      <c r="Q1498" s="14">
        <f t="shared" ref="Q1498" si="472">SUM(Q1436:Q1497)</f>
        <v>873.36641666666662</v>
      </c>
      <c r="R1498" s="14">
        <f t="shared" ref="R1498" si="473">SUM(R1436:R1497)</f>
        <v>1015.1038666666668</v>
      </c>
      <c r="S1498" s="14">
        <f t="shared" ref="S1498" si="474">SUM(S1436:S1497)</f>
        <v>1037.7101666666667</v>
      </c>
      <c r="T1498" s="14">
        <f t="shared" ref="T1498" si="475">SUM(T1436:T1497)</f>
        <v>1169.8446166666668</v>
      </c>
      <c r="U1498" s="14">
        <f t="shared" ref="U1498" si="476">SUM(U1436:U1497)</f>
        <v>1458.03395</v>
      </c>
      <c r="V1498" s="14">
        <f t="shared" ref="V1498" si="477">SUM(V1436:V1497)</f>
        <v>1540.5019666666667</v>
      </c>
      <c r="W1498" s="14">
        <f t="shared" ref="W1498" si="478">SUM(W1436:W1497)</f>
        <v>1076.4062499999998</v>
      </c>
      <c r="X1498" s="14">
        <f t="shared" ref="X1498" si="479">SUM(X1436:X1497)</f>
        <v>46.092633333333332</v>
      </c>
      <c r="Y1498" s="14">
        <f t="shared" ref="Y1498" si="480">SUM(Y1436:Y1497)</f>
        <v>0</v>
      </c>
      <c r="Z1498" s="14">
        <f t="shared" ref="Z1498" si="481">SUM(Z1436:Z1497)</f>
        <v>0</v>
      </c>
      <c r="AA1498" s="14">
        <f t="shared" ref="AA1498" si="482">SUM(AA1436:AA1497)</f>
        <v>0</v>
      </c>
      <c r="AB1498" s="14">
        <f t="shared" ref="AB1498" si="483">SUM(AB1436:AB1497)</f>
        <v>0</v>
      </c>
      <c r="AC1498" s="94">
        <f>SUM(AC1436:AE1497)</f>
        <v>8380.0532000000003</v>
      </c>
      <c r="AD1498" s="94"/>
      <c r="AE1498" s="94"/>
    </row>
    <row r="1499" spans="2:31" x14ac:dyDescent="0.3">
      <c r="B1499" s="15"/>
      <c r="C1499" s="16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</row>
    <row r="1500" spans="2:31" x14ac:dyDescent="0.3">
      <c r="B1500" s="15"/>
      <c r="C1500" s="16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</row>
    <row r="1501" spans="2:31" x14ac:dyDescent="0.3">
      <c r="B1501" s="8">
        <f>'Resumen-Mensual'!$AA$22</f>
        <v>45345</v>
      </c>
    </row>
    <row r="1502" spans="2:31" x14ac:dyDescent="0.3">
      <c r="B1502" s="8"/>
    </row>
    <row r="1503" spans="2:31" x14ac:dyDescent="0.3">
      <c r="B1503" s="9" t="s">
        <v>81</v>
      </c>
      <c r="C1503" s="10"/>
      <c r="D1503" s="10"/>
      <c r="E1503" s="11">
        <v>1</v>
      </c>
      <c r="F1503" s="11">
        <v>2</v>
      </c>
      <c r="G1503" s="11">
        <v>3</v>
      </c>
      <c r="H1503" s="11">
        <v>4</v>
      </c>
      <c r="I1503" s="11">
        <v>5</v>
      </c>
      <c r="J1503" s="11">
        <v>6</v>
      </c>
      <c r="K1503" s="11">
        <v>7</v>
      </c>
      <c r="L1503" s="11">
        <v>8</v>
      </c>
      <c r="M1503" s="11">
        <v>9</v>
      </c>
      <c r="N1503" s="11">
        <v>10</v>
      </c>
      <c r="O1503" s="11">
        <v>11</v>
      </c>
      <c r="P1503" s="11">
        <v>12</v>
      </c>
      <c r="Q1503" s="11">
        <v>13</v>
      </c>
      <c r="R1503" s="11">
        <v>14</v>
      </c>
      <c r="S1503" s="11">
        <v>15</v>
      </c>
      <c r="T1503" s="11">
        <v>16</v>
      </c>
      <c r="U1503" s="11">
        <v>17</v>
      </c>
      <c r="V1503" s="11">
        <v>18</v>
      </c>
      <c r="W1503" s="11">
        <v>19</v>
      </c>
      <c r="X1503" s="11">
        <v>20</v>
      </c>
      <c r="Y1503" s="11">
        <v>21</v>
      </c>
      <c r="Z1503" s="11">
        <v>22</v>
      </c>
      <c r="AA1503" s="11">
        <v>23</v>
      </c>
      <c r="AB1503" s="11">
        <v>24</v>
      </c>
      <c r="AC1503" s="83" t="s">
        <v>2</v>
      </c>
      <c r="AD1503" s="83"/>
      <c r="AE1503" s="83"/>
    </row>
    <row r="1504" spans="2:31" x14ac:dyDescent="0.3">
      <c r="B1504" s="4" t="s">
        <v>37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6"/>
      <c r="AD1504" s="67">
        <f>SUM(E1504:AB1504)</f>
        <v>0</v>
      </c>
      <c r="AE1504" s="66"/>
    </row>
    <row r="1505" spans="2:31" x14ac:dyDescent="0.3">
      <c r="B1505" s="4" t="s">
        <v>38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0</v>
      </c>
      <c r="O1505" s="48">
        <v>0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0</v>
      </c>
      <c r="V1505" s="49">
        <v>0</v>
      </c>
      <c r="W1505" s="48">
        <v>0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4"/>
      <c r="AD1505" s="65">
        <f>SUM(E1505:AB1505)</f>
        <v>0</v>
      </c>
      <c r="AE1505" s="64"/>
    </row>
    <row r="1506" spans="2:31" x14ac:dyDescent="0.3">
      <c r="B1506" s="4" t="s">
        <v>39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0.86999999999999966</v>
      </c>
      <c r="N1506" s="49">
        <v>0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</v>
      </c>
      <c r="V1506" s="49">
        <v>0</v>
      </c>
      <c r="W1506" s="48">
        <v>6</v>
      </c>
      <c r="X1506" s="49">
        <v>0.34499999999999992</v>
      </c>
      <c r="Y1506" s="48">
        <v>0</v>
      </c>
      <c r="Z1506" s="49">
        <v>0</v>
      </c>
      <c r="AA1506" s="48">
        <v>0</v>
      </c>
      <c r="AB1506" s="49">
        <v>0</v>
      </c>
      <c r="AC1506" s="64"/>
      <c r="AD1506" s="65">
        <f t="shared" ref="AD1506:AD1564" si="484">SUM(E1506:AB1506)</f>
        <v>7.214999999999999</v>
      </c>
      <c r="AE1506" s="64"/>
    </row>
    <row r="1507" spans="2:31" x14ac:dyDescent="0.3">
      <c r="B1507" s="4" t="s">
        <v>40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10.736166666666669</v>
      </c>
      <c r="N1507" s="49">
        <v>50.777333333333331</v>
      </c>
      <c r="O1507" s="48">
        <v>34.860666666666681</v>
      </c>
      <c r="P1507" s="49">
        <v>33.668833333333346</v>
      </c>
      <c r="Q1507" s="48">
        <v>31.04216666666667</v>
      </c>
      <c r="R1507" s="49">
        <v>28.210166666666669</v>
      </c>
      <c r="S1507" s="48">
        <v>30.318666666666672</v>
      </c>
      <c r="T1507" s="49">
        <v>30.330999999999985</v>
      </c>
      <c r="U1507" s="48">
        <v>28.230500000000006</v>
      </c>
      <c r="V1507" s="49">
        <v>56.104166666666679</v>
      </c>
      <c r="W1507" s="48">
        <v>26.991833333333336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4"/>
      <c r="AD1507" s="65">
        <f t="shared" si="484"/>
        <v>361.27150000000006</v>
      </c>
      <c r="AE1507" s="64"/>
    </row>
    <row r="1508" spans="2:31" x14ac:dyDescent="0.3">
      <c r="B1508" s="4" t="s">
        <v>41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</v>
      </c>
      <c r="N1508" s="49">
        <v>7.9101666666666715</v>
      </c>
      <c r="O1508" s="48">
        <v>19.224666666666668</v>
      </c>
      <c r="P1508" s="49">
        <v>17.222333333333339</v>
      </c>
      <c r="Q1508" s="48">
        <v>17.086166666666664</v>
      </c>
      <c r="R1508" s="49">
        <v>18.518666666666658</v>
      </c>
      <c r="S1508" s="48">
        <v>17.13133333333333</v>
      </c>
      <c r="T1508" s="49">
        <v>13.983333333333331</v>
      </c>
      <c r="U1508" s="48">
        <v>9.8530000000000015</v>
      </c>
      <c r="V1508" s="49">
        <v>1.2816666666666687</v>
      </c>
      <c r="W1508" s="48">
        <v>4.1095000000000006</v>
      </c>
      <c r="X1508" s="49">
        <v>0</v>
      </c>
      <c r="Y1508" s="48">
        <v>0</v>
      </c>
      <c r="Z1508" s="49">
        <v>0</v>
      </c>
      <c r="AA1508" s="48">
        <v>0</v>
      </c>
      <c r="AB1508" s="49">
        <v>0</v>
      </c>
      <c r="AC1508" s="64"/>
      <c r="AD1508" s="65">
        <f t="shared" si="484"/>
        <v>126.32083333333333</v>
      </c>
      <c r="AE1508" s="64"/>
    </row>
    <row r="1509" spans="2:31" x14ac:dyDescent="0.3">
      <c r="B1509" s="4" t="s">
        <v>42</v>
      </c>
      <c r="C1509" s="4"/>
      <c r="D1509" s="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13.625833333333333</v>
      </c>
      <c r="O1509" s="48">
        <v>21.782166666666669</v>
      </c>
      <c r="P1509" s="49">
        <v>25.848999999999993</v>
      </c>
      <c r="Q1509" s="48">
        <v>38.727999999999973</v>
      </c>
      <c r="R1509" s="49">
        <v>31.791833333333347</v>
      </c>
      <c r="S1509" s="48">
        <v>30.294833333333319</v>
      </c>
      <c r="T1509" s="49">
        <v>32.828000000000017</v>
      </c>
      <c r="U1509" s="48">
        <v>36.763333333333335</v>
      </c>
      <c r="V1509" s="49">
        <v>18.676333333333343</v>
      </c>
      <c r="W1509" s="48">
        <v>0</v>
      </c>
      <c r="X1509" s="49">
        <v>0</v>
      </c>
      <c r="Y1509" s="48">
        <v>0</v>
      </c>
      <c r="Z1509" s="49">
        <v>0</v>
      </c>
      <c r="AA1509" s="48">
        <v>0</v>
      </c>
      <c r="AB1509" s="49">
        <v>0</v>
      </c>
      <c r="AC1509" s="64"/>
      <c r="AD1509" s="65">
        <f t="shared" si="484"/>
        <v>250.33933333333329</v>
      </c>
      <c r="AE1509" s="64"/>
    </row>
    <row r="1510" spans="2:31" x14ac:dyDescent="0.3">
      <c r="B1510" s="4" t="s">
        <v>43</v>
      </c>
      <c r="C1510" s="4"/>
      <c r="D1510" s="4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8.5119999999999987</v>
      </c>
      <c r="N1510" s="49">
        <v>36.20450000000001</v>
      </c>
      <c r="O1510" s="48">
        <v>28.498500000000014</v>
      </c>
      <c r="P1510" s="49">
        <v>26.714833333333345</v>
      </c>
      <c r="Q1510" s="48">
        <v>24.385333333333353</v>
      </c>
      <c r="R1510" s="49">
        <v>27.375499999999963</v>
      </c>
      <c r="S1510" s="48">
        <v>28.838499999999978</v>
      </c>
      <c r="T1510" s="49">
        <v>28.535999999999966</v>
      </c>
      <c r="U1510" s="48">
        <v>27.761833333333357</v>
      </c>
      <c r="V1510" s="49">
        <v>35.769999999999989</v>
      </c>
      <c r="W1510" s="48">
        <v>15.920833333333331</v>
      </c>
      <c r="X1510" s="49">
        <v>0</v>
      </c>
      <c r="Y1510" s="48">
        <v>0</v>
      </c>
      <c r="Z1510" s="49">
        <v>0</v>
      </c>
      <c r="AA1510" s="48">
        <v>0</v>
      </c>
      <c r="AB1510" s="49">
        <v>0</v>
      </c>
      <c r="AC1510" s="64"/>
      <c r="AD1510" s="65">
        <f t="shared" si="484"/>
        <v>288.51783333333333</v>
      </c>
      <c r="AE1510" s="64"/>
    </row>
    <row r="1511" spans="2:31" x14ac:dyDescent="0.3">
      <c r="B1511" s="4" t="s">
        <v>44</v>
      </c>
      <c r="C1511" s="4"/>
      <c r="D1511" s="4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14.438000000000004</v>
      </c>
      <c r="O1511" s="48">
        <v>33.127333333333326</v>
      </c>
      <c r="P1511" s="49">
        <v>35.299000000000042</v>
      </c>
      <c r="Q1511" s="48">
        <v>34.938666666666677</v>
      </c>
      <c r="R1511" s="49">
        <v>37.20366666666667</v>
      </c>
      <c r="S1511" s="48">
        <v>37.663500000000013</v>
      </c>
      <c r="T1511" s="49">
        <v>26.87583333333335</v>
      </c>
      <c r="U1511" s="48">
        <v>21.962666666666678</v>
      </c>
      <c r="V1511" s="49">
        <v>21.777166666666638</v>
      </c>
      <c r="W1511" s="48">
        <v>10.09383333333334</v>
      </c>
      <c r="X1511" s="49">
        <v>2.3166666666666676E-2</v>
      </c>
      <c r="Y1511" s="48">
        <v>0</v>
      </c>
      <c r="Z1511" s="49">
        <v>0</v>
      </c>
      <c r="AA1511" s="48">
        <v>0</v>
      </c>
      <c r="AB1511" s="49">
        <v>0</v>
      </c>
      <c r="AC1511" s="64"/>
      <c r="AD1511" s="65">
        <f t="shared" si="484"/>
        <v>273.40283333333343</v>
      </c>
      <c r="AE1511" s="64"/>
    </row>
    <row r="1512" spans="2:31" x14ac:dyDescent="0.3">
      <c r="B1512" s="4" t="s">
        <v>45</v>
      </c>
      <c r="C1512" s="4"/>
      <c r="D1512" s="4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0</v>
      </c>
      <c r="N1512" s="49">
        <v>8.1193333333333157</v>
      </c>
      <c r="O1512" s="48">
        <v>3.2285333333333321</v>
      </c>
      <c r="P1512" s="49">
        <v>0.87476666666666747</v>
      </c>
      <c r="Q1512" s="48">
        <v>1.0336666666666621</v>
      </c>
      <c r="R1512" s="49">
        <v>0.49210000000000004</v>
      </c>
      <c r="S1512" s="48">
        <v>1.0970000000000013</v>
      </c>
      <c r="T1512" s="49">
        <v>0</v>
      </c>
      <c r="U1512" s="48">
        <v>0.62521666666666731</v>
      </c>
      <c r="V1512" s="49">
        <v>5.9146666666666681</v>
      </c>
      <c r="W1512" s="48">
        <v>3.9920999999999998</v>
      </c>
      <c r="X1512" s="49">
        <v>0.83943333333333359</v>
      </c>
      <c r="Y1512" s="48">
        <v>0</v>
      </c>
      <c r="Z1512" s="49">
        <v>0</v>
      </c>
      <c r="AA1512" s="48">
        <v>0</v>
      </c>
      <c r="AB1512" s="49">
        <v>0</v>
      </c>
      <c r="AC1512" s="64"/>
      <c r="AD1512" s="65">
        <f t="shared" si="484"/>
        <v>26.216816666666645</v>
      </c>
      <c r="AE1512" s="64"/>
    </row>
    <row r="1513" spans="2:31" x14ac:dyDescent="0.3">
      <c r="B1513" s="4" t="s">
        <v>46</v>
      </c>
      <c r="C1513" s="4"/>
      <c r="D1513" s="4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1.2814999999999992</v>
      </c>
      <c r="N1513" s="49">
        <v>29.442833333333315</v>
      </c>
      <c r="O1513" s="48">
        <v>31.141333333333357</v>
      </c>
      <c r="P1513" s="49">
        <v>28.039166666666656</v>
      </c>
      <c r="Q1513" s="48">
        <v>24.703333333333365</v>
      </c>
      <c r="R1513" s="49">
        <v>23.379166666666695</v>
      </c>
      <c r="S1513" s="48">
        <v>24.248666666666647</v>
      </c>
      <c r="T1513" s="49">
        <v>27.641166666666688</v>
      </c>
      <c r="U1513" s="48">
        <v>27.983666666666682</v>
      </c>
      <c r="V1513" s="49">
        <v>31.12000000000004</v>
      </c>
      <c r="W1513" s="48">
        <v>10.230333333333329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4"/>
      <c r="AD1513" s="65">
        <f t="shared" si="484"/>
        <v>259.21116666666677</v>
      </c>
      <c r="AE1513" s="64"/>
    </row>
    <row r="1514" spans="2:31" x14ac:dyDescent="0.3">
      <c r="B1514" s="4" t="s">
        <v>47</v>
      </c>
      <c r="C1514" s="4"/>
      <c r="D1514" s="4"/>
      <c r="E1514" s="48">
        <v>0</v>
      </c>
      <c r="F1514" s="49">
        <v>0</v>
      </c>
      <c r="G1514" s="48">
        <v>0</v>
      </c>
      <c r="H1514" s="49">
        <v>0</v>
      </c>
      <c r="I1514" s="48">
        <v>0</v>
      </c>
      <c r="J1514" s="49">
        <v>0</v>
      </c>
      <c r="K1514" s="48">
        <v>0</v>
      </c>
      <c r="L1514" s="49">
        <v>0</v>
      </c>
      <c r="M1514" s="48">
        <v>3.7410000000000001</v>
      </c>
      <c r="N1514" s="49">
        <v>2.7339999999999982</v>
      </c>
      <c r="O1514" s="48">
        <v>4.5500000000000007</v>
      </c>
      <c r="P1514" s="49">
        <v>2.0020000000000024</v>
      </c>
      <c r="Q1514" s="48">
        <v>0</v>
      </c>
      <c r="R1514" s="49">
        <v>0</v>
      </c>
      <c r="S1514" s="48">
        <v>0</v>
      </c>
      <c r="T1514" s="49">
        <v>0.46799999999999997</v>
      </c>
      <c r="U1514" s="48">
        <v>4.4920000000000009</v>
      </c>
      <c r="V1514" s="49">
        <v>6.4620000000000015</v>
      </c>
      <c r="W1514" s="48">
        <v>13.166000000000018</v>
      </c>
      <c r="X1514" s="49">
        <v>0.75593333333333357</v>
      </c>
      <c r="Y1514" s="48">
        <v>0</v>
      </c>
      <c r="Z1514" s="49">
        <v>0</v>
      </c>
      <c r="AA1514" s="48">
        <v>0</v>
      </c>
      <c r="AB1514" s="49">
        <v>0</v>
      </c>
      <c r="AC1514" s="64"/>
      <c r="AD1514" s="65">
        <f t="shared" si="484"/>
        <v>38.370933333333355</v>
      </c>
      <c r="AE1514" s="64"/>
    </row>
    <row r="1515" spans="2:31" x14ac:dyDescent="0.3">
      <c r="B1515" s="4" t="s">
        <v>48</v>
      </c>
      <c r="C1515" s="4"/>
      <c r="D1515" s="4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2.7090000000000001</v>
      </c>
      <c r="N1515" s="49">
        <v>1.7360000000000007</v>
      </c>
      <c r="O1515" s="48">
        <v>16.590000000000011</v>
      </c>
      <c r="P1515" s="49">
        <v>14.447999999999986</v>
      </c>
      <c r="Q1515" s="48">
        <v>13.104000000000008</v>
      </c>
      <c r="R1515" s="49">
        <v>11.591999999999993</v>
      </c>
      <c r="S1515" s="48">
        <v>11.970000000000018</v>
      </c>
      <c r="T1515" s="49">
        <v>13.272000000000014</v>
      </c>
      <c r="U1515" s="48">
        <v>15.918000000000005</v>
      </c>
      <c r="V1515" s="49">
        <v>15.498000000000017</v>
      </c>
      <c r="W1515" s="48">
        <v>9.5339999999999954</v>
      </c>
      <c r="X1515" s="49">
        <v>0.54740000000000011</v>
      </c>
      <c r="Y1515" s="48">
        <v>0</v>
      </c>
      <c r="Z1515" s="49">
        <v>0</v>
      </c>
      <c r="AA1515" s="48">
        <v>0</v>
      </c>
      <c r="AB1515" s="49">
        <v>0</v>
      </c>
      <c r="AC1515" s="64"/>
      <c r="AD1515" s="65">
        <f t="shared" si="484"/>
        <v>126.91840000000005</v>
      </c>
      <c r="AE1515" s="64"/>
    </row>
    <row r="1516" spans="2:31" x14ac:dyDescent="0.3">
      <c r="B1516" s="4" t="s">
        <v>49</v>
      </c>
      <c r="C1516" s="4"/>
      <c r="D1516" s="4"/>
      <c r="E1516" s="48">
        <v>0</v>
      </c>
      <c r="F1516" s="49">
        <v>0</v>
      </c>
      <c r="G1516" s="48">
        <v>0</v>
      </c>
      <c r="H1516" s="49">
        <v>0</v>
      </c>
      <c r="I1516" s="48">
        <v>0</v>
      </c>
      <c r="J1516" s="49">
        <v>0</v>
      </c>
      <c r="K1516" s="48">
        <v>0</v>
      </c>
      <c r="L1516" s="49">
        <v>0</v>
      </c>
      <c r="M1516" s="48">
        <v>0</v>
      </c>
      <c r="N1516" s="49">
        <v>55.532833333333315</v>
      </c>
      <c r="O1516" s="48">
        <v>49.793499999999995</v>
      </c>
      <c r="P1516" s="49">
        <v>66.421499999999995</v>
      </c>
      <c r="Q1516" s="48">
        <v>72.095999999999989</v>
      </c>
      <c r="R1516" s="49">
        <v>90.025333333333322</v>
      </c>
      <c r="S1516" s="48">
        <v>87.666666666666643</v>
      </c>
      <c r="T1516" s="49">
        <v>91.467833333333346</v>
      </c>
      <c r="U1516" s="48">
        <v>89.984999999999971</v>
      </c>
      <c r="V1516" s="49">
        <v>74.776833333333315</v>
      </c>
      <c r="W1516" s="48">
        <v>31.909499999999998</v>
      </c>
      <c r="X1516" s="49">
        <v>0.33266666666666717</v>
      </c>
      <c r="Y1516" s="48">
        <v>0</v>
      </c>
      <c r="Z1516" s="49">
        <v>0</v>
      </c>
      <c r="AA1516" s="48">
        <v>0</v>
      </c>
      <c r="AB1516" s="49">
        <v>0</v>
      </c>
      <c r="AC1516" s="64"/>
      <c r="AD1516" s="65">
        <f t="shared" si="484"/>
        <v>710.00766666666664</v>
      </c>
      <c r="AE1516" s="64"/>
    </row>
    <row r="1517" spans="2:31" x14ac:dyDescent="0.3">
      <c r="B1517" s="4" t="s">
        <v>50</v>
      </c>
      <c r="C1517" s="4"/>
      <c r="D1517" s="4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0.35400000000000031</v>
      </c>
      <c r="N1517" s="49">
        <v>19.218166666666658</v>
      </c>
      <c r="O1517" s="48">
        <v>20.252999999999986</v>
      </c>
      <c r="P1517" s="49">
        <v>20.625500000000002</v>
      </c>
      <c r="Q1517" s="48">
        <v>20.09933333333333</v>
      </c>
      <c r="R1517" s="49">
        <v>19.807333333333339</v>
      </c>
      <c r="S1517" s="48">
        <v>20.012833333333322</v>
      </c>
      <c r="T1517" s="49">
        <v>20.051333333333339</v>
      </c>
      <c r="U1517" s="48">
        <v>18.566000000000006</v>
      </c>
      <c r="V1517" s="49">
        <v>20.566833333333332</v>
      </c>
      <c r="W1517" s="48">
        <v>11.026666666666667</v>
      </c>
      <c r="X1517" s="49">
        <v>0</v>
      </c>
      <c r="Y1517" s="48">
        <v>0</v>
      </c>
      <c r="Z1517" s="49">
        <v>0</v>
      </c>
      <c r="AA1517" s="48">
        <v>0</v>
      </c>
      <c r="AB1517" s="49">
        <v>0</v>
      </c>
      <c r="AC1517" s="64"/>
      <c r="AD1517" s="65">
        <f t="shared" si="484"/>
        <v>190.58099999999999</v>
      </c>
      <c r="AE1517" s="64"/>
    </row>
    <row r="1518" spans="2:31" x14ac:dyDescent="0.3">
      <c r="B1518" s="4" t="s">
        <v>117</v>
      </c>
      <c r="C1518" s="4"/>
      <c r="D1518" s="4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0</v>
      </c>
      <c r="N1518" s="49">
        <v>16.671333333333326</v>
      </c>
      <c r="O1518" s="48">
        <v>17.03166666666668</v>
      </c>
      <c r="P1518" s="49">
        <v>16.49733333333333</v>
      </c>
      <c r="Q1518" s="48">
        <v>13.924999999999988</v>
      </c>
      <c r="R1518" s="49">
        <v>14.492833333333319</v>
      </c>
      <c r="S1518" s="48">
        <v>15.424666666666649</v>
      </c>
      <c r="T1518" s="49">
        <v>15.325833333333348</v>
      </c>
      <c r="U1518" s="48">
        <v>14.027499999999984</v>
      </c>
      <c r="V1518" s="49">
        <v>14.802333333333321</v>
      </c>
      <c r="W1518" s="48">
        <v>4.0043333333333333</v>
      </c>
      <c r="X1518" s="49">
        <v>0</v>
      </c>
      <c r="Y1518" s="48">
        <v>0</v>
      </c>
      <c r="Z1518" s="49">
        <v>0</v>
      </c>
      <c r="AA1518" s="48">
        <v>0</v>
      </c>
      <c r="AB1518" s="49">
        <v>0</v>
      </c>
      <c r="AC1518" s="64"/>
      <c r="AD1518" s="65">
        <f t="shared" si="484"/>
        <v>142.20283333333327</v>
      </c>
      <c r="AE1518" s="64"/>
    </row>
    <row r="1519" spans="2:31" x14ac:dyDescent="0.3">
      <c r="B1519" s="4" t="s">
        <v>51</v>
      </c>
      <c r="C1519" s="4"/>
      <c r="D1519" s="4"/>
      <c r="E1519" s="48">
        <v>0</v>
      </c>
      <c r="F1519" s="49">
        <v>0</v>
      </c>
      <c r="G1519" s="48">
        <v>0</v>
      </c>
      <c r="H1519" s="49">
        <v>0</v>
      </c>
      <c r="I1519" s="48">
        <v>0</v>
      </c>
      <c r="J1519" s="49">
        <v>0</v>
      </c>
      <c r="K1519" s="48">
        <v>0</v>
      </c>
      <c r="L1519" s="49">
        <v>0</v>
      </c>
      <c r="M1519" s="48">
        <v>0</v>
      </c>
      <c r="N1519" s="49">
        <v>29.090500000000006</v>
      </c>
      <c r="O1519" s="48">
        <v>74.884166666666673</v>
      </c>
      <c r="P1519" s="49">
        <v>82.217666666666631</v>
      </c>
      <c r="Q1519" s="48">
        <v>79.801166666666631</v>
      </c>
      <c r="R1519" s="49">
        <v>84.653166666666692</v>
      </c>
      <c r="S1519" s="48">
        <v>88.74549999999995</v>
      </c>
      <c r="T1519" s="49">
        <v>93.667666666666733</v>
      </c>
      <c r="U1519" s="48">
        <v>90.833000000000027</v>
      </c>
      <c r="V1519" s="49">
        <v>99.342166666666671</v>
      </c>
      <c r="W1519" s="48">
        <v>56.469166666666688</v>
      </c>
      <c r="X1519" s="49">
        <v>0</v>
      </c>
      <c r="Y1519" s="48">
        <v>0</v>
      </c>
      <c r="Z1519" s="49">
        <v>0</v>
      </c>
      <c r="AA1519" s="48">
        <v>0</v>
      </c>
      <c r="AB1519" s="49">
        <v>0</v>
      </c>
      <c r="AC1519" s="64"/>
      <c r="AD1519" s="65">
        <f t="shared" si="484"/>
        <v>779.70416666666665</v>
      </c>
      <c r="AE1519" s="64"/>
    </row>
    <row r="1520" spans="2:31" x14ac:dyDescent="0.3">
      <c r="B1520" s="4" t="s">
        <v>52</v>
      </c>
      <c r="C1520" s="4"/>
      <c r="D1520" s="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5.4041666666666686</v>
      </c>
      <c r="O1520" s="48">
        <v>12.699000000000007</v>
      </c>
      <c r="P1520" s="49">
        <v>11.211666666666678</v>
      </c>
      <c r="Q1520" s="48">
        <v>9.295166666666665</v>
      </c>
      <c r="R1520" s="49">
        <v>10.47983333333333</v>
      </c>
      <c r="S1520" s="48">
        <v>12.57983333333334</v>
      </c>
      <c r="T1520" s="49">
        <v>12.412666666666672</v>
      </c>
      <c r="U1520" s="48">
        <v>13.176333333333341</v>
      </c>
      <c r="V1520" s="49">
        <v>14.795833333333333</v>
      </c>
      <c r="W1520" s="48">
        <v>4.824166666666664</v>
      </c>
      <c r="X1520" s="49">
        <v>9.4333333333333311E-2</v>
      </c>
      <c r="Y1520" s="48">
        <v>0</v>
      </c>
      <c r="Z1520" s="49">
        <v>0</v>
      </c>
      <c r="AA1520" s="48">
        <v>0</v>
      </c>
      <c r="AB1520" s="49">
        <v>0</v>
      </c>
      <c r="AC1520" s="64"/>
      <c r="AD1520" s="65">
        <f t="shared" si="484"/>
        <v>106.97300000000006</v>
      </c>
      <c r="AE1520" s="64"/>
    </row>
    <row r="1521" spans="2:31" x14ac:dyDescent="0.3">
      <c r="B1521" s="4" t="s">
        <v>53</v>
      </c>
      <c r="C1521" s="4"/>
      <c r="D1521" s="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4"/>
      <c r="AD1521" s="65">
        <f t="shared" si="484"/>
        <v>0</v>
      </c>
      <c r="AE1521" s="64"/>
    </row>
    <row r="1522" spans="2:31" x14ac:dyDescent="0.3">
      <c r="B1522" s="4" t="s">
        <v>54</v>
      </c>
      <c r="C1522" s="4"/>
      <c r="D1522" s="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0</v>
      </c>
      <c r="N1522" s="49">
        <v>0</v>
      </c>
      <c r="O1522" s="48">
        <v>24.240500000000008</v>
      </c>
      <c r="P1522" s="49">
        <v>27.82266666666667</v>
      </c>
      <c r="Q1522" s="48">
        <v>26.506166666666665</v>
      </c>
      <c r="R1522" s="49">
        <v>29.693666666666672</v>
      </c>
      <c r="S1522" s="48">
        <v>29.564666666666668</v>
      </c>
      <c r="T1522" s="49">
        <v>29.216666666666665</v>
      </c>
      <c r="U1522" s="48">
        <v>29.556000000000004</v>
      </c>
      <c r="V1522" s="49">
        <v>38.902499999999996</v>
      </c>
      <c r="W1522" s="48">
        <v>37.107499999999987</v>
      </c>
      <c r="X1522" s="49">
        <v>14.071500000000004</v>
      </c>
      <c r="Y1522" s="48">
        <v>0</v>
      </c>
      <c r="Z1522" s="49">
        <v>0</v>
      </c>
      <c r="AA1522" s="48">
        <v>0</v>
      </c>
      <c r="AB1522" s="49">
        <v>0</v>
      </c>
      <c r="AC1522" s="64"/>
      <c r="AD1522" s="65">
        <f t="shared" si="484"/>
        <v>286.68183333333337</v>
      </c>
      <c r="AE1522" s="64"/>
    </row>
    <row r="1523" spans="2:31" x14ac:dyDescent="0.3">
      <c r="B1523" s="4" t="s">
        <v>55</v>
      </c>
      <c r="C1523" s="4"/>
      <c r="D1523" s="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15.56633333333332</v>
      </c>
      <c r="O1523" s="48">
        <v>25.040166666666671</v>
      </c>
      <c r="P1523" s="49">
        <v>27.279166666666676</v>
      </c>
      <c r="Q1523" s="48">
        <v>27.5</v>
      </c>
      <c r="R1523" s="49">
        <v>31.862333333333343</v>
      </c>
      <c r="S1523" s="48">
        <v>32.353499999999961</v>
      </c>
      <c r="T1523" s="49">
        <v>29.438666666666666</v>
      </c>
      <c r="U1523" s="48">
        <v>27.047666666666682</v>
      </c>
      <c r="V1523" s="49">
        <v>35.220166666666678</v>
      </c>
      <c r="W1523" s="48">
        <v>15.887833333333331</v>
      </c>
      <c r="X1523" s="49">
        <v>0</v>
      </c>
      <c r="Y1523" s="48">
        <v>0</v>
      </c>
      <c r="Z1523" s="49">
        <v>0</v>
      </c>
      <c r="AA1523" s="48">
        <v>0</v>
      </c>
      <c r="AB1523" s="49">
        <v>0</v>
      </c>
      <c r="AC1523" s="64"/>
      <c r="AD1523" s="65">
        <f t="shared" si="484"/>
        <v>267.19583333333333</v>
      </c>
      <c r="AE1523" s="64"/>
    </row>
    <row r="1524" spans="2:31" x14ac:dyDescent="0.3">
      <c r="B1524" s="4" t="s">
        <v>56</v>
      </c>
      <c r="C1524" s="4"/>
      <c r="D1524" s="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0</v>
      </c>
      <c r="N1524" s="49">
        <v>10.7525</v>
      </c>
      <c r="O1524" s="48">
        <v>16.838833333333337</v>
      </c>
      <c r="P1524" s="49">
        <v>14.029666666666667</v>
      </c>
      <c r="Q1524" s="48">
        <v>12.873666666666663</v>
      </c>
      <c r="R1524" s="49">
        <v>14.561999999999991</v>
      </c>
      <c r="S1524" s="48">
        <v>15.36116666666666</v>
      </c>
      <c r="T1524" s="49">
        <v>15.43616666666667</v>
      </c>
      <c r="U1524" s="48">
        <v>15.019500000000003</v>
      </c>
      <c r="V1524" s="49">
        <v>17.918166666666657</v>
      </c>
      <c r="W1524" s="48">
        <v>10.928499999999994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4"/>
      <c r="AD1524" s="65">
        <f t="shared" si="484"/>
        <v>143.72016666666664</v>
      </c>
      <c r="AE1524" s="64"/>
    </row>
    <row r="1525" spans="2:31" x14ac:dyDescent="0.3">
      <c r="B1525" s="4" t="s">
        <v>118</v>
      </c>
      <c r="C1525" s="4"/>
      <c r="D1525" s="4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0</v>
      </c>
      <c r="M1525" s="48">
        <v>4.3686000000000016</v>
      </c>
      <c r="N1525" s="49">
        <v>66.896166666666645</v>
      </c>
      <c r="O1525" s="48">
        <v>85.316500000000005</v>
      </c>
      <c r="P1525" s="49">
        <v>90.947000000000031</v>
      </c>
      <c r="Q1525" s="48">
        <v>86.46250000000002</v>
      </c>
      <c r="R1525" s="49">
        <v>82.621500000000012</v>
      </c>
      <c r="S1525" s="48">
        <v>84.703833333333336</v>
      </c>
      <c r="T1525" s="49">
        <v>87.513833333333352</v>
      </c>
      <c r="U1525" s="48">
        <v>87.457999999999998</v>
      </c>
      <c r="V1525" s="49">
        <v>88.504500000000021</v>
      </c>
      <c r="W1525" s="48">
        <v>63.656000000000013</v>
      </c>
      <c r="X1525" s="49">
        <v>6.2081</v>
      </c>
      <c r="Y1525" s="48">
        <v>0</v>
      </c>
      <c r="Z1525" s="49">
        <v>0</v>
      </c>
      <c r="AA1525" s="48">
        <v>0</v>
      </c>
      <c r="AB1525" s="49">
        <v>0</v>
      </c>
      <c r="AC1525" s="64"/>
      <c r="AD1525" s="65">
        <f t="shared" si="484"/>
        <v>834.6565333333333</v>
      </c>
      <c r="AE1525" s="64"/>
    </row>
    <row r="1526" spans="2:31" x14ac:dyDescent="0.3">
      <c r="B1526" s="4" t="s">
        <v>57</v>
      </c>
      <c r="C1526" s="4"/>
      <c r="D1526" s="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0</v>
      </c>
      <c r="O1526" s="48">
        <v>0</v>
      </c>
      <c r="P1526" s="49">
        <v>0</v>
      </c>
      <c r="Q1526" s="48">
        <v>0</v>
      </c>
      <c r="R1526" s="49">
        <v>0</v>
      </c>
      <c r="S1526" s="48">
        <v>0</v>
      </c>
      <c r="T1526" s="49">
        <v>0</v>
      </c>
      <c r="U1526" s="48">
        <v>0</v>
      </c>
      <c r="V1526" s="49">
        <v>0</v>
      </c>
      <c r="W1526" s="48">
        <v>0</v>
      </c>
      <c r="X1526" s="49">
        <v>0</v>
      </c>
      <c r="Y1526" s="48">
        <v>0</v>
      </c>
      <c r="Z1526" s="49">
        <v>0</v>
      </c>
      <c r="AA1526" s="48">
        <v>0</v>
      </c>
      <c r="AB1526" s="49">
        <v>0</v>
      </c>
      <c r="AC1526" s="64"/>
      <c r="AD1526" s="65">
        <f t="shared" si="484"/>
        <v>0</v>
      </c>
      <c r="AE1526" s="64"/>
    </row>
    <row r="1527" spans="2:31" x14ac:dyDescent="0.3">
      <c r="B1527" s="4" t="s">
        <v>58</v>
      </c>
      <c r="C1527" s="4"/>
      <c r="D1527" s="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0</v>
      </c>
      <c r="N1527" s="49">
        <v>0</v>
      </c>
      <c r="O1527" s="48">
        <v>0</v>
      </c>
      <c r="P1527" s="49">
        <v>0</v>
      </c>
      <c r="Q1527" s="48">
        <v>0</v>
      </c>
      <c r="R1527" s="49">
        <v>0</v>
      </c>
      <c r="S1527" s="48">
        <v>0</v>
      </c>
      <c r="T1527" s="49">
        <v>0</v>
      </c>
      <c r="U1527" s="48">
        <v>0</v>
      </c>
      <c r="V1527" s="49">
        <v>0</v>
      </c>
      <c r="W1527" s="48">
        <v>0</v>
      </c>
      <c r="X1527" s="49">
        <v>0</v>
      </c>
      <c r="Y1527" s="48">
        <v>0</v>
      </c>
      <c r="Z1527" s="49">
        <v>0</v>
      </c>
      <c r="AA1527" s="48">
        <v>0</v>
      </c>
      <c r="AB1527" s="49">
        <v>0</v>
      </c>
      <c r="AC1527" s="64"/>
      <c r="AD1527" s="65">
        <f t="shared" si="484"/>
        <v>0</v>
      </c>
      <c r="AE1527" s="64"/>
    </row>
    <row r="1528" spans="2:31" x14ac:dyDescent="0.3">
      <c r="B1528" s="4" t="s">
        <v>119</v>
      </c>
      <c r="C1528" s="4"/>
      <c r="D1528" s="4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0</v>
      </c>
      <c r="N1528" s="49">
        <v>34.024499999999982</v>
      </c>
      <c r="O1528" s="48">
        <v>45.281499999999987</v>
      </c>
      <c r="P1528" s="49">
        <v>45.595000000000006</v>
      </c>
      <c r="Q1528" s="48">
        <v>44.732166666666664</v>
      </c>
      <c r="R1528" s="49">
        <v>49.846999999999987</v>
      </c>
      <c r="S1528" s="48">
        <v>51.874833333333328</v>
      </c>
      <c r="T1528" s="49">
        <v>51.887833333333347</v>
      </c>
      <c r="U1528" s="48">
        <v>54.887666666666696</v>
      </c>
      <c r="V1528" s="49">
        <v>57.599000000000004</v>
      </c>
      <c r="W1528" s="48">
        <v>26.116833333333322</v>
      </c>
      <c r="X1528" s="49">
        <v>0</v>
      </c>
      <c r="Y1528" s="48">
        <v>0</v>
      </c>
      <c r="Z1528" s="49">
        <v>0</v>
      </c>
      <c r="AA1528" s="48">
        <v>0</v>
      </c>
      <c r="AB1528" s="49">
        <v>0</v>
      </c>
      <c r="AC1528" s="64"/>
      <c r="AD1528" s="65">
        <f t="shared" si="484"/>
        <v>461.84633333333329</v>
      </c>
      <c r="AE1528" s="64"/>
    </row>
    <row r="1529" spans="2:31" x14ac:dyDescent="0.3">
      <c r="B1529" s="4" t="s">
        <v>59</v>
      </c>
      <c r="C1529" s="4"/>
      <c r="D1529" s="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0</v>
      </c>
      <c r="N1529" s="49">
        <v>0</v>
      </c>
      <c r="O1529" s="48">
        <v>10.011333333333333</v>
      </c>
      <c r="P1529" s="49">
        <v>13.315500000000013</v>
      </c>
      <c r="Q1529" s="48">
        <v>13.997666666666673</v>
      </c>
      <c r="R1529" s="49">
        <v>13.120166666666664</v>
      </c>
      <c r="S1529" s="48">
        <v>12.61100000000001</v>
      </c>
      <c r="T1529" s="49">
        <v>12.211166666666674</v>
      </c>
      <c r="U1529" s="48">
        <v>10.177000000000005</v>
      </c>
      <c r="V1529" s="49">
        <v>5.1941666666666668</v>
      </c>
      <c r="W1529" s="48">
        <v>0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4"/>
      <c r="AD1529" s="65">
        <f t="shared" si="484"/>
        <v>90.638000000000034</v>
      </c>
      <c r="AE1529" s="64"/>
    </row>
    <row r="1530" spans="2:31" x14ac:dyDescent="0.3">
      <c r="B1530" s="4" t="s">
        <v>60</v>
      </c>
      <c r="C1530" s="4"/>
      <c r="D1530" s="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0</v>
      </c>
      <c r="N1530" s="49">
        <v>0</v>
      </c>
      <c r="O1530" s="48">
        <v>13.039999999999997</v>
      </c>
      <c r="P1530" s="49">
        <v>16.88</v>
      </c>
      <c r="Q1530" s="48">
        <v>17.240000000000006</v>
      </c>
      <c r="R1530" s="49">
        <v>17.27999999999998</v>
      </c>
      <c r="S1530" s="48">
        <v>16.950000000000021</v>
      </c>
      <c r="T1530" s="49">
        <v>15.740000000000007</v>
      </c>
      <c r="U1530" s="48">
        <v>14.850000000000016</v>
      </c>
      <c r="V1530" s="49">
        <v>15.57000000000002</v>
      </c>
      <c r="W1530" s="48">
        <v>7.6999999999999922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4"/>
      <c r="AD1530" s="65">
        <f t="shared" si="484"/>
        <v>135.25000000000003</v>
      </c>
      <c r="AE1530" s="64"/>
    </row>
    <row r="1531" spans="2:31" x14ac:dyDescent="0.3">
      <c r="B1531" s="4" t="s">
        <v>61</v>
      </c>
      <c r="C1531" s="4"/>
      <c r="D1531" s="4"/>
      <c r="E1531" s="48">
        <v>0</v>
      </c>
      <c r="F1531" s="49">
        <v>0</v>
      </c>
      <c r="G1531" s="48">
        <v>0</v>
      </c>
      <c r="H1531" s="49">
        <v>0</v>
      </c>
      <c r="I1531" s="48">
        <v>0</v>
      </c>
      <c r="J1531" s="49">
        <v>0</v>
      </c>
      <c r="K1531" s="48">
        <v>0</v>
      </c>
      <c r="L1531" s="49">
        <v>0</v>
      </c>
      <c r="M1531" s="48">
        <v>0</v>
      </c>
      <c r="N1531" s="49">
        <v>17.399999999999988</v>
      </c>
      <c r="O1531" s="48">
        <v>30.400000000000031</v>
      </c>
      <c r="P1531" s="49">
        <v>34.799999999999976</v>
      </c>
      <c r="Q1531" s="48">
        <v>33.799999999999969</v>
      </c>
      <c r="R1531" s="49">
        <v>34.200000000000031</v>
      </c>
      <c r="S1531" s="48">
        <v>32.599999999999966</v>
      </c>
      <c r="T1531" s="49">
        <v>30</v>
      </c>
      <c r="U1531" s="48">
        <v>26.099999999999977</v>
      </c>
      <c r="V1531" s="49">
        <v>22.799999999999972</v>
      </c>
      <c r="W1531" s="48">
        <v>12.399999999999986</v>
      </c>
      <c r="X1531" s="49">
        <v>0</v>
      </c>
      <c r="Y1531" s="48">
        <v>0</v>
      </c>
      <c r="Z1531" s="49">
        <v>0</v>
      </c>
      <c r="AA1531" s="48">
        <v>0</v>
      </c>
      <c r="AB1531" s="49">
        <v>0</v>
      </c>
      <c r="AC1531" s="64"/>
      <c r="AD1531" s="65">
        <f t="shared" si="484"/>
        <v>274.49999999999989</v>
      </c>
      <c r="AE1531" s="64"/>
    </row>
    <row r="1532" spans="2:31" x14ac:dyDescent="0.3">
      <c r="B1532" s="4" t="s">
        <v>62</v>
      </c>
      <c r="C1532" s="4"/>
      <c r="D1532" s="4"/>
      <c r="E1532" s="48">
        <v>0</v>
      </c>
      <c r="F1532" s="49">
        <v>0</v>
      </c>
      <c r="G1532" s="48">
        <v>0</v>
      </c>
      <c r="H1532" s="49">
        <v>0</v>
      </c>
      <c r="I1532" s="48">
        <v>0</v>
      </c>
      <c r="J1532" s="49">
        <v>0</v>
      </c>
      <c r="K1532" s="48">
        <v>0</v>
      </c>
      <c r="L1532" s="49">
        <v>0</v>
      </c>
      <c r="M1532" s="48">
        <v>0</v>
      </c>
      <c r="N1532" s="49">
        <v>0</v>
      </c>
      <c r="O1532" s="48">
        <v>0.73000000000000398</v>
      </c>
      <c r="P1532" s="49">
        <v>1.1210000000000022</v>
      </c>
      <c r="Q1532" s="48">
        <v>1.1210000000000022</v>
      </c>
      <c r="R1532" s="49">
        <v>0.53000000000000114</v>
      </c>
      <c r="S1532" s="48">
        <v>3.0000000000001137E-2</v>
      </c>
      <c r="T1532" s="49">
        <v>0.8300000000000054</v>
      </c>
      <c r="U1532" s="48">
        <v>1.0300000000000011</v>
      </c>
      <c r="V1532" s="49">
        <v>0.23000000000000398</v>
      </c>
      <c r="W1532" s="48">
        <v>0</v>
      </c>
      <c r="X1532" s="49">
        <v>0</v>
      </c>
      <c r="Y1532" s="48">
        <v>0</v>
      </c>
      <c r="Z1532" s="49">
        <v>0</v>
      </c>
      <c r="AA1532" s="48">
        <v>0</v>
      </c>
      <c r="AB1532" s="49">
        <v>0</v>
      </c>
      <c r="AC1532" s="64"/>
      <c r="AD1532" s="65">
        <f t="shared" si="484"/>
        <v>5.6220000000000212</v>
      </c>
      <c r="AE1532" s="64"/>
    </row>
    <row r="1533" spans="2:31" x14ac:dyDescent="0.3">
      <c r="B1533" s="4" t="s">
        <v>63</v>
      </c>
      <c r="C1533" s="4"/>
      <c r="D1533" s="4"/>
      <c r="E1533" s="48">
        <v>0</v>
      </c>
      <c r="F1533" s="49">
        <v>0</v>
      </c>
      <c r="G1533" s="48">
        <v>0</v>
      </c>
      <c r="H1533" s="49">
        <v>0</v>
      </c>
      <c r="I1533" s="48">
        <v>0</v>
      </c>
      <c r="J1533" s="49">
        <v>0</v>
      </c>
      <c r="K1533" s="48">
        <v>0</v>
      </c>
      <c r="L1533" s="49">
        <v>0</v>
      </c>
      <c r="M1533" s="48">
        <v>0</v>
      </c>
      <c r="N1533" s="49">
        <v>70.021499999999975</v>
      </c>
      <c r="O1533" s="48">
        <v>29.658833333333337</v>
      </c>
      <c r="P1533" s="49">
        <v>24.65000000000002</v>
      </c>
      <c r="Q1533" s="48">
        <v>19.854666666666674</v>
      </c>
      <c r="R1533" s="49">
        <v>23.6168333333333</v>
      </c>
      <c r="S1533" s="48">
        <v>28.519999999999982</v>
      </c>
      <c r="T1533" s="49">
        <v>24.762999999999973</v>
      </c>
      <c r="U1533" s="48">
        <v>24.72000000000002</v>
      </c>
      <c r="V1533" s="49">
        <v>83.268333333333302</v>
      </c>
      <c r="W1533" s="48">
        <v>91.509999999999962</v>
      </c>
      <c r="X1533" s="49">
        <v>5.4176666666666673</v>
      </c>
      <c r="Y1533" s="48">
        <v>0</v>
      </c>
      <c r="Z1533" s="49">
        <v>0</v>
      </c>
      <c r="AA1533" s="48">
        <v>0</v>
      </c>
      <c r="AB1533" s="49">
        <v>0</v>
      </c>
      <c r="AC1533" s="64"/>
      <c r="AD1533" s="65">
        <f t="shared" si="484"/>
        <v>426.00083333333322</v>
      </c>
      <c r="AE1533" s="64"/>
    </row>
    <row r="1534" spans="2:31" x14ac:dyDescent="0.3">
      <c r="B1534" s="4" t="s">
        <v>64</v>
      </c>
      <c r="C1534" s="4"/>
      <c r="D1534" s="4"/>
      <c r="E1534" s="48">
        <v>0</v>
      </c>
      <c r="F1534" s="49">
        <v>0</v>
      </c>
      <c r="G1534" s="48">
        <v>0</v>
      </c>
      <c r="H1534" s="49">
        <v>0</v>
      </c>
      <c r="I1534" s="48">
        <v>0</v>
      </c>
      <c r="J1534" s="49">
        <v>0</v>
      </c>
      <c r="K1534" s="48">
        <v>0</v>
      </c>
      <c r="L1534" s="49">
        <v>0</v>
      </c>
      <c r="M1534" s="48">
        <v>0</v>
      </c>
      <c r="N1534" s="49">
        <v>11.292666666666642</v>
      </c>
      <c r="O1534" s="48">
        <v>15.196833333333336</v>
      </c>
      <c r="P1534" s="49">
        <v>16.884666666666661</v>
      </c>
      <c r="Q1534" s="48">
        <v>15.641833333333334</v>
      </c>
      <c r="R1534" s="49">
        <v>17.346000000000007</v>
      </c>
      <c r="S1534" s="48">
        <v>15.746333333333334</v>
      </c>
      <c r="T1534" s="49">
        <v>17.375999999999998</v>
      </c>
      <c r="U1534" s="48">
        <v>17.269999999999989</v>
      </c>
      <c r="V1534" s="49">
        <v>15.280166666666666</v>
      </c>
      <c r="W1534" s="48">
        <v>10.516666666666662</v>
      </c>
      <c r="X1534" s="49">
        <v>7.833333333333338E-2</v>
      </c>
      <c r="Y1534" s="48">
        <v>0</v>
      </c>
      <c r="Z1534" s="49">
        <v>0</v>
      </c>
      <c r="AA1534" s="48">
        <v>0</v>
      </c>
      <c r="AB1534" s="49">
        <v>0</v>
      </c>
      <c r="AC1534" s="64"/>
      <c r="AD1534" s="65">
        <f t="shared" si="484"/>
        <v>152.62949999999998</v>
      </c>
      <c r="AE1534" s="64"/>
    </row>
    <row r="1535" spans="2:31" x14ac:dyDescent="0.3">
      <c r="B1535" s="4" t="s">
        <v>120</v>
      </c>
      <c r="C1535" s="4"/>
      <c r="D1535" s="4"/>
      <c r="E1535" s="48">
        <v>0</v>
      </c>
      <c r="F1535" s="49">
        <v>0</v>
      </c>
      <c r="G1535" s="48">
        <v>0</v>
      </c>
      <c r="H1535" s="49">
        <v>0</v>
      </c>
      <c r="I1535" s="48">
        <v>0</v>
      </c>
      <c r="J1535" s="49">
        <v>0</v>
      </c>
      <c r="K1535" s="48">
        <v>0</v>
      </c>
      <c r="L1535" s="49">
        <v>0</v>
      </c>
      <c r="M1535" s="48">
        <v>0</v>
      </c>
      <c r="N1535" s="49">
        <v>32.907833333333343</v>
      </c>
      <c r="O1535" s="48">
        <v>30.108666666666668</v>
      </c>
      <c r="P1535" s="49">
        <v>25.726666666666638</v>
      </c>
      <c r="Q1535" s="48">
        <v>20.769999999999989</v>
      </c>
      <c r="R1535" s="49">
        <v>26.559333333333338</v>
      </c>
      <c r="S1535" s="48">
        <v>25.87883333333334</v>
      </c>
      <c r="T1535" s="49">
        <v>24.276833333333322</v>
      </c>
      <c r="U1535" s="48">
        <v>22.307166666666657</v>
      </c>
      <c r="V1535" s="49">
        <v>31.299333333333308</v>
      </c>
      <c r="W1535" s="48">
        <v>28.797833333333305</v>
      </c>
      <c r="X1535" s="49">
        <v>0</v>
      </c>
      <c r="Y1535" s="48">
        <v>0</v>
      </c>
      <c r="Z1535" s="49">
        <v>0</v>
      </c>
      <c r="AA1535" s="48">
        <v>0</v>
      </c>
      <c r="AB1535" s="49">
        <v>0</v>
      </c>
      <c r="AC1535" s="64"/>
      <c r="AD1535" s="65">
        <f t="shared" si="484"/>
        <v>268.63249999999988</v>
      </c>
      <c r="AE1535" s="64"/>
    </row>
    <row r="1536" spans="2:31" x14ac:dyDescent="0.3">
      <c r="B1536" s="4" t="s">
        <v>65</v>
      </c>
      <c r="C1536" s="4"/>
      <c r="D1536" s="4"/>
      <c r="E1536" s="48">
        <v>0</v>
      </c>
      <c r="F1536" s="49">
        <v>0</v>
      </c>
      <c r="G1536" s="48">
        <v>0</v>
      </c>
      <c r="H1536" s="49">
        <v>0</v>
      </c>
      <c r="I1536" s="48">
        <v>0</v>
      </c>
      <c r="J1536" s="49">
        <v>0</v>
      </c>
      <c r="K1536" s="48">
        <v>0</v>
      </c>
      <c r="L1536" s="49">
        <v>0</v>
      </c>
      <c r="M1536" s="48">
        <v>0</v>
      </c>
      <c r="N1536" s="49">
        <v>0</v>
      </c>
      <c r="O1536" s="48">
        <v>0</v>
      </c>
      <c r="P1536" s="49">
        <v>0</v>
      </c>
      <c r="Q1536" s="48">
        <v>0</v>
      </c>
      <c r="R1536" s="49">
        <v>0.19999999999999929</v>
      </c>
      <c r="S1536" s="48">
        <v>0.54999999999999716</v>
      </c>
      <c r="T1536" s="49">
        <v>0.44999999999999929</v>
      </c>
      <c r="U1536" s="48">
        <v>0</v>
      </c>
      <c r="V1536" s="49">
        <v>0</v>
      </c>
      <c r="W1536" s="48">
        <v>0</v>
      </c>
      <c r="X1536" s="49">
        <v>0</v>
      </c>
      <c r="Y1536" s="48">
        <v>0</v>
      </c>
      <c r="Z1536" s="49">
        <v>0</v>
      </c>
      <c r="AA1536" s="48">
        <v>0</v>
      </c>
      <c r="AB1536" s="49">
        <v>0</v>
      </c>
      <c r="AC1536" s="64"/>
      <c r="AD1536" s="65">
        <f t="shared" si="484"/>
        <v>1.1999999999999957</v>
      </c>
      <c r="AE1536" s="64"/>
    </row>
    <row r="1537" spans="2:31" x14ac:dyDescent="0.3">
      <c r="B1537" s="4" t="s">
        <v>66</v>
      </c>
      <c r="C1537" s="4"/>
      <c r="D1537" s="4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4.2519999999999998</v>
      </c>
      <c r="N1537" s="49">
        <v>41.522500000000008</v>
      </c>
      <c r="O1537" s="48">
        <v>47.401166666666676</v>
      </c>
      <c r="P1537" s="49">
        <v>47.48333333333332</v>
      </c>
      <c r="Q1537" s="48">
        <v>47.912666666666652</v>
      </c>
      <c r="R1537" s="49">
        <v>47.321666666666665</v>
      </c>
      <c r="S1537" s="48">
        <v>46.28216666666664</v>
      </c>
      <c r="T1537" s="49">
        <v>46.669499999999992</v>
      </c>
      <c r="U1537" s="48">
        <v>45.708166666666685</v>
      </c>
      <c r="V1537" s="49">
        <v>43.476500000000001</v>
      </c>
      <c r="W1537" s="48">
        <v>34.455833333333331</v>
      </c>
      <c r="X1537" s="49">
        <v>4.3379999999999992</v>
      </c>
      <c r="Y1537" s="48">
        <v>0</v>
      </c>
      <c r="Z1537" s="49">
        <v>0</v>
      </c>
      <c r="AA1537" s="48">
        <v>0</v>
      </c>
      <c r="AB1537" s="49">
        <v>0</v>
      </c>
      <c r="AC1537" s="64"/>
      <c r="AD1537" s="65">
        <f t="shared" si="484"/>
        <v>456.82349999999991</v>
      </c>
      <c r="AE1537" s="64"/>
    </row>
    <row r="1538" spans="2:31" x14ac:dyDescent="0.3">
      <c r="B1538" s="4" t="s">
        <v>67</v>
      </c>
      <c r="C1538" s="4"/>
      <c r="D1538" s="4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0</v>
      </c>
      <c r="N1538" s="49">
        <v>0</v>
      </c>
      <c r="O1538" s="48">
        <v>3.0100000000000002</v>
      </c>
      <c r="P1538" s="49">
        <v>7.4300000000000059</v>
      </c>
      <c r="Q1538" s="48">
        <v>9.6699999999999982</v>
      </c>
      <c r="R1538" s="49">
        <v>10.579999999999997</v>
      </c>
      <c r="S1538" s="48">
        <v>10.570000000000004</v>
      </c>
      <c r="T1538" s="49">
        <v>9.7099999999999991</v>
      </c>
      <c r="U1538" s="48">
        <v>7.6700000000000035</v>
      </c>
      <c r="V1538" s="49">
        <v>3.669999999999995</v>
      </c>
      <c r="W1538" s="48">
        <v>0</v>
      </c>
      <c r="X1538" s="49">
        <v>0</v>
      </c>
      <c r="Y1538" s="48">
        <v>0</v>
      </c>
      <c r="Z1538" s="49">
        <v>0</v>
      </c>
      <c r="AA1538" s="48">
        <v>0</v>
      </c>
      <c r="AB1538" s="49">
        <v>0</v>
      </c>
      <c r="AC1538" s="64"/>
      <c r="AD1538" s="65">
        <f t="shared" si="484"/>
        <v>62.31</v>
      </c>
      <c r="AE1538" s="64"/>
    </row>
    <row r="1539" spans="2:31" x14ac:dyDescent="0.3">
      <c r="B1539" s="4" t="s">
        <v>68</v>
      </c>
      <c r="C1539" s="4"/>
      <c r="D1539" s="4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0.68844999999999834</v>
      </c>
      <c r="N1539" s="49">
        <v>99.774166666666659</v>
      </c>
      <c r="O1539" s="48">
        <v>106.18000000000002</v>
      </c>
      <c r="P1539" s="49">
        <v>119.32566666666661</v>
      </c>
      <c r="Q1539" s="48">
        <v>121.94600000000005</v>
      </c>
      <c r="R1539" s="49">
        <v>134.95316666666665</v>
      </c>
      <c r="S1539" s="48">
        <v>134.83700000000002</v>
      </c>
      <c r="T1539" s="49">
        <v>122.92650000000002</v>
      </c>
      <c r="U1539" s="48">
        <v>106.43950000000002</v>
      </c>
      <c r="V1539" s="49">
        <v>105.7651666666667</v>
      </c>
      <c r="W1539" s="48">
        <v>51.156500000000001</v>
      </c>
      <c r="X1539" s="49">
        <v>0</v>
      </c>
      <c r="Y1539" s="48">
        <v>0</v>
      </c>
      <c r="Z1539" s="49">
        <v>0</v>
      </c>
      <c r="AA1539" s="48">
        <v>0</v>
      </c>
      <c r="AB1539" s="49">
        <v>0</v>
      </c>
      <c r="AC1539" s="64"/>
      <c r="AD1539" s="65">
        <f t="shared" si="484"/>
        <v>1103.992116666667</v>
      </c>
      <c r="AE1539" s="64"/>
    </row>
    <row r="1540" spans="2:31" x14ac:dyDescent="0.3">
      <c r="B1540" s="4" t="s">
        <v>69</v>
      </c>
      <c r="C1540" s="4"/>
      <c r="D1540" s="4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0</v>
      </c>
      <c r="N1540" s="49">
        <v>14.730666666666673</v>
      </c>
      <c r="O1540" s="48">
        <v>21.763666666666669</v>
      </c>
      <c r="P1540" s="49">
        <v>25.172166666666669</v>
      </c>
      <c r="Q1540" s="48">
        <v>23.479000000000003</v>
      </c>
      <c r="R1540" s="49">
        <v>26.718166666666669</v>
      </c>
      <c r="S1540" s="48">
        <v>26.910833333333354</v>
      </c>
      <c r="T1540" s="49">
        <v>25.151666666666681</v>
      </c>
      <c r="U1540" s="48">
        <v>24.485666666666656</v>
      </c>
      <c r="V1540" s="49">
        <v>19.158166666666666</v>
      </c>
      <c r="W1540" s="48">
        <v>2.3896833333333354</v>
      </c>
      <c r="X1540" s="49">
        <v>0</v>
      </c>
      <c r="Y1540" s="48">
        <v>0</v>
      </c>
      <c r="Z1540" s="49">
        <v>0</v>
      </c>
      <c r="AA1540" s="48">
        <v>0</v>
      </c>
      <c r="AB1540" s="49">
        <v>0</v>
      </c>
      <c r="AC1540" s="64"/>
      <c r="AD1540" s="65">
        <f t="shared" si="484"/>
        <v>209.95968333333334</v>
      </c>
      <c r="AE1540" s="64"/>
    </row>
    <row r="1541" spans="2:31" x14ac:dyDescent="0.3">
      <c r="B1541" s="4" t="s">
        <v>70</v>
      </c>
      <c r="C1541" s="4"/>
      <c r="D1541" s="4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0</v>
      </c>
      <c r="N1541" s="49">
        <v>0.32683333333333331</v>
      </c>
      <c r="O1541" s="48">
        <v>31.869999999999951</v>
      </c>
      <c r="P1541" s="49">
        <v>29.019999999999985</v>
      </c>
      <c r="Q1541" s="48">
        <v>33.369999999999955</v>
      </c>
      <c r="R1541" s="49">
        <v>31.25</v>
      </c>
      <c r="S1541" s="48">
        <v>32.240000000000009</v>
      </c>
      <c r="T1541" s="49">
        <v>32.980000000000011</v>
      </c>
      <c r="U1541" s="48">
        <v>29.150000000000027</v>
      </c>
      <c r="V1541" s="49">
        <v>31.869999999999951</v>
      </c>
      <c r="W1541" s="48">
        <v>31.593333333333288</v>
      </c>
      <c r="X1541" s="49">
        <v>0</v>
      </c>
      <c r="Y1541" s="48">
        <v>0</v>
      </c>
      <c r="Z1541" s="49">
        <v>0</v>
      </c>
      <c r="AA1541" s="48">
        <v>0</v>
      </c>
      <c r="AB1541" s="49">
        <v>0</v>
      </c>
      <c r="AC1541" s="64"/>
      <c r="AD1541" s="65">
        <f t="shared" si="484"/>
        <v>283.67016666666655</v>
      </c>
      <c r="AE1541" s="64"/>
    </row>
    <row r="1542" spans="2:31" x14ac:dyDescent="0.3">
      <c r="B1542" s="4" t="s">
        <v>71</v>
      </c>
      <c r="C1542" s="4"/>
      <c r="D1542" s="4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0</v>
      </c>
      <c r="N1542" s="49">
        <v>0</v>
      </c>
      <c r="O1542" s="48">
        <v>0</v>
      </c>
      <c r="P1542" s="49">
        <v>0</v>
      </c>
      <c r="Q1542" s="48">
        <v>0</v>
      </c>
      <c r="R1542" s="49">
        <v>0</v>
      </c>
      <c r="S1542" s="48">
        <v>0</v>
      </c>
      <c r="T1542" s="49">
        <v>0</v>
      </c>
      <c r="U1542" s="48">
        <v>0</v>
      </c>
      <c r="V1542" s="49">
        <v>0</v>
      </c>
      <c r="W1542" s="48">
        <v>0</v>
      </c>
      <c r="X1542" s="49">
        <v>0</v>
      </c>
      <c r="Y1542" s="48">
        <v>0</v>
      </c>
      <c r="Z1542" s="49">
        <v>0</v>
      </c>
      <c r="AA1542" s="48">
        <v>0</v>
      </c>
      <c r="AB1542" s="49">
        <v>0</v>
      </c>
      <c r="AC1542" s="64"/>
      <c r="AD1542" s="65">
        <f t="shared" si="484"/>
        <v>0</v>
      </c>
      <c r="AE1542" s="64"/>
    </row>
    <row r="1543" spans="2:31" x14ac:dyDescent="0.3">
      <c r="B1543" s="4" t="s">
        <v>72</v>
      </c>
      <c r="C1543" s="4"/>
      <c r="D1543" s="4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0</v>
      </c>
      <c r="N1543" s="49">
        <v>0</v>
      </c>
      <c r="O1543" s="48">
        <v>4.0300000000000011</v>
      </c>
      <c r="P1543" s="49">
        <v>14.129999999999997</v>
      </c>
      <c r="Q1543" s="48">
        <v>16.77999999999998</v>
      </c>
      <c r="R1543" s="49">
        <v>17.090000000000011</v>
      </c>
      <c r="S1543" s="48">
        <v>17.09500000000001</v>
      </c>
      <c r="T1543" s="49">
        <v>17.100000000000016</v>
      </c>
      <c r="U1543" s="48">
        <v>16.52999999999998</v>
      </c>
      <c r="V1543" s="49">
        <v>15.669999999999984</v>
      </c>
      <c r="W1543" s="48">
        <v>14.220000000000018</v>
      </c>
      <c r="X1543" s="49">
        <v>5.3080000000000025</v>
      </c>
      <c r="Y1543" s="48">
        <v>0</v>
      </c>
      <c r="Z1543" s="49">
        <v>0</v>
      </c>
      <c r="AA1543" s="48">
        <v>0</v>
      </c>
      <c r="AB1543" s="49">
        <v>0</v>
      </c>
      <c r="AC1543" s="64"/>
      <c r="AD1543" s="65">
        <f t="shared" si="484"/>
        <v>137.953</v>
      </c>
      <c r="AE1543" s="64"/>
    </row>
    <row r="1544" spans="2:31" x14ac:dyDescent="0.3">
      <c r="B1544" s="4" t="s">
        <v>73</v>
      </c>
      <c r="C1544" s="4"/>
      <c r="D1544" s="4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0</v>
      </c>
      <c r="N1544" s="49">
        <v>36.452333333333364</v>
      </c>
      <c r="O1544" s="48">
        <v>41.420166666666681</v>
      </c>
      <c r="P1544" s="49">
        <v>38.577000000000027</v>
      </c>
      <c r="Q1544" s="48">
        <v>37.85533333333332</v>
      </c>
      <c r="R1544" s="49">
        <v>42.528166666666635</v>
      </c>
      <c r="S1544" s="48">
        <v>42.967000000000013</v>
      </c>
      <c r="T1544" s="49">
        <v>42.759666666666668</v>
      </c>
      <c r="U1544" s="48">
        <v>43.021333333333345</v>
      </c>
      <c r="V1544" s="49">
        <v>42.677833333333332</v>
      </c>
      <c r="W1544" s="48">
        <v>16.381166666666662</v>
      </c>
      <c r="X1544" s="49">
        <v>0</v>
      </c>
      <c r="Y1544" s="48">
        <v>0</v>
      </c>
      <c r="Z1544" s="49">
        <v>0</v>
      </c>
      <c r="AA1544" s="48">
        <v>0</v>
      </c>
      <c r="AB1544" s="49">
        <v>0</v>
      </c>
      <c r="AC1544" s="64"/>
      <c r="AD1544" s="65">
        <f t="shared" si="484"/>
        <v>384.6400000000001</v>
      </c>
      <c r="AE1544" s="64"/>
    </row>
    <row r="1545" spans="2:31" x14ac:dyDescent="0.3">
      <c r="B1545" s="4" t="s">
        <v>74</v>
      </c>
      <c r="C1545" s="4"/>
      <c r="D1545" s="4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0</v>
      </c>
      <c r="N1545" s="49">
        <v>0</v>
      </c>
      <c r="O1545" s="48">
        <v>0</v>
      </c>
      <c r="P1545" s="49">
        <v>0</v>
      </c>
      <c r="Q1545" s="48">
        <v>0</v>
      </c>
      <c r="R1545" s="49">
        <v>0</v>
      </c>
      <c r="S1545" s="48">
        <v>0</v>
      </c>
      <c r="T1545" s="49">
        <v>0</v>
      </c>
      <c r="U1545" s="48">
        <v>0</v>
      </c>
      <c r="V1545" s="49">
        <v>0</v>
      </c>
      <c r="W1545" s="48">
        <v>0</v>
      </c>
      <c r="X1545" s="49">
        <v>0</v>
      </c>
      <c r="Y1545" s="48">
        <v>0</v>
      </c>
      <c r="Z1545" s="49">
        <v>0</v>
      </c>
      <c r="AA1545" s="48">
        <v>0</v>
      </c>
      <c r="AB1545" s="49">
        <v>0</v>
      </c>
      <c r="AC1545" s="64"/>
      <c r="AD1545" s="65">
        <f t="shared" si="484"/>
        <v>0</v>
      </c>
      <c r="AE1545" s="64"/>
    </row>
    <row r="1546" spans="2:31" x14ac:dyDescent="0.3">
      <c r="B1546" s="4" t="s">
        <v>75</v>
      </c>
      <c r="C1546" s="4"/>
      <c r="D1546" s="4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0</v>
      </c>
      <c r="N1546" s="49">
        <v>0</v>
      </c>
      <c r="O1546" s="48">
        <v>0</v>
      </c>
      <c r="P1546" s="49">
        <v>0</v>
      </c>
      <c r="Q1546" s="48">
        <v>0</v>
      </c>
      <c r="R1546" s="49">
        <v>0</v>
      </c>
      <c r="S1546" s="48">
        <v>0</v>
      </c>
      <c r="T1546" s="49">
        <v>0</v>
      </c>
      <c r="U1546" s="48">
        <v>0</v>
      </c>
      <c r="V1546" s="49">
        <v>0</v>
      </c>
      <c r="W1546" s="48">
        <v>0</v>
      </c>
      <c r="X1546" s="49">
        <v>0</v>
      </c>
      <c r="Y1546" s="48">
        <v>0</v>
      </c>
      <c r="Z1546" s="49">
        <v>0</v>
      </c>
      <c r="AA1546" s="48">
        <v>0</v>
      </c>
      <c r="AB1546" s="49">
        <v>0</v>
      </c>
      <c r="AC1546" s="64"/>
      <c r="AD1546" s="65">
        <f t="shared" si="484"/>
        <v>0</v>
      </c>
      <c r="AE1546" s="64"/>
    </row>
    <row r="1547" spans="2:31" x14ac:dyDescent="0.3">
      <c r="B1547" s="4" t="s">
        <v>76</v>
      </c>
      <c r="C1547" s="4"/>
      <c r="D1547" s="4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0</v>
      </c>
      <c r="O1547" s="48">
        <v>13.019999999999985</v>
      </c>
      <c r="P1547" s="49">
        <v>17.47000000000002</v>
      </c>
      <c r="Q1547" s="48">
        <v>18.210000000000029</v>
      </c>
      <c r="R1547" s="49">
        <v>18.169999999999991</v>
      </c>
      <c r="S1547" s="48">
        <v>16.080000000000013</v>
      </c>
      <c r="T1547" s="49">
        <v>18.009999999999994</v>
      </c>
      <c r="U1547" s="48">
        <v>19.090000000000014</v>
      </c>
      <c r="V1547" s="49">
        <v>12.919999999999993</v>
      </c>
      <c r="W1547" s="48">
        <v>0</v>
      </c>
      <c r="X1547" s="49">
        <v>0</v>
      </c>
      <c r="Y1547" s="48">
        <v>0</v>
      </c>
      <c r="Z1547" s="49">
        <v>0</v>
      </c>
      <c r="AA1547" s="48">
        <v>0</v>
      </c>
      <c r="AB1547" s="49">
        <v>0</v>
      </c>
      <c r="AC1547" s="64"/>
      <c r="AD1547" s="65">
        <f t="shared" si="484"/>
        <v>132.97000000000003</v>
      </c>
      <c r="AE1547" s="64"/>
    </row>
    <row r="1548" spans="2:31" x14ac:dyDescent="0.3">
      <c r="B1548" s="4" t="s">
        <v>77</v>
      </c>
      <c r="C1548" s="4"/>
      <c r="D1548" s="4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</v>
      </c>
      <c r="N1548" s="49">
        <v>0</v>
      </c>
      <c r="O1548" s="48">
        <v>12.990000000000006</v>
      </c>
      <c r="P1548" s="49">
        <v>15.519999999999984</v>
      </c>
      <c r="Q1548" s="48">
        <v>16.330000000000013</v>
      </c>
      <c r="R1548" s="49">
        <v>15.269999999999984</v>
      </c>
      <c r="S1548" s="48">
        <v>13.570000000000018</v>
      </c>
      <c r="T1548" s="49">
        <v>12.509999999999994</v>
      </c>
      <c r="U1548" s="48">
        <v>11.590000000000021</v>
      </c>
      <c r="V1548" s="49">
        <v>9.1599999999999806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4"/>
      <c r="AD1548" s="65">
        <f t="shared" si="484"/>
        <v>106.94</v>
      </c>
      <c r="AE1548" s="64"/>
    </row>
    <row r="1549" spans="2:31" x14ac:dyDescent="0.3">
      <c r="B1549" s="4" t="s">
        <v>78</v>
      </c>
      <c r="C1549" s="4"/>
      <c r="D1549" s="4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</v>
      </c>
      <c r="O1549" s="48">
        <v>0</v>
      </c>
      <c r="P1549" s="49">
        <v>0</v>
      </c>
      <c r="Q1549" s="48">
        <v>0</v>
      </c>
      <c r="R1549" s="49">
        <v>0</v>
      </c>
      <c r="S1549" s="48">
        <v>0</v>
      </c>
      <c r="T1549" s="49">
        <v>0</v>
      </c>
      <c r="U1549" s="48">
        <v>0</v>
      </c>
      <c r="V1549" s="49">
        <v>0</v>
      </c>
      <c r="W1549" s="48">
        <v>0</v>
      </c>
      <c r="X1549" s="49">
        <v>0</v>
      </c>
      <c r="Y1549" s="48">
        <v>0</v>
      </c>
      <c r="Z1549" s="49">
        <v>0</v>
      </c>
      <c r="AA1549" s="48">
        <v>0</v>
      </c>
      <c r="AB1549" s="49">
        <v>0</v>
      </c>
      <c r="AC1549" s="64"/>
      <c r="AD1549" s="65">
        <f t="shared" si="484"/>
        <v>0</v>
      </c>
      <c r="AE1549" s="64"/>
    </row>
    <row r="1550" spans="2:31" x14ac:dyDescent="0.3">
      <c r="B1550" s="4" t="s">
        <v>79</v>
      </c>
      <c r="C1550" s="4"/>
      <c r="D1550" s="4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0</v>
      </c>
      <c r="N1550" s="49">
        <v>0</v>
      </c>
      <c r="O1550" s="48">
        <v>0</v>
      </c>
      <c r="P1550" s="49">
        <v>0</v>
      </c>
      <c r="Q1550" s="48">
        <v>0</v>
      </c>
      <c r="R1550" s="49">
        <v>0</v>
      </c>
      <c r="S1550" s="48">
        <v>0</v>
      </c>
      <c r="T1550" s="49">
        <v>0</v>
      </c>
      <c r="U1550" s="48">
        <v>0</v>
      </c>
      <c r="V1550" s="49">
        <v>0</v>
      </c>
      <c r="W1550" s="48">
        <v>0</v>
      </c>
      <c r="X1550" s="49">
        <v>0</v>
      </c>
      <c r="Y1550" s="48">
        <v>0</v>
      </c>
      <c r="Z1550" s="49">
        <v>0</v>
      </c>
      <c r="AA1550" s="48">
        <v>0</v>
      </c>
      <c r="AB1550" s="49">
        <v>0</v>
      </c>
      <c r="AC1550" s="64"/>
      <c r="AD1550" s="65">
        <f t="shared" si="484"/>
        <v>0</v>
      </c>
      <c r="AE1550" s="64"/>
    </row>
    <row r="1551" spans="2:31" x14ac:dyDescent="0.3">
      <c r="B1551" s="4" t="s">
        <v>80</v>
      </c>
      <c r="C1551" s="4"/>
      <c r="D1551" s="4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6.2898333333333314</v>
      </c>
      <c r="O1551" s="48">
        <v>17.72966666666666</v>
      </c>
      <c r="P1551" s="49">
        <v>23.390999999999998</v>
      </c>
      <c r="Q1551" s="48">
        <v>21.570166666666683</v>
      </c>
      <c r="R1551" s="49">
        <v>19.224500000000003</v>
      </c>
      <c r="S1551" s="48">
        <v>17.700333333333333</v>
      </c>
      <c r="T1551" s="49">
        <v>19.434166666666663</v>
      </c>
      <c r="U1551" s="48">
        <v>33.169333333333341</v>
      </c>
      <c r="V1551" s="49">
        <v>39.167000000000009</v>
      </c>
      <c r="W1551" s="48">
        <v>36.768666666666675</v>
      </c>
      <c r="X1551" s="49">
        <v>1.8681666666666668</v>
      </c>
      <c r="Y1551" s="48">
        <v>0</v>
      </c>
      <c r="Z1551" s="49">
        <v>0</v>
      </c>
      <c r="AA1551" s="48">
        <v>0</v>
      </c>
      <c r="AB1551" s="49">
        <v>0</v>
      </c>
      <c r="AC1551" s="64"/>
      <c r="AD1551" s="65">
        <f t="shared" si="484"/>
        <v>236.31283333333337</v>
      </c>
      <c r="AE1551" s="64"/>
    </row>
    <row r="1552" spans="2:31" x14ac:dyDescent="0.3">
      <c r="B1552" s="4" t="s">
        <v>88</v>
      </c>
      <c r="C1552" s="4"/>
      <c r="D1552" s="4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0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0</v>
      </c>
      <c r="T1552" s="49">
        <v>0</v>
      </c>
      <c r="U1552" s="48">
        <v>0</v>
      </c>
      <c r="V1552" s="49">
        <v>0</v>
      </c>
      <c r="W1552" s="48">
        <v>0</v>
      </c>
      <c r="X1552" s="49">
        <v>0</v>
      </c>
      <c r="Y1552" s="48">
        <v>0</v>
      </c>
      <c r="Z1552" s="49">
        <v>0</v>
      </c>
      <c r="AA1552" s="48">
        <v>0</v>
      </c>
      <c r="AB1552" s="49">
        <v>0</v>
      </c>
      <c r="AC1552" s="64"/>
      <c r="AD1552" s="65">
        <f t="shared" si="484"/>
        <v>0</v>
      </c>
      <c r="AE1552" s="64"/>
    </row>
    <row r="1553" spans="2:31" x14ac:dyDescent="0.3">
      <c r="B1553" s="4" t="s">
        <v>99</v>
      </c>
      <c r="C1553" s="4"/>
      <c r="D1553" s="4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</v>
      </c>
      <c r="N1553" s="49">
        <v>0</v>
      </c>
      <c r="O1553" s="48">
        <v>0</v>
      </c>
      <c r="P1553" s="49">
        <v>0</v>
      </c>
      <c r="Q1553" s="48">
        <v>0</v>
      </c>
      <c r="R1553" s="49">
        <v>0</v>
      </c>
      <c r="S1553" s="48">
        <v>0</v>
      </c>
      <c r="T1553" s="49">
        <v>0</v>
      </c>
      <c r="U1553" s="48">
        <v>0</v>
      </c>
      <c r="V1553" s="49">
        <v>0</v>
      </c>
      <c r="W1553" s="48">
        <v>0</v>
      </c>
      <c r="X1553" s="49">
        <v>0</v>
      </c>
      <c r="Y1553" s="48">
        <v>0</v>
      </c>
      <c r="Z1553" s="49">
        <v>0</v>
      </c>
      <c r="AA1553" s="48">
        <v>0</v>
      </c>
      <c r="AB1553" s="49">
        <v>0</v>
      </c>
      <c r="AC1553" s="64"/>
      <c r="AD1553" s="65">
        <f t="shared" si="484"/>
        <v>0</v>
      </c>
      <c r="AE1553" s="64"/>
    </row>
    <row r="1554" spans="2:31" x14ac:dyDescent="0.3">
      <c r="B1554" s="4" t="s">
        <v>96</v>
      </c>
      <c r="C1554" s="4"/>
      <c r="D1554" s="4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</v>
      </c>
      <c r="N1554" s="49">
        <v>0</v>
      </c>
      <c r="O1554" s="48">
        <v>0</v>
      </c>
      <c r="P1554" s="49">
        <v>0</v>
      </c>
      <c r="Q1554" s="48">
        <v>0</v>
      </c>
      <c r="R1554" s="49">
        <v>0</v>
      </c>
      <c r="S1554" s="48">
        <v>0</v>
      </c>
      <c r="T1554" s="49">
        <v>0</v>
      </c>
      <c r="U1554" s="48">
        <v>0</v>
      </c>
      <c r="V1554" s="49">
        <v>0</v>
      </c>
      <c r="W1554" s="48">
        <v>0</v>
      </c>
      <c r="X1554" s="49">
        <v>0</v>
      </c>
      <c r="Y1554" s="48">
        <v>0</v>
      </c>
      <c r="Z1554" s="49">
        <v>0</v>
      </c>
      <c r="AA1554" s="48">
        <v>0</v>
      </c>
      <c r="AB1554" s="49">
        <v>0</v>
      </c>
      <c r="AC1554" s="64"/>
      <c r="AD1554" s="65">
        <f t="shared" si="484"/>
        <v>0</v>
      </c>
      <c r="AE1554" s="64"/>
    </row>
    <row r="1555" spans="2:31" x14ac:dyDescent="0.3">
      <c r="B1555" s="4" t="s">
        <v>97</v>
      </c>
      <c r="C1555" s="4"/>
      <c r="D1555" s="4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0.49650000000000011</v>
      </c>
      <c r="O1555" s="48">
        <v>32.789999999999978</v>
      </c>
      <c r="P1555" s="49">
        <v>32.789999999999978</v>
      </c>
      <c r="Q1555" s="48">
        <v>32.789999999999978</v>
      </c>
      <c r="R1555" s="49">
        <v>32.789999999999978</v>
      </c>
      <c r="S1555" s="48">
        <v>32.789999999999978</v>
      </c>
      <c r="T1555" s="49">
        <v>32.789999999999978</v>
      </c>
      <c r="U1555" s="48">
        <v>32.789999999999978</v>
      </c>
      <c r="V1555" s="49">
        <v>27.289999999999981</v>
      </c>
      <c r="W1555" s="48">
        <v>7.590000000000015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4"/>
      <c r="AD1555" s="65">
        <f t="shared" si="484"/>
        <v>264.90649999999982</v>
      </c>
      <c r="AE1555" s="64"/>
    </row>
    <row r="1556" spans="2:31" x14ac:dyDescent="0.3">
      <c r="B1556" s="4" t="s">
        <v>98</v>
      </c>
      <c r="C1556" s="4"/>
      <c r="D1556" s="4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4.2833333333333341E-2</v>
      </c>
      <c r="N1556" s="49">
        <v>31.040333333333358</v>
      </c>
      <c r="O1556" s="48">
        <v>35.27566666666668</v>
      </c>
      <c r="P1556" s="49">
        <v>33.456666666666663</v>
      </c>
      <c r="Q1556" s="48">
        <v>29.648833333333357</v>
      </c>
      <c r="R1556" s="49">
        <v>29.543499999999991</v>
      </c>
      <c r="S1556" s="48">
        <v>33.841833333333312</v>
      </c>
      <c r="T1556" s="49">
        <v>31.739666666666672</v>
      </c>
      <c r="U1556" s="48">
        <v>33.869166666666644</v>
      </c>
      <c r="V1556" s="49">
        <v>45.344166666666659</v>
      </c>
      <c r="W1556" s="48">
        <v>31.456833333333311</v>
      </c>
      <c r="X1556" s="49">
        <v>7.7999999999999875E-2</v>
      </c>
      <c r="Y1556" s="48">
        <v>0</v>
      </c>
      <c r="Z1556" s="49">
        <v>0</v>
      </c>
      <c r="AA1556" s="48">
        <v>0</v>
      </c>
      <c r="AB1556" s="49">
        <v>0</v>
      </c>
      <c r="AC1556" s="64"/>
      <c r="AD1556" s="65">
        <f t="shared" si="484"/>
        <v>335.33749999999992</v>
      </c>
      <c r="AE1556" s="64"/>
    </row>
    <row r="1557" spans="2:31" x14ac:dyDescent="0.3">
      <c r="B1557" s="4" t="s">
        <v>110</v>
      </c>
      <c r="C1557" s="4"/>
      <c r="D1557" s="4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0</v>
      </c>
      <c r="N1557" s="49">
        <v>20.039666666666669</v>
      </c>
      <c r="O1557" s="48">
        <v>33.599833333333329</v>
      </c>
      <c r="P1557" s="49">
        <v>35.759333333333323</v>
      </c>
      <c r="Q1557" s="48">
        <v>37.017833333333336</v>
      </c>
      <c r="R1557" s="49">
        <v>44.538666666666664</v>
      </c>
      <c r="S1557" s="48">
        <v>46.623500000000021</v>
      </c>
      <c r="T1557" s="49">
        <v>42.589333333333343</v>
      </c>
      <c r="U1557" s="48">
        <v>41.106833333333313</v>
      </c>
      <c r="V1557" s="49">
        <v>45.24</v>
      </c>
      <c r="W1557" s="48">
        <v>16.236999999999988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4"/>
      <c r="AD1557" s="65">
        <f t="shared" si="484"/>
        <v>362.75200000000001</v>
      </c>
      <c r="AE1557" s="64"/>
    </row>
    <row r="1558" spans="2:31" x14ac:dyDescent="0.3">
      <c r="B1558" s="4" t="s">
        <v>111</v>
      </c>
      <c r="C1558" s="4"/>
      <c r="D1558" s="4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6.584833333333334</v>
      </c>
      <c r="N1558" s="49">
        <v>107.57183333333337</v>
      </c>
      <c r="O1558" s="48">
        <v>146.25916666666669</v>
      </c>
      <c r="P1558" s="49">
        <v>123.71816666666663</v>
      </c>
      <c r="Q1558" s="48">
        <v>117.86366666666662</v>
      </c>
      <c r="R1558" s="49">
        <v>93.692333333333323</v>
      </c>
      <c r="S1558" s="48">
        <v>154.03416666666675</v>
      </c>
      <c r="T1558" s="49">
        <v>154.50249999999994</v>
      </c>
      <c r="U1558" s="48">
        <v>152.93383333333333</v>
      </c>
      <c r="V1558" s="49">
        <v>141.56133333333338</v>
      </c>
      <c r="W1558" s="48">
        <v>106.82850000000001</v>
      </c>
      <c r="X1558" s="49">
        <v>8.3814999999999973</v>
      </c>
      <c r="Y1558" s="48">
        <v>0</v>
      </c>
      <c r="Z1558" s="49">
        <v>0</v>
      </c>
      <c r="AA1558" s="48">
        <v>0</v>
      </c>
      <c r="AB1558" s="49">
        <v>0</v>
      </c>
      <c r="AC1558" s="64"/>
      <c r="AD1558" s="65">
        <f t="shared" si="484"/>
        <v>1313.9318333333333</v>
      </c>
      <c r="AE1558" s="64"/>
    </row>
    <row r="1559" spans="2:31" x14ac:dyDescent="0.3">
      <c r="B1559" s="4" t="s">
        <v>112</v>
      </c>
      <c r="C1559" s="4"/>
      <c r="D1559" s="4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0</v>
      </c>
      <c r="M1559" s="48">
        <v>0</v>
      </c>
      <c r="N1559" s="49">
        <v>41.613666666666667</v>
      </c>
      <c r="O1559" s="48">
        <v>68.751166666666649</v>
      </c>
      <c r="P1559" s="49">
        <v>60.685166666666667</v>
      </c>
      <c r="Q1559" s="48">
        <v>50.766833333333338</v>
      </c>
      <c r="R1559" s="49">
        <v>62.472666666666669</v>
      </c>
      <c r="S1559" s="48">
        <v>67.634499999999989</v>
      </c>
      <c r="T1559" s="49">
        <v>67.610166666666643</v>
      </c>
      <c r="U1559" s="48">
        <v>75.981999999999999</v>
      </c>
      <c r="V1559" s="49">
        <v>103.54616666666666</v>
      </c>
      <c r="W1559" s="48">
        <v>40.267833333333336</v>
      </c>
      <c r="X1559" s="49">
        <v>0</v>
      </c>
      <c r="Y1559" s="48">
        <v>0</v>
      </c>
      <c r="Z1559" s="49">
        <v>0</v>
      </c>
      <c r="AA1559" s="48">
        <v>0</v>
      </c>
      <c r="AB1559" s="49">
        <v>0</v>
      </c>
      <c r="AC1559" s="64"/>
      <c r="AD1559" s="65">
        <f t="shared" si="484"/>
        <v>639.33016666666663</v>
      </c>
      <c r="AE1559" s="64"/>
    </row>
    <row r="1560" spans="2:31" x14ac:dyDescent="0.3">
      <c r="B1560" s="4" t="s">
        <v>121</v>
      </c>
      <c r="C1560" s="4"/>
      <c r="D1560" s="4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16.220500000000001</v>
      </c>
      <c r="N1560" s="49">
        <v>152.22</v>
      </c>
      <c r="O1560" s="48">
        <v>149.92733591000001</v>
      </c>
      <c r="P1560" s="49">
        <v>123.82080999999997</v>
      </c>
      <c r="Q1560" s="48">
        <v>117.78190799999999</v>
      </c>
      <c r="R1560" s="49">
        <v>106.908272</v>
      </c>
      <c r="S1560" s="48">
        <v>109.52731499999999</v>
      </c>
      <c r="T1560" s="49">
        <v>109.99574800000002</v>
      </c>
      <c r="U1560" s="48">
        <v>66.918358999999995</v>
      </c>
      <c r="V1560" s="49">
        <v>44.859999999999985</v>
      </c>
      <c r="W1560" s="48">
        <v>13.680000000000007</v>
      </c>
      <c r="X1560" s="49">
        <v>0</v>
      </c>
      <c r="Y1560" s="48">
        <v>0</v>
      </c>
      <c r="Z1560" s="49">
        <v>0</v>
      </c>
      <c r="AA1560" s="48">
        <v>0</v>
      </c>
      <c r="AB1560" s="49">
        <v>0</v>
      </c>
      <c r="AC1560" s="64"/>
      <c r="AD1560" s="65">
        <f t="shared" si="484"/>
        <v>1011.86024791</v>
      </c>
      <c r="AE1560" s="64"/>
    </row>
    <row r="1561" spans="2:31" x14ac:dyDescent="0.3">
      <c r="B1561" s="4" t="s">
        <v>123</v>
      </c>
      <c r="C1561" s="4"/>
      <c r="D1561" s="4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9.9333333333333343E-2</v>
      </c>
      <c r="N1561" s="49">
        <v>21.011666666666663</v>
      </c>
      <c r="O1561" s="48">
        <v>34.030333333333338</v>
      </c>
      <c r="P1561" s="49">
        <v>60.602833333333336</v>
      </c>
      <c r="Q1561" s="48">
        <v>42.695999999999962</v>
      </c>
      <c r="R1561" s="49">
        <v>50.379666666666658</v>
      </c>
      <c r="S1561" s="48">
        <v>48.110000000000007</v>
      </c>
      <c r="T1561" s="49">
        <v>43.39266666666667</v>
      </c>
      <c r="U1561" s="48">
        <v>41.591166666666659</v>
      </c>
      <c r="V1561" s="49">
        <v>46.247500000000024</v>
      </c>
      <c r="W1561" s="48">
        <v>41.257333333333342</v>
      </c>
      <c r="X1561" s="49">
        <v>3.0518333333333336</v>
      </c>
      <c r="Y1561" s="48">
        <v>0</v>
      </c>
      <c r="Z1561" s="49">
        <v>0</v>
      </c>
      <c r="AA1561" s="48">
        <v>0</v>
      </c>
      <c r="AB1561" s="49">
        <v>0</v>
      </c>
      <c r="AC1561" s="64"/>
      <c r="AD1561" s="65">
        <f t="shared" si="484"/>
        <v>432.47033333333331</v>
      </c>
      <c r="AE1561" s="64"/>
    </row>
    <row r="1562" spans="2:31" x14ac:dyDescent="0.3">
      <c r="B1562" s="4" t="s">
        <v>124</v>
      </c>
      <c r="C1562" s="4"/>
      <c r="D1562" s="4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0.91</v>
      </c>
      <c r="N1562" s="49">
        <v>15.39899999999999</v>
      </c>
      <c r="O1562" s="48">
        <v>31.258999999999997</v>
      </c>
      <c r="P1562" s="49">
        <v>46.179999999999971</v>
      </c>
      <c r="Q1562" s="48">
        <v>54.563833333333349</v>
      </c>
      <c r="R1562" s="49">
        <v>57.400000000000063</v>
      </c>
      <c r="S1562" s="48">
        <v>56.070000000000036</v>
      </c>
      <c r="T1562" s="49">
        <v>48.420000000000044</v>
      </c>
      <c r="U1562" s="48">
        <v>36.299999999999983</v>
      </c>
      <c r="V1562" s="49">
        <v>21.839999999999989</v>
      </c>
      <c r="W1562" s="48">
        <v>5.2799999999999958</v>
      </c>
      <c r="X1562" s="49">
        <v>0</v>
      </c>
      <c r="Y1562" s="48">
        <v>0</v>
      </c>
      <c r="Z1562" s="49">
        <v>0</v>
      </c>
      <c r="AA1562" s="48">
        <v>0</v>
      </c>
      <c r="AB1562" s="49">
        <v>0</v>
      </c>
      <c r="AC1562" s="64"/>
      <c r="AD1562" s="65">
        <f t="shared" si="484"/>
        <v>373.62183333333331</v>
      </c>
      <c r="AE1562" s="64"/>
    </row>
    <row r="1563" spans="2:31" x14ac:dyDescent="0.3">
      <c r="B1563" s="4" t="s">
        <v>125</v>
      </c>
      <c r="C1563" s="4"/>
      <c r="D1563" s="4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2.8319999999999999</v>
      </c>
      <c r="N1563" s="49">
        <v>14.31233333333333</v>
      </c>
      <c r="O1563" s="48">
        <v>13.0875</v>
      </c>
      <c r="P1563" s="49">
        <v>12.113166666666666</v>
      </c>
      <c r="Q1563" s="48">
        <v>9.1293333333333315</v>
      </c>
      <c r="R1563" s="49">
        <v>10.551833333333331</v>
      </c>
      <c r="S1563" s="48">
        <v>11.307333333333331</v>
      </c>
      <c r="T1563" s="49">
        <v>10.773166666666665</v>
      </c>
      <c r="U1563" s="48">
        <v>10.164166666666665</v>
      </c>
      <c r="V1563" s="49">
        <v>14.564500000000004</v>
      </c>
      <c r="W1563" s="48">
        <v>15.705333333333334</v>
      </c>
      <c r="X1563" s="49">
        <v>0.46983333333333366</v>
      </c>
      <c r="Y1563" s="48">
        <v>0</v>
      </c>
      <c r="Z1563" s="49">
        <v>0</v>
      </c>
      <c r="AA1563" s="48">
        <v>0</v>
      </c>
      <c r="AB1563" s="49">
        <v>0</v>
      </c>
      <c r="AC1563" s="64"/>
      <c r="AD1563" s="65">
        <f t="shared" si="484"/>
        <v>125.01049999999998</v>
      </c>
      <c r="AE1563" s="64"/>
    </row>
    <row r="1564" spans="2:31" x14ac:dyDescent="0.3">
      <c r="B1564" s="4" t="s">
        <v>131</v>
      </c>
      <c r="C1564" s="4"/>
      <c r="D1564" s="4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 t="s">
        <v>103</v>
      </c>
      <c r="N1564" s="49" t="s">
        <v>103</v>
      </c>
      <c r="O1564" s="48" t="s">
        <v>103</v>
      </c>
      <c r="P1564" s="49" t="s">
        <v>103</v>
      </c>
      <c r="Q1564" s="48" t="s">
        <v>103</v>
      </c>
      <c r="R1564" s="49" t="s">
        <v>103</v>
      </c>
      <c r="S1564" s="48">
        <v>0</v>
      </c>
      <c r="T1564" s="49">
        <v>0</v>
      </c>
      <c r="U1564" s="48" t="s">
        <v>103</v>
      </c>
      <c r="V1564" s="49" t="s">
        <v>103</v>
      </c>
      <c r="W1564" s="48" t="s">
        <v>103</v>
      </c>
      <c r="X1564" s="49">
        <v>0</v>
      </c>
      <c r="Y1564" s="48">
        <v>0</v>
      </c>
      <c r="Z1564" s="49">
        <v>0</v>
      </c>
      <c r="AA1564" s="48">
        <v>0</v>
      </c>
      <c r="AB1564" s="49">
        <v>0</v>
      </c>
      <c r="AC1564" s="64"/>
      <c r="AD1564" s="65">
        <f t="shared" si="484"/>
        <v>0</v>
      </c>
      <c r="AE1564" s="64"/>
    </row>
    <row r="1565" spans="2:31" x14ac:dyDescent="0.3">
      <c r="B1565" s="4" t="s">
        <v>132</v>
      </c>
      <c r="C1565" s="4"/>
      <c r="D1565" s="4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1.9256666666666666</v>
      </c>
      <c r="N1565" s="49">
        <v>29.67900000000002</v>
      </c>
      <c r="O1565" s="48">
        <v>40.949833333333373</v>
      </c>
      <c r="P1565" s="49">
        <v>43.551833333333313</v>
      </c>
      <c r="Q1565" s="48">
        <v>44.180999999999997</v>
      </c>
      <c r="R1565" s="49">
        <v>44.124166666666682</v>
      </c>
      <c r="S1565" s="48">
        <v>44.125833333333318</v>
      </c>
      <c r="T1565" s="49">
        <v>44.0045</v>
      </c>
      <c r="U1565" s="48">
        <v>43.343333333333327</v>
      </c>
      <c r="V1565" s="49">
        <v>41.55533333333333</v>
      </c>
      <c r="W1565" s="48">
        <v>29.46766666666668</v>
      </c>
      <c r="X1565" s="49">
        <v>2.462333333333333</v>
      </c>
      <c r="Y1565" s="48">
        <v>0</v>
      </c>
      <c r="Z1565" s="49">
        <v>0</v>
      </c>
      <c r="AA1565" s="48">
        <v>0</v>
      </c>
      <c r="AB1565" s="49">
        <v>0</v>
      </c>
      <c r="AC1565" s="64"/>
      <c r="AD1565" s="65">
        <f>SUM(E1565:AB1565)</f>
        <v>409.37050000000005</v>
      </c>
      <c r="AE1565" s="64"/>
    </row>
    <row r="1566" spans="2:31" x14ac:dyDescent="0.3">
      <c r="B1566" s="13" t="s">
        <v>2</v>
      </c>
      <c r="C1566" s="13"/>
      <c r="D1566" s="13"/>
      <c r="E1566" s="14">
        <f>SUM(E1504:E1565)</f>
        <v>0</v>
      </c>
      <c r="F1566" s="14">
        <f t="shared" ref="F1566" si="485">SUM(F1504:F1565)</f>
        <v>0</v>
      </c>
      <c r="G1566" s="14">
        <f t="shared" ref="G1566" si="486">SUM(G1504:G1565)</f>
        <v>0</v>
      </c>
      <c r="H1566" s="14">
        <f t="shared" ref="H1566" si="487">SUM(H1504:H1565)</f>
        <v>0</v>
      </c>
      <c r="I1566" s="14">
        <f t="shared" ref="I1566" si="488">SUM(I1504:I1565)</f>
        <v>0</v>
      </c>
      <c r="J1566" s="14">
        <f t="shared" ref="J1566" si="489">SUM(J1504:J1565)</f>
        <v>0</v>
      </c>
      <c r="K1566" s="14">
        <f t="shared" ref="K1566" si="490">SUM(K1504:K1565)</f>
        <v>0</v>
      </c>
      <c r="L1566" s="14">
        <f t="shared" ref="L1566" si="491">SUM(L1504:L1565)</f>
        <v>0</v>
      </c>
      <c r="M1566" s="14">
        <f t="shared" ref="M1566" si="492">SUM(M1504:M1565)</f>
        <v>66.12788333333333</v>
      </c>
      <c r="N1566" s="14">
        <f t="shared" ref="N1566" si="493">SUM(N1504:N1565)</f>
        <v>1182.2468333333334</v>
      </c>
      <c r="O1566" s="14">
        <f t="shared" ref="O1566" si="494">SUM(O1504:O1565)</f>
        <v>1578.872202576667</v>
      </c>
      <c r="P1566" s="14">
        <f t="shared" ref="P1566" si="495">SUM(P1504:P1565)</f>
        <v>1630.3400766666668</v>
      </c>
      <c r="Q1566" s="14">
        <f t="shared" ref="Q1566" si="496">SUM(Q1504:Q1565)</f>
        <v>1584.3000746666664</v>
      </c>
      <c r="R1566" s="14">
        <f t="shared" ref="R1566" si="497">SUM(R1504:R1565)</f>
        <v>1634.9672053333338</v>
      </c>
      <c r="S1566" s="14">
        <f t="shared" ref="S1566" si="498">SUM(S1504:S1565)</f>
        <v>1715.052981666666</v>
      </c>
      <c r="T1566" s="14">
        <f t="shared" ref="T1566" si="499">SUM(T1504:T1565)</f>
        <v>1679.0700813333335</v>
      </c>
      <c r="U1566" s="14">
        <f t="shared" ref="U1566" si="500">SUM(U1504:U1565)</f>
        <v>1602.4539089999996</v>
      </c>
      <c r="V1566" s="14">
        <f t="shared" ref="V1566" si="501">SUM(V1504:V1565)</f>
        <v>1684.2579999999998</v>
      </c>
      <c r="W1566" s="14">
        <f t="shared" ref="W1566" si="502">SUM(W1504:W1565)</f>
        <v>1007.6291166666664</v>
      </c>
      <c r="X1566" s="14">
        <f t="shared" ref="X1566" si="503">SUM(X1504:X1565)</f>
        <v>54.671200000000006</v>
      </c>
      <c r="Y1566" s="14">
        <f t="shared" ref="Y1566" si="504">SUM(Y1504:Y1565)</f>
        <v>0</v>
      </c>
      <c r="Z1566" s="14">
        <f t="shared" ref="Z1566" si="505">SUM(Z1504:Z1565)</f>
        <v>0</v>
      </c>
      <c r="AA1566" s="14">
        <f t="shared" ref="AA1566" si="506">SUM(AA1504:AA1565)</f>
        <v>0</v>
      </c>
      <c r="AB1566" s="14">
        <f t="shared" ref="AB1566" si="507">SUM(AB1504:AB1565)</f>
        <v>0</v>
      </c>
      <c r="AC1566" s="94">
        <f>SUM(AC1504:AE1565)</f>
        <v>15419.989564576666</v>
      </c>
      <c r="AD1566" s="94"/>
      <c r="AE1566" s="94"/>
    </row>
    <row r="1567" spans="2:31" x14ac:dyDescent="0.3">
      <c r="B1567" s="15"/>
      <c r="C1567" s="16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</row>
    <row r="1568" spans="2:31" x14ac:dyDescent="0.3">
      <c r="B1568" s="15"/>
      <c r="C1568" s="16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</row>
    <row r="1569" spans="2:31" x14ac:dyDescent="0.3">
      <c r="B1569" s="8">
        <f>'Resumen-Mensual'!$AB$22</f>
        <v>45346</v>
      </c>
    </row>
    <row r="1570" spans="2:31" x14ac:dyDescent="0.3">
      <c r="B1570" s="8"/>
    </row>
    <row r="1571" spans="2:31" x14ac:dyDescent="0.3">
      <c r="B1571" s="9" t="s">
        <v>81</v>
      </c>
      <c r="C1571" s="10"/>
      <c r="D1571" s="10"/>
      <c r="E1571" s="11">
        <v>1</v>
      </c>
      <c r="F1571" s="11">
        <v>2</v>
      </c>
      <c r="G1571" s="11">
        <v>3</v>
      </c>
      <c r="H1571" s="11">
        <v>4</v>
      </c>
      <c r="I1571" s="11">
        <v>5</v>
      </c>
      <c r="J1571" s="11">
        <v>6</v>
      </c>
      <c r="K1571" s="11">
        <v>7</v>
      </c>
      <c r="L1571" s="11">
        <v>8</v>
      </c>
      <c r="M1571" s="11">
        <v>9</v>
      </c>
      <c r="N1571" s="11">
        <v>10</v>
      </c>
      <c r="O1571" s="11">
        <v>11</v>
      </c>
      <c r="P1571" s="11">
        <v>12</v>
      </c>
      <c r="Q1571" s="11">
        <v>13</v>
      </c>
      <c r="R1571" s="11">
        <v>14</v>
      </c>
      <c r="S1571" s="11">
        <v>15</v>
      </c>
      <c r="T1571" s="11">
        <v>16</v>
      </c>
      <c r="U1571" s="11">
        <v>17</v>
      </c>
      <c r="V1571" s="11">
        <v>18</v>
      </c>
      <c r="W1571" s="11">
        <v>19</v>
      </c>
      <c r="X1571" s="11">
        <v>20</v>
      </c>
      <c r="Y1571" s="11">
        <v>21</v>
      </c>
      <c r="Z1571" s="11">
        <v>22</v>
      </c>
      <c r="AA1571" s="11">
        <v>23</v>
      </c>
      <c r="AB1571" s="11">
        <v>24</v>
      </c>
      <c r="AC1571" s="83" t="s">
        <v>2</v>
      </c>
      <c r="AD1571" s="83"/>
      <c r="AE1571" s="83"/>
    </row>
    <row r="1572" spans="2:31" x14ac:dyDescent="0.3">
      <c r="B1572" s="4" t="s">
        <v>37</v>
      </c>
      <c r="C1572" s="4"/>
      <c r="D1572" s="4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0</v>
      </c>
      <c r="N1572" s="49">
        <v>0</v>
      </c>
      <c r="O1572" s="48">
        <v>0</v>
      </c>
      <c r="P1572" s="49">
        <v>0</v>
      </c>
      <c r="Q1572" s="48">
        <v>0</v>
      </c>
      <c r="R1572" s="49">
        <v>0</v>
      </c>
      <c r="S1572" s="48">
        <v>0</v>
      </c>
      <c r="T1572" s="49">
        <v>0</v>
      </c>
      <c r="U1572" s="48">
        <v>0</v>
      </c>
      <c r="V1572" s="49">
        <v>0</v>
      </c>
      <c r="W1572" s="48">
        <v>0</v>
      </c>
      <c r="X1572" s="49">
        <v>0</v>
      </c>
      <c r="Y1572" s="48">
        <v>0</v>
      </c>
      <c r="Z1572" s="49">
        <v>0</v>
      </c>
      <c r="AA1572" s="48">
        <v>0</v>
      </c>
      <c r="AB1572" s="49">
        <v>0</v>
      </c>
      <c r="AC1572" s="66"/>
      <c r="AD1572" s="67">
        <f>SUM(E1572:AB1572)</f>
        <v>0</v>
      </c>
      <c r="AE1572" s="66"/>
    </row>
    <row r="1573" spans="2:31" x14ac:dyDescent="0.3">
      <c r="B1573" s="4" t="s">
        <v>38</v>
      </c>
      <c r="C1573" s="4"/>
      <c r="D1573" s="4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0</v>
      </c>
      <c r="N1573" s="49">
        <v>0</v>
      </c>
      <c r="O1573" s="48">
        <v>0</v>
      </c>
      <c r="P1573" s="49">
        <v>0</v>
      </c>
      <c r="Q1573" s="48">
        <v>0</v>
      </c>
      <c r="R1573" s="49">
        <v>0</v>
      </c>
      <c r="S1573" s="48">
        <v>0</v>
      </c>
      <c r="T1573" s="49">
        <v>0</v>
      </c>
      <c r="U1573" s="48">
        <v>0</v>
      </c>
      <c r="V1573" s="49">
        <v>0</v>
      </c>
      <c r="W1573" s="48">
        <v>0</v>
      </c>
      <c r="X1573" s="49">
        <v>0</v>
      </c>
      <c r="Y1573" s="48">
        <v>0</v>
      </c>
      <c r="Z1573" s="49">
        <v>0</v>
      </c>
      <c r="AA1573" s="48">
        <v>0</v>
      </c>
      <c r="AB1573" s="49">
        <v>0</v>
      </c>
      <c r="AC1573" s="64"/>
      <c r="AD1573" s="65">
        <f>SUM(E1573:AB1573)</f>
        <v>0</v>
      </c>
      <c r="AE1573" s="64"/>
    </row>
    <row r="1574" spans="2:31" x14ac:dyDescent="0.3">
      <c r="B1574" s="4" t="s">
        <v>39</v>
      </c>
      <c r="C1574" s="4"/>
      <c r="D1574" s="4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0</v>
      </c>
      <c r="N1574" s="49">
        <v>8.3700000000000081</v>
      </c>
      <c r="O1574" s="48">
        <v>15</v>
      </c>
      <c r="P1574" s="49">
        <v>18.799999999999979</v>
      </c>
      <c r="Q1574" s="48">
        <v>20.299999999999976</v>
      </c>
      <c r="R1574" s="49">
        <v>20.700000000000024</v>
      </c>
      <c r="S1574" s="48">
        <v>20.5</v>
      </c>
      <c r="T1574" s="49">
        <v>19.200000000000024</v>
      </c>
      <c r="U1574" s="48">
        <v>16.5</v>
      </c>
      <c r="V1574" s="49">
        <v>11.700000000000008</v>
      </c>
      <c r="W1574" s="48">
        <v>5.800000000000006</v>
      </c>
      <c r="X1574" s="49">
        <v>0.30666666666666675</v>
      </c>
      <c r="Y1574" s="48">
        <v>0</v>
      </c>
      <c r="Z1574" s="49">
        <v>0</v>
      </c>
      <c r="AA1574" s="48">
        <v>0</v>
      </c>
      <c r="AB1574" s="49">
        <v>0</v>
      </c>
      <c r="AC1574" s="64"/>
      <c r="AD1574" s="65">
        <f t="shared" ref="AD1574:AD1632" si="508">SUM(E1574:AB1574)</f>
        <v>157.1766666666667</v>
      </c>
      <c r="AE1574" s="64"/>
    </row>
    <row r="1575" spans="2:31" x14ac:dyDescent="0.3">
      <c r="B1575" s="4" t="s">
        <v>40</v>
      </c>
      <c r="C1575" s="4"/>
      <c r="D1575" s="4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0</v>
      </c>
      <c r="N1575" s="49">
        <v>101.39516666666664</v>
      </c>
      <c r="O1575" s="48">
        <v>76.550833333333372</v>
      </c>
      <c r="P1575" s="49">
        <v>61.22799999999998</v>
      </c>
      <c r="Q1575" s="48">
        <v>53.184499999999986</v>
      </c>
      <c r="R1575" s="49">
        <v>53.366500000000002</v>
      </c>
      <c r="S1575" s="48">
        <v>53.240833333333306</v>
      </c>
      <c r="T1575" s="49">
        <v>53.19766666666667</v>
      </c>
      <c r="U1575" s="48">
        <v>52.824499999999986</v>
      </c>
      <c r="V1575" s="49">
        <v>43.169166666666676</v>
      </c>
      <c r="W1575" s="48">
        <v>18.417000000000005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4"/>
      <c r="AD1575" s="65">
        <f t="shared" si="508"/>
        <v>566.57416666666666</v>
      </c>
      <c r="AE1575" s="64"/>
    </row>
    <row r="1576" spans="2:31" x14ac:dyDescent="0.3">
      <c r="B1576" s="4" t="s">
        <v>41</v>
      </c>
      <c r="C1576" s="4"/>
      <c r="D1576" s="4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7.4341666666666688</v>
      </c>
      <c r="O1576" s="48">
        <v>17.505833333333332</v>
      </c>
      <c r="P1576" s="49">
        <v>23.021833333333337</v>
      </c>
      <c r="Q1576" s="48">
        <v>16.13483333333334</v>
      </c>
      <c r="R1576" s="49">
        <v>20.342000000000006</v>
      </c>
      <c r="S1576" s="48">
        <v>19.233166666666666</v>
      </c>
      <c r="T1576" s="49">
        <v>22.229666666666667</v>
      </c>
      <c r="U1576" s="48">
        <v>24.377500000000001</v>
      </c>
      <c r="V1576" s="49">
        <v>31.500166666666669</v>
      </c>
      <c r="W1576" s="48">
        <v>17.127000000000002</v>
      </c>
      <c r="X1576" s="49">
        <v>0.48383333333333339</v>
      </c>
      <c r="Y1576" s="48">
        <v>0</v>
      </c>
      <c r="Z1576" s="49">
        <v>0</v>
      </c>
      <c r="AA1576" s="48">
        <v>0</v>
      </c>
      <c r="AB1576" s="49">
        <v>0</v>
      </c>
      <c r="AC1576" s="64"/>
      <c r="AD1576" s="65">
        <f t="shared" si="508"/>
        <v>199.39000000000001</v>
      </c>
      <c r="AE1576" s="64"/>
    </row>
    <row r="1577" spans="2:31" x14ac:dyDescent="0.3">
      <c r="B1577" s="4" t="s">
        <v>42</v>
      </c>
      <c r="C1577" s="4"/>
      <c r="D1577" s="4"/>
      <c r="E1577" s="48">
        <v>0</v>
      </c>
      <c r="F1577" s="49">
        <v>0</v>
      </c>
      <c r="G1577" s="48">
        <v>0</v>
      </c>
      <c r="H1577" s="49">
        <v>0</v>
      </c>
      <c r="I1577" s="48">
        <v>0</v>
      </c>
      <c r="J1577" s="49">
        <v>0</v>
      </c>
      <c r="K1577" s="48">
        <v>0</v>
      </c>
      <c r="L1577" s="49">
        <v>0</v>
      </c>
      <c r="M1577" s="48">
        <v>0</v>
      </c>
      <c r="N1577" s="49">
        <v>33.845666666666673</v>
      </c>
      <c r="O1577" s="48">
        <v>29.550333333333334</v>
      </c>
      <c r="P1577" s="49">
        <v>33.785000000000011</v>
      </c>
      <c r="Q1577" s="48">
        <v>26.075166666666668</v>
      </c>
      <c r="R1577" s="49">
        <v>40.944333333333333</v>
      </c>
      <c r="S1577" s="48">
        <v>38.036333333333317</v>
      </c>
      <c r="T1577" s="49">
        <v>32.270833333333329</v>
      </c>
      <c r="U1577" s="48">
        <v>52.910333333333341</v>
      </c>
      <c r="V1577" s="49">
        <v>36.146333333333338</v>
      </c>
      <c r="W1577" s="48">
        <v>48.746499999999983</v>
      </c>
      <c r="X1577" s="49">
        <v>5.2123333333333335</v>
      </c>
      <c r="Y1577" s="48">
        <v>0</v>
      </c>
      <c r="Z1577" s="49">
        <v>0</v>
      </c>
      <c r="AA1577" s="48">
        <v>0</v>
      </c>
      <c r="AB1577" s="49">
        <v>0</v>
      </c>
      <c r="AC1577" s="64"/>
      <c r="AD1577" s="65">
        <f t="shared" si="508"/>
        <v>377.52316666666667</v>
      </c>
      <c r="AE1577" s="64"/>
    </row>
    <row r="1578" spans="2:31" x14ac:dyDescent="0.3">
      <c r="B1578" s="4" t="s">
        <v>43</v>
      </c>
      <c r="C1578" s="4"/>
      <c r="D1578" s="4"/>
      <c r="E1578" s="48">
        <v>0</v>
      </c>
      <c r="F1578" s="49">
        <v>0</v>
      </c>
      <c r="G1578" s="48">
        <v>0</v>
      </c>
      <c r="H1578" s="49">
        <v>0</v>
      </c>
      <c r="I1578" s="48">
        <v>0</v>
      </c>
      <c r="J1578" s="49">
        <v>0</v>
      </c>
      <c r="K1578" s="48">
        <v>0</v>
      </c>
      <c r="L1578" s="49">
        <v>0</v>
      </c>
      <c r="M1578" s="48">
        <v>0</v>
      </c>
      <c r="N1578" s="49">
        <v>53.345333333333336</v>
      </c>
      <c r="O1578" s="48">
        <v>45.017833333333307</v>
      </c>
      <c r="P1578" s="49">
        <v>37.949666666666651</v>
      </c>
      <c r="Q1578" s="48">
        <v>29.888166666666642</v>
      </c>
      <c r="R1578" s="49">
        <v>29.150166666666681</v>
      </c>
      <c r="S1578" s="48">
        <v>29.452666666666687</v>
      </c>
      <c r="T1578" s="49">
        <v>30.133333333333344</v>
      </c>
      <c r="U1578" s="48">
        <v>33.631833333333333</v>
      </c>
      <c r="V1578" s="49">
        <v>36.23299999999999</v>
      </c>
      <c r="W1578" s="48">
        <v>29.094833333333334</v>
      </c>
      <c r="X1578" s="49">
        <v>0</v>
      </c>
      <c r="Y1578" s="48">
        <v>0</v>
      </c>
      <c r="Z1578" s="49">
        <v>0</v>
      </c>
      <c r="AA1578" s="48">
        <v>0</v>
      </c>
      <c r="AB1578" s="49">
        <v>0</v>
      </c>
      <c r="AC1578" s="64"/>
      <c r="AD1578" s="65">
        <f t="shared" si="508"/>
        <v>353.89683333333329</v>
      </c>
      <c r="AE1578" s="64"/>
    </row>
    <row r="1579" spans="2:31" x14ac:dyDescent="0.3">
      <c r="B1579" s="4" t="s">
        <v>44</v>
      </c>
      <c r="C1579" s="4"/>
      <c r="D1579" s="4"/>
      <c r="E1579" s="48">
        <v>0</v>
      </c>
      <c r="F1579" s="49">
        <v>0</v>
      </c>
      <c r="G1579" s="48">
        <v>0</v>
      </c>
      <c r="H1579" s="49">
        <v>0</v>
      </c>
      <c r="I1579" s="48">
        <v>0</v>
      </c>
      <c r="J1579" s="49">
        <v>0</v>
      </c>
      <c r="K1579" s="48">
        <v>0</v>
      </c>
      <c r="L1579" s="49">
        <v>0</v>
      </c>
      <c r="M1579" s="48">
        <v>0</v>
      </c>
      <c r="N1579" s="49">
        <v>34.270666666666656</v>
      </c>
      <c r="O1579" s="48">
        <v>47.665166666666636</v>
      </c>
      <c r="P1579" s="49">
        <v>47.786833333333355</v>
      </c>
      <c r="Q1579" s="48">
        <v>39.927833333333339</v>
      </c>
      <c r="R1579" s="49">
        <v>34.706666666666671</v>
      </c>
      <c r="S1579" s="48">
        <v>34.196666666666665</v>
      </c>
      <c r="T1579" s="49">
        <v>29.64916666666667</v>
      </c>
      <c r="U1579" s="48">
        <v>38.624666666666677</v>
      </c>
      <c r="V1579" s="49">
        <v>50.331333333333326</v>
      </c>
      <c r="W1579" s="48">
        <v>53.027333333333303</v>
      </c>
      <c r="X1579" s="49">
        <v>14.233166666666667</v>
      </c>
      <c r="Y1579" s="48">
        <v>0</v>
      </c>
      <c r="Z1579" s="49">
        <v>0</v>
      </c>
      <c r="AA1579" s="48">
        <v>0</v>
      </c>
      <c r="AB1579" s="49">
        <v>0</v>
      </c>
      <c r="AC1579" s="64"/>
      <c r="AD1579" s="65">
        <f t="shared" si="508"/>
        <v>424.41949999999986</v>
      </c>
      <c r="AE1579" s="64"/>
    </row>
    <row r="1580" spans="2:31" x14ac:dyDescent="0.3">
      <c r="B1580" s="4" t="s">
        <v>45</v>
      </c>
      <c r="C1580" s="4"/>
      <c r="D1580" s="4"/>
      <c r="E1580" s="48">
        <v>0</v>
      </c>
      <c r="F1580" s="49">
        <v>0</v>
      </c>
      <c r="G1580" s="48">
        <v>0</v>
      </c>
      <c r="H1580" s="49">
        <v>0</v>
      </c>
      <c r="I1580" s="48">
        <v>0</v>
      </c>
      <c r="J1580" s="49">
        <v>0</v>
      </c>
      <c r="K1580" s="48">
        <v>0</v>
      </c>
      <c r="L1580" s="49">
        <v>0</v>
      </c>
      <c r="M1580" s="48">
        <v>0</v>
      </c>
      <c r="N1580" s="49">
        <v>1.4567499999999998</v>
      </c>
      <c r="O1580" s="48">
        <v>9.7166666666666582E-2</v>
      </c>
      <c r="P1580" s="49">
        <v>3.9000000000001478E-2</v>
      </c>
      <c r="Q1580" s="48">
        <v>1.515666666666668</v>
      </c>
      <c r="R1580" s="49">
        <v>3.8950000000000085</v>
      </c>
      <c r="S1580" s="48">
        <v>1.8808333333333342</v>
      </c>
      <c r="T1580" s="49">
        <v>1.0676500000000004</v>
      </c>
      <c r="U1580" s="48">
        <v>1.0146000000000008</v>
      </c>
      <c r="V1580" s="49">
        <v>0.20048333333333326</v>
      </c>
      <c r="W1580" s="48">
        <v>0.96599999999999986</v>
      </c>
      <c r="X1580" s="49">
        <v>1.9666666666666574E-3</v>
      </c>
      <c r="Y1580" s="48">
        <v>0</v>
      </c>
      <c r="Z1580" s="49">
        <v>0</v>
      </c>
      <c r="AA1580" s="48">
        <v>0</v>
      </c>
      <c r="AB1580" s="49">
        <v>0</v>
      </c>
      <c r="AC1580" s="64"/>
      <c r="AD1580" s="65">
        <f t="shared" si="508"/>
        <v>12.135116666666677</v>
      </c>
      <c r="AE1580" s="64"/>
    </row>
    <row r="1581" spans="2:31" x14ac:dyDescent="0.3">
      <c r="B1581" s="4" t="s">
        <v>46</v>
      </c>
      <c r="C1581" s="4"/>
      <c r="D1581" s="4"/>
      <c r="E1581" s="48">
        <v>0</v>
      </c>
      <c r="F1581" s="49">
        <v>0</v>
      </c>
      <c r="G1581" s="48">
        <v>0</v>
      </c>
      <c r="H1581" s="49">
        <v>0</v>
      </c>
      <c r="I1581" s="48">
        <v>0</v>
      </c>
      <c r="J1581" s="49">
        <v>0</v>
      </c>
      <c r="K1581" s="48">
        <v>0</v>
      </c>
      <c r="L1581" s="49">
        <v>0</v>
      </c>
      <c r="M1581" s="48">
        <v>0</v>
      </c>
      <c r="N1581" s="49">
        <v>16.571633333333331</v>
      </c>
      <c r="O1581" s="48">
        <v>27.729499999999973</v>
      </c>
      <c r="P1581" s="49">
        <v>25.014999999999983</v>
      </c>
      <c r="Q1581" s="48">
        <v>18.147333333333336</v>
      </c>
      <c r="R1581" s="49">
        <v>22.523666666666664</v>
      </c>
      <c r="S1581" s="48">
        <v>19.033000000000023</v>
      </c>
      <c r="T1581" s="49">
        <v>16.478333333333339</v>
      </c>
      <c r="U1581" s="48">
        <v>12.816833333333319</v>
      </c>
      <c r="V1581" s="49">
        <v>5.0771666666666748</v>
      </c>
      <c r="W1581" s="48">
        <v>0.33195000000000002</v>
      </c>
      <c r="X1581" s="49">
        <v>0</v>
      </c>
      <c r="Y1581" s="48">
        <v>0</v>
      </c>
      <c r="Z1581" s="49">
        <v>0</v>
      </c>
      <c r="AA1581" s="48">
        <v>0</v>
      </c>
      <c r="AB1581" s="49">
        <v>0</v>
      </c>
      <c r="AC1581" s="64"/>
      <c r="AD1581" s="65">
        <f t="shared" si="508"/>
        <v>163.7244166666666</v>
      </c>
      <c r="AE1581" s="64"/>
    </row>
    <row r="1582" spans="2:31" x14ac:dyDescent="0.3">
      <c r="B1582" s="4" t="s">
        <v>47</v>
      </c>
      <c r="C1582" s="4"/>
      <c r="D1582" s="4"/>
      <c r="E1582" s="48">
        <v>0</v>
      </c>
      <c r="F1582" s="49">
        <v>0</v>
      </c>
      <c r="G1582" s="48">
        <v>0</v>
      </c>
      <c r="H1582" s="49">
        <v>0</v>
      </c>
      <c r="I1582" s="48">
        <v>0</v>
      </c>
      <c r="J1582" s="49">
        <v>0</v>
      </c>
      <c r="K1582" s="48">
        <v>0</v>
      </c>
      <c r="L1582" s="49">
        <v>0</v>
      </c>
      <c r="M1582" s="48">
        <v>0</v>
      </c>
      <c r="N1582" s="49">
        <v>0</v>
      </c>
      <c r="O1582" s="48">
        <v>1.6259999999999977</v>
      </c>
      <c r="P1582" s="49">
        <v>12.991999999999992</v>
      </c>
      <c r="Q1582" s="48">
        <v>12.586000000000009</v>
      </c>
      <c r="R1582" s="49">
        <v>2.0939999999999976</v>
      </c>
      <c r="S1582" s="48">
        <v>0</v>
      </c>
      <c r="T1582" s="49">
        <v>11.541999999999998</v>
      </c>
      <c r="U1582" s="48">
        <v>0</v>
      </c>
      <c r="V1582" s="49">
        <v>11.309999999999986</v>
      </c>
      <c r="W1582" s="48">
        <v>8.6419999999999977</v>
      </c>
      <c r="X1582" s="49">
        <v>0.37796666666666678</v>
      </c>
      <c r="Y1582" s="48">
        <v>0</v>
      </c>
      <c r="Z1582" s="49">
        <v>0</v>
      </c>
      <c r="AA1582" s="48">
        <v>0</v>
      </c>
      <c r="AB1582" s="49">
        <v>0</v>
      </c>
      <c r="AC1582" s="64"/>
      <c r="AD1582" s="65">
        <f t="shared" si="508"/>
        <v>61.169966666666646</v>
      </c>
      <c r="AE1582" s="64"/>
    </row>
    <row r="1583" spans="2:31" x14ac:dyDescent="0.3">
      <c r="B1583" s="4" t="s">
        <v>48</v>
      </c>
      <c r="C1583" s="4"/>
      <c r="D1583" s="4"/>
      <c r="E1583" s="48">
        <v>0</v>
      </c>
      <c r="F1583" s="49">
        <v>0</v>
      </c>
      <c r="G1583" s="48">
        <v>0</v>
      </c>
      <c r="H1583" s="49">
        <v>0</v>
      </c>
      <c r="I1583" s="48">
        <v>0</v>
      </c>
      <c r="J1583" s="49">
        <v>0</v>
      </c>
      <c r="K1583" s="48">
        <v>0</v>
      </c>
      <c r="L1583" s="49">
        <v>0</v>
      </c>
      <c r="M1583" s="48">
        <v>0</v>
      </c>
      <c r="N1583" s="49">
        <v>0</v>
      </c>
      <c r="O1583" s="48">
        <v>12.683999999999997</v>
      </c>
      <c r="P1583" s="49">
        <v>9.4080000000000048</v>
      </c>
      <c r="Q1583" s="48">
        <v>9.1139999999999937</v>
      </c>
      <c r="R1583" s="49">
        <v>14.405999999999981</v>
      </c>
      <c r="S1583" s="48">
        <v>11.423999999999987</v>
      </c>
      <c r="T1583" s="49">
        <v>8.3580000000000023</v>
      </c>
      <c r="U1583" s="48">
        <v>9.6600000000000055</v>
      </c>
      <c r="V1583" s="49">
        <v>8.19</v>
      </c>
      <c r="W1583" s="48">
        <v>6.2579999999999965</v>
      </c>
      <c r="X1583" s="49">
        <v>0.27370000000000005</v>
      </c>
      <c r="Y1583" s="48">
        <v>0</v>
      </c>
      <c r="Z1583" s="49">
        <v>0</v>
      </c>
      <c r="AA1583" s="48">
        <v>0</v>
      </c>
      <c r="AB1583" s="49">
        <v>0</v>
      </c>
      <c r="AC1583" s="64"/>
      <c r="AD1583" s="65">
        <f t="shared" si="508"/>
        <v>89.775699999999972</v>
      </c>
      <c r="AE1583" s="64"/>
    </row>
    <row r="1584" spans="2:31" x14ac:dyDescent="0.3">
      <c r="B1584" s="4" t="s">
        <v>49</v>
      </c>
      <c r="C1584" s="4"/>
      <c r="D1584" s="4"/>
      <c r="E1584" s="48">
        <v>0</v>
      </c>
      <c r="F1584" s="49">
        <v>0</v>
      </c>
      <c r="G1584" s="48">
        <v>0</v>
      </c>
      <c r="H1584" s="49">
        <v>0</v>
      </c>
      <c r="I1584" s="48">
        <v>0</v>
      </c>
      <c r="J1584" s="49">
        <v>0</v>
      </c>
      <c r="K1584" s="48">
        <v>0</v>
      </c>
      <c r="L1584" s="49">
        <v>0</v>
      </c>
      <c r="M1584" s="48">
        <v>0</v>
      </c>
      <c r="N1584" s="49">
        <v>79.911000000000016</v>
      </c>
      <c r="O1584" s="48">
        <v>60.233166666666669</v>
      </c>
      <c r="P1584" s="49">
        <v>65.858000000000004</v>
      </c>
      <c r="Q1584" s="48">
        <v>67.374499999999998</v>
      </c>
      <c r="R1584" s="49">
        <v>101.35050000000003</v>
      </c>
      <c r="S1584" s="48">
        <v>84.239166666666677</v>
      </c>
      <c r="T1584" s="49">
        <v>87.867166666666677</v>
      </c>
      <c r="U1584" s="48">
        <v>19.098500000000012</v>
      </c>
      <c r="V1584" s="49">
        <v>7.7333333333335239E-2</v>
      </c>
      <c r="W1584" s="48">
        <v>0</v>
      </c>
      <c r="X1584" s="49">
        <v>0</v>
      </c>
      <c r="Y1584" s="48">
        <v>0</v>
      </c>
      <c r="Z1584" s="49">
        <v>0</v>
      </c>
      <c r="AA1584" s="48">
        <v>0</v>
      </c>
      <c r="AB1584" s="49">
        <v>0</v>
      </c>
      <c r="AC1584" s="64"/>
      <c r="AD1584" s="65">
        <f t="shared" si="508"/>
        <v>566.00933333333342</v>
      </c>
      <c r="AE1584" s="64"/>
    </row>
    <row r="1585" spans="2:31" x14ac:dyDescent="0.3">
      <c r="B1585" s="4" t="s">
        <v>50</v>
      </c>
      <c r="C1585" s="4"/>
      <c r="D1585" s="4"/>
      <c r="E1585" s="48">
        <v>0</v>
      </c>
      <c r="F1585" s="49">
        <v>0</v>
      </c>
      <c r="G1585" s="48">
        <v>0</v>
      </c>
      <c r="H1585" s="49">
        <v>0</v>
      </c>
      <c r="I1585" s="48">
        <v>0</v>
      </c>
      <c r="J1585" s="49">
        <v>0</v>
      </c>
      <c r="K1585" s="48">
        <v>0</v>
      </c>
      <c r="L1585" s="49">
        <v>0</v>
      </c>
      <c r="M1585" s="48">
        <v>0</v>
      </c>
      <c r="N1585" s="49">
        <v>26.58666666666667</v>
      </c>
      <c r="O1585" s="48">
        <v>24.448500000000006</v>
      </c>
      <c r="P1585" s="49">
        <v>21.012499999999985</v>
      </c>
      <c r="Q1585" s="48">
        <v>14.677666666666688</v>
      </c>
      <c r="R1585" s="49">
        <v>14.513000000000007</v>
      </c>
      <c r="S1585" s="48">
        <v>14.138166666666654</v>
      </c>
      <c r="T1585" s="49">
        <v>14.576166666666669</v>
      </c>
      <c r="U1585" s="48">
        <v>13.703666666666667</v>
      </c>
      <c r="V1585" s="49">
        <v>10.728833333333331</v>
      </c>
      <c r="W1585" s="48">
        <v>2.8146666666666667</v>
      </c>
      <c r="X1585" s="49">
        <v>0</v>
      </c>
      <c r="Y1585" s="48">
        <v>0</v>
      </c>
      <c r="Z1585" s="49">
        <v>0</v>
      </c>
      <c r="AA1585" s="48">
        <v>0</v>
      </c>
      <c r="AB1585" s="49">
        <v>0</v>
      </c>
      <c r="AC1585" s="64"/>
      <c r="AD1585" s="65">
        <f t="shared" si="508"/>
        <v>157.19983333333332</v>
      </c>
      <c r="AE1585" s="64"/>
    </row>
    <row r="1586" spans="2:31" x14ac:dyDescent="0.3">
      <c r="B1586" s="4" t="s">
        <v>117</v>
      </c>
      <c r="C1586" s="4"/>
      <c r="D1586" s="4"/>
      <c r="E1586" s="48">
        <v>0</v>
      </c>
      <c r="F1586" s="49">
        <v>0</v>
      </c>
      <c r="G1586" s="48">
        <v>0</v>
      </c>
      <c r="H1586" s="49">
        <v>0</v>
      </c>
      <c r="I1586" s="48">
        <v>0</v>
      </c>
      <c r="J1586" s="49">
        <v>0</v>
      </c>
      <c r="K1586" s="48">
        <v>0</v>
      </c>
      <c r="L1586" s="49">
        <v>0</v>
      </c>
      <c r="M1586" s="48">
        <v>0</v>
      </c>
      <c r="N1586" s="49">
        <v>21.947999999999997</v>
      </c>
      <c r="O1586" s="48">
        <v>20.994833333333329</v>
      </c>
      <c r="P1586" s="49">
        <v>19.555833333333357</v>
      </c>
      <c r="Q1586" s="48">
        <v>15.328333333333347</v>
      </c>
      <c r="R1586" s="49">
        <v>15.20116666666666</v>
      </c>
      <c r="S1586" s="48">
        <v>14.485833333333337</v>
      </c>
      <c r="T1586" s="49">
        <v>14.414000000000007</v>
      </c>
      <c r="U1586" s="48">
        <v>13.438166666666664</v>
      </c>
      <c r="V1586" s="49">
        <v>11.129166666666668</v>
      </c>
      <c r="W1586" s="48">
        <v>2.8039999999999994</v>
      </c>
      <c r="X1586" s="49">
        <v>0</v>
      </c>
      <c r="Y1586" s="48">
        <v>0</v>
      </c>
      <c r="Z1586" s="49">
        <v>0</v>
      </c>
      <c r="AA1586" s="48">
        <v>0</v>
      </c>
      <c r="AB1586" s="49">
        <v>0</v>
      </c>
      <c r="AC1586" s="64"/>
      <c r="AD1586" s="65">
        <f t="shared" si="508"/>
        <v>149.29933333333335</v>
      </c>
      <c r="AE1586" s="64"/>
    </row>
    <row r="1587" spans="2:31" x14ac:dyDescent="0.3">
      <c r="B1587" s="4" t="s">
        <v>51</v>
      </c>
      <c r="C1587" s="4"/>
      <c r="D1587" s="4"/>
      <c r="E1587" s="48">
        <v>0</v>
      </c>
      <c r="F1587" s="49">
        <v>0</v>
      </c>
      <c r="G1587" s="48">
        <v>0</v>
      </c>
      <c r="H1587" s="49">
        <v>0</v>
      </c>
      <c r="I1587" s="48">
        <v>0</v>
      </c>
      <c r="J1587" s="49">
        <v>0</v>
      </c>
      <c r="K1587" s="48">
        <v>0</v>
      </c>
      <c r="L1587" s="49">
        <v>0</v>
      </c>
      <c r="M1587" s="48">
        <v>0</v>
      </c>
      <c r="N1587" s="49">
        <v>64.415999999999997</v>
      </c>
      <c r="O1587" s="48">
        <v>108.19183333333334</v>
      </c>
      <c r="P1587" s="49">
        <v>114.83000000000001</v>
      </c>
      <c r="Q1587" s="48">
        <v>97.94</v>
      </c>
      <c r="R1587" s="49">
        <v>98.640000000000015</v>
      </c>
      <c r="S1587" s="48">
        <v>122.74000000000001</v>
      </c>
      <c r="T1587" s="49">
        <v>121.96999999999998</v>
      </c>
      <c r="U1587" s="48">
        <v>107.295</v>
      </c>
      <c r="V1587" s="49">
        <v>84.581333333333347</v>
      </c>
      <c r="W1587" s="48">
        <v>54.375500000000009</v>
      </c>
      <c r="X1587" s="49">
        <v>0</v>
      </c>
      <c r="Y1587" s="48">
        <v>0</v>
      </c>
      <c r="Z1587" s="49">
        <v>0</v>
      </c>
      <c r="AA1587" s="48">
        <v>0</v>
      </c>
      <c r="AB1587" s="49">
        <v>0</v>
      </c>
      <c r="AC1587" s="64"/>
      <c r="AD1587" s="65">
        <f t="shared" si="508"/>
        <v>974.97966666666662</v>
      </c>
      <c r="AE1587" s="64"/>
    </row>
    <row r="1588" spans="2:31" x14ac:dyDescent="0.3">
      <c r="B1588" s="4" t="s">
        <v>52</v>
      </c>
      <c r="C1588" s="4"/>
      <c r="D1588" s="4"/>
      <c r="E1588" s="48">
        <v>0</v>
      </c>
      <c r="F1588" s="49">
        <v>0</v>
      </c>
      <c r="G1588" s="48">
        <v>0</v>
      </c>
      <c r="H1588" s="49">
        <v>0</v>
      </c>
      <c r="I1588" s="48">
        <v>0</v>
      </c>
      <c r="J1588" s="49">
        <v>0</v>
      </c>
      <c r="K1588" s="48">
        <v>0</v>
      </c>
      <c r="L1588" s="49">
        <v>0</v>
      </c>
      <c r="M1588" s="48">
        <v>0</v>
      </c>
      <c r="N1588" s="49">
        <v>3.7995000000000014</v>
      </c>
      <c r="O1588" s="48">
        <v>15.805500000000004</v>
      </c>
      <c r="P1588" s="49">
        <v>14.128666666666659</v>
      </c>
      <c r="Q1588" s="48">
        <v>19.848499999999994</v>
      </c>
      <c r="R1588" s="49">
        <v>21.976333333333347</v>
      </c>
      <c r="S1588" s="48">
        <v>17.274999999999995</v>
      </c>
      <c r="T1588" s="49">
        <v>17.046499999999998</v>
      </c>
      <c r="U1588" s="48">
        <v>15.746333333333334</v>
      </c>
      <c r="V1588" s="49">
        <v>12.846000000000002</v>
      </c>
      <c r="W1588" s="48">
        <v>3.6054999999999988</v>
      </c>
      <c r="X1588" s="49">
        <v>0.31833333333333336</v>
      </c>
      <c r="Y1588" s="48">
        <v>0</v>
      </c>
      <c r="Z1588" s="49">
        <v>0</v>
      </c>
      <c r="AA1588" s="48">
        <v>0</v>
      </c>
      <c r="AB1588" s="49">
        <v>0</v>
      </c>
      <c r="AC1588" s="64"/>
      <c r="AD1588" s="65">
        <f t="shared" si="508"/>
        <v>142.39616666666666</v>
      </c>
      <c r="AE1588" s="64"/>
    </row>
    <row r="1589" spans="2:31" x14ac:dyDescent="0.3">
      <c r="B1589" s="4" t="s">
        <v>53</v>
      </c>
      <c r="C1589" s="4"/>
      <c r="D1589" s="4"/>
      <c r="E1589" s="48">
        <v>0</v>
      </c>
      <c r="F1589" s="49">
        <v>0</v>
      </c>
      <c r="G1589" s="48">
        <v>0</v>
      </c>
      <c r="H1589" s="49">
        <v>0</v>
      </c>
      <c r="I1589" s="48">
        <v>0</v>
      </c>
      <c r="J1589" s="49">
        <v>0</v>
      </c>
      <c r="K1589" s="48">
        <v>0</v>
      </c>
      <c r="L1589" s="49">
        <v>0</v>
      </c>
      <c r="M1589" s="48">
        <v>0</v>
      </c>
      <c r="N1589" s="49">
        <v>0</v>
      </c>
      <c r="O1589" s="48">
        <v>0</v>
      </c>
      <c r="P1589" s="49">
        <v>0</v>
      </c>
      <c r="Q1589" s="48">
        <v>0</v>
      </c>
      <c r="R1589" s="49">
        <v>0</v>
      </c>
      <c r="S1589" s="48">
        <v>0</v>
      </c>
      <c r="T1589" s="49">
        <v>0</v>
      </c>
      <c r="U1589" s="48">
        <v>0</v>
      </c>
      <c r="V1589" s="49">
        <v>0</v>
      </c>
      <c r="W1589" s="48">
        <v>0</v>
      </c>
      <c r="X1589" s="49">
        <v>0</v>
      </c>
      <c r="Y1589" s="48">
        <v>0</v>
      </c>
      <c r="Z1589" s="49">
        <v>0</v>
      </c>
      <c r="AA1589" s="48">
        <v>0</v>
      </c>
      <c r="AB1589" s="49">
        <v>0</v>
      </c>
      <c r="AC1589" s="64"/>
      <c r="AD1589" s="65">
        <f t="shared" si="508"/>
        <v>0</v>
      </c>
      <c r="AE1589" s="64"/>
    </row>
    <row r="1590" spans="2:31" x14ac:dyDescent="0.3">
      <c r="B1590" s="4" t="s">
        <v>54</v>
      </c>
      <c r="C1590" s="4"/>
      <c r="D1590" s="4"/>
      <c r="E1590" s="48">
        <v>0</v>
      </c>
      <c r="F1590" s="49">
        <v>0</v>
      </c>
      <c r="G1590" s="48">
        <v>0</v>
      </c>
      <c r="H1590" s="49">
        <v>0</v>
      </c>
      <c r="I1590" s="48">
        <v>0</v>
      </c>
      <c r="J1590" s="49">
        <v>0</v>
      </c>
      <c r="K1590" s="48">
        <v>0</v>
      </c>
      <c r="L1590" s="49">
        <v>0</v>
      </c>
      <c r="M1590" s="48">
        <v>0</v>
      </c>
      <c r="N1590" s="49">
        <v>2.3028333333333344</v>
      </c>
      <c r="O1590" s="48">
        <v>47.220166666666664</v>
      </c>
      <c r="P1590" s="49">
        <v>45.717999999999996</v>
      </c>
      <c r="Q1590" s="48">
        <v>38.256666666666661</v>
      </c>
      <c r="R1590" s="49">
        <v>38.252833333333328</v>
      </c>
      <c r="S1590" s="48">
        <v>38.244499999999995</v>
      </c>
      <c r="T1590" s="49">
        <v>38.269499999999987</v>
      </c>
      <c r="U1590" s="48">
        <v>38.237166666666667</v>
      </c>
      <c r="V1590" s="49">
        <v>38.233500000000021</v>
      </c>
      <c r="W1590" s="48">
        <v>42.161999999999999</v>
      </c>
      <c r="X1590" s="49">
        <v>21.697666666666667</v>
      </c>
      <c r="Y1590" s="48">
        <v>0</v>
      </c>
      <c r="Z1590" s="49">
        <v>0</v>
      </c>
      <c r="AA1590" s="48">
        <v>0</v>
      </c>
      <c r="AB1590" s="49">
        <v>0</v>
      </c>
      <c r="AC1590" s="64"/>
      <c r="AD1590" s="65">
        <f t="shared" si="508"/>
        <v>388.59483333333338</v>
      </c>
      <c r="AE1590" s="64"/>
    </row>
    <row r="1591" spans="2:31" x14ac:dyDescent="0.3">
      <c r="B1591" s="4" t="s">
        <v>55</v>
      </c>
      <c r="C1591" s="4"/>
      <c r="D1591" s="4"/>
      <c r="E1591" s="48">
        <v>0</v>
      </c>
      <c r="F1591" s="49">
        <v>0</v>
      </c>
      <c r="G1591" s="48">
        <v>0</v>
      </c>
      <c r="H1591" s="49">
        <v>0</v>
      </c>
      <c r="I1591" s="48">
        <v>0</v>
      </c>
      <c r="J1591" s="49">
        <v>0</v>
      </c>
      <c r="K1591" s="48">
        <v>0</v>
      </c>
      <c r="L1591" s="49">
        <v>0</v>
      </c>
      <c r="M1591" s="48">
        <v>0</v>
      </c>
      <c r="N1591" s="49">
        <v>12.483000000000004</v>
      </c>
      <c r="O1591" s="48">
        <v>33.623333333333328</v>
      </c>
      <c r="P1591" s="49">
        <v>35.508500000000012</v>
      </c>
      <c r="Q1591" s="48">
        <v>27.052166666666654</v>
      </c>
      <c r="R1591" s="49">
        <v>28.728833333333299</v>
      </c>
      <c r="S1591" s="48">
        <v>27.711666666666641</v>
      </c>
      <c r="T1591" s="49">
        <v>23.23566666666666</v>
      </c>
      <c r="U1591" s="48">
        <v>18.710000000000029</v>
      </c>
      <c r="V1591" s="49">
        <v>12.296500000000014</v>
      </c>
      <c r="W1591" s="48">
        <v>2.4950000000000006</v>
      </c>
      <c r="X1591" s="49">
        <v>0</v>
      </c>
      <c r="Y1591" s="48">
        <v>0</v>
      </c>
      <c r="Z1591" s="49">
        <v>0</v>
      </c>
      <c r="AA1591" s="48">
        <v>0</v>
      </c>
      <c r="AB1591" s="49">
        <v>0</v>
      </c>
      <c r="AC1591" s="64"/>
      <c r="AD1591" s="65">
        <f t="shared" si="508"/>
        <v>221.84466666666665</v>
      </c>
      <c r="AE1591" s="64"/>
    </row>
    <row r="1592" spans="2:31" x14ac:dyDescent="0.3">
      <c r="B1592" s="4" t="s">
        <v>56</v>
      </c>
      <c r="C1592" s="4"/>
      <c r="D1592" s="4"/>
      <c r="E1592" s="48">
        <v>0</v>
      </c>
      <c r="F1592" s="49">
        <v>0</v>
      </c>
      <c r="G1592" s="48">
        <v>0</v>
      </c>
      <c r="H1592" s="49">
        <v>0</v>
      </c>
      <c r="I1592" s="48">
        <v>0</v>
      </c>
      <c r="J1592" s="49">
        <v>0</v>
      </c>
      <c r="K1592" s="48">
        <v>0</v>
      </c>
      <c r="L1592" s="49">
        <v>0</v>
      </c>
      <c r="M1592" s="48">
        <v>0</v>
      </c>
      <c r="N1592" s="49">
        <v>6.134000000000003</v>
      </c>
      <c r="O1592" s="48">
        <v>16.234333333333328</v>
      </c>
      <c r="P1592" s="49">
        <v>17.014333333333337</v>
      </c>
      <c r="Q1592" s="48">
        <v>12.657666666666668</v>
      </c>
      <c r="R1592" s="49">
        <v>13.097000000000003</v>
      </c>
      <c r="S1592" s="48">
        <v>14.945666666666673</v>
      </c>
      <c r="T1592" s="49">
        <v>13.845166666666671</v>
      </c>
      <c r="U1592" s="48">
        <v>13.385333333333312</v>
      </c>
      <c r="V1592" s="49">
        <v>11.561833333333333</v>
      </c>
      <c r="W1592" s="48">
        <v>8.8438333333333272</v>
      </c>
      <c r="X1592" s="49">
        <v>2.8041666666666667</v>
      </c>
      <c r="Y1592" s="48">
        <v>0</v>
      </c>
      <c r="Z1592" s="49">
        <v>0</v>
      </c>
      <c r="AA1592" s="48">
        <v>0</v>
      </c>
      <c r="AB1592" s="49">
        <v>0</v>
      </c>
      <c r="AC1592" s="64"/>
      <c r="AD1592" s="65">
        <f t="shared" si="508"/>
        <v>130.52333333333331</v>
      </c>
      <c r="AE1592" s="64"/>
    </row>
    <row r="1593" spans="2:31" x14ac:dyDescent="0.3">
      <c r="B1593" s="4" t="s">
        <v>118</v>
      </c>
      <c r="C1593" s="4"/>
      <c r="D1593" s="4"/>
      <c r="E1593" s="48">
        <v>0</v>
      </c>
      <c r="F1593" s="49">
        <v>0</v>
      </c>
      <c r="G1593" s="48">
        <v>0</v>
      </c>
      <c r="H1593" s="49">
        <v>0</v>
      </c>
      <c r="I1593" s="48">
        <v>0</v>
      </c>
      <c r="J1593" s="49">
        <v>0</v>
      </c>
      <c r="K1593" s="48">
        <v>0</v>
      </c>
      <c r="L1593" s="49">
        <v>0</v>
      </c>
      <c r="M1593" s="48">
        <v>0</v>
      </c>
      <c r="N1593" s="49">
        <v>66.491433333333319</v>
      </c>
      <c r="O1593" s="48">
        <v>85.382000000000019</v>
      </c>
      <c r="P1593" s="49">
        <v>90.126166666666677</v>
      </c>
      <c r="Q1593" s="48">
        <v>88.348166666666657</v>
      </c>
      <c r="R1593" s="49">
        <v>81.77000000000001</v>
      </c>
      <c r="S1593" s="48">
        <v>85.410833333333343</v>
      </c>
      <c r="T1593" s="49">
        <v>82.244000000000014</v>
      </c>
      <c r="U1593" s="48">
        <v>76.961333333333357</v>
      </c>
      <c r="V1593" s="49">
        <v>74.032500000000013</v>
      </c>
      <c r="W1593" s="48">
        <v>53.333333333333336</v>
      </c>
      <c r="X1593" s="49">
        <v>5.4057500000000012</v>
      </c>
      <c r="Y1593" s="48">
        <v>0</v>
      </c>
      <c r="Z1593" s="49">
        <v>0</v>
      </c>
      <c r="AA1593" s="48">
        <v>0</v>
      </c>
      <c r="AB1593" s="49">
        <v>0</v>
      </c>
      <c r="AC1593" s="64"/>
      <c r="AD1593" s="65">
        <f t="shared" si="508"/>
        <v>789.50551666666684</v>
      </c>
      <c r="AE1593" s="64"/>
    </row>
    <row r="1594" spans="2:31" x14ac:dyDescent="0.3">
      <c r="B1594" s="4" t="s">
        <v>57</v>
      </c>
      <c r="C1594" s="4"/>
      <c r="D1594" s="4"/>
      <c r="E1594" s="48">
        <v>0</v>
      </c>
      <c r="F1594" s="49">
        <v>0</v>
      </c>
      <c r="G1594" s="48">
        <v>0</v>
      </c>
      <c r="H1594" s="49">
        <v>0</v>
      </c>
      <c r="I1594" s="48">
        <v>0</v>
      </c>
      <c r="J1594" s="49">
        <v>0</v>
      </c>
      <c r="K1594" s="48">
        <v>0</v>
      </c>
      <c r="L1594" s="49">
        <v>0</v>
      </c>
      <c r="M1594" s="48">
        <v>0</v>
      </c>
      <c r="N1594" s="49">
        <v>0</v>
      </c>
      <c r="O1594" s="48">
        <v>0</v>
      </c>
      <c r="P1594" s="49">
        <v>0</v>
      </c>
      <c r="Q1594" s="48">
        <v>0</v>
      </c>
      <c r="R1594" s="49">
        <v>0</v>
      </c>
      <c r="S1594" s="48">
        <v>0</v>
      </c>
      <c r="T1594" s="49">
        <v>0</v>
      </c>
      <c r="U1594" s="48">
        <v>0</v>
      </c>
      <c r="V1594" s="49">
        <v>0</v>
      </c>
      <c r="W1594" s="48">
        <v>0</v>
      </c>
      <c r="X1594" s="49">
        <v>0</v>
      </c>
      <c r="Y1594" s="48">
        <v>0</v>
      </c>
      <c r="Z1594" s="49">
        <v>0</v>
      </c>
      <c r="AA1594" s="48">
        <v>0</v>
      </c>
      <c r="AB1594" s="49">
        <v>0</v>
      </c>
      <c r="AC1594" s="64"/>
      <c r="AD1594" s="65">
        <f t="shared" si="508"/>
        <v>0</v>
      </c>
      <c r="AE1594" s="64"/>
    </row>
    <row r="1595" spans="2:31" x14ac:dyDescent="0.3">
      <c r="B1595" s="4" t="s">
        <v>58</v>
      </c>
      <c r="C1595" s="4"/>
      <c r="D1595" s="4"/>
      <c r="E1595" s="48">
        <v>0</v>
      </c>
      <c r="F1595" s="49">
        <v>0</v>
      </c>
      <c r="G1595" s="48">
        <v>0</v>
      </c>
      <c r="H1595" s="49">
        <v>0</v>
      </c>
      <c r="I1595" s="48">
        <v>0</v>
      </c>
      <c r="J1595" s="49">
        <v>0</v>
      </c>
      <c r="K1595" s="48">
        <v>0</v>
      </c>
      <c r="L1595" s="49">
        <v>0</v>
      </c>
      <c r="M1595" s="48">
        <v>0</v>
      </c>
      <c r="N1595" s="49">
        <v>0</v>
      </c>
      <c r="O1595" s="48">
        <v>0</v>
      </c>
      <c r="P1595" s="49">
        <v>0</v>
      </c>
      <c r="Q1595" s="48">
        <v>0</v>
      </c>
      <c r="R1595" s="49">
        <v>0</v>
      </c>
      <c r="S1595" s="48">
        <v>0</v>
      </c>
      <c r="T1595" s="49">
        <v>0</v>
      </c>
      <c r="U1595" s="48">
        <v>0</v>
      </c>
      <c r="V1595" s="49">
        <v>0</v>
      </c>
      <c r="W1595" s="48">
        <v>0</v>
      </c>
      <c r="X1595" s="49">
        <v>0</v>
      </c>
      <c r="Y1595" s="48">
        <v>0</v>
      </c>
      <c r="Z1595" s="49">
        <v>0</v>
      </c>
      <c r="AA1595" s="48">
        <v>0</v>
      </c>
      <c r="AB1595" s="49">
        <v>0</v>
      </c>
      <c r="AC1595" s="64"/>
      <c r="AD1595" s="65">
        <f t="shared" si="508"/>
        <v>0</v>
      </c>
      <c r="AE1595" s="64"/>
    </row>
    <row r="1596" spans="2:31" x14ac:dyDescent="0.3">
      <c r="B1596" s="4" t="s">
        <v>119</v>
      </c>
      <c r="C1596" s="4"/>
      <c r="D1596" s="4"/>
      <c r="E1596" s="48">
        <v>0</v>
      </c>
      <c r="F1596" s="49">
        <v>0</v>
      </c>
      <c r="G1596" s="48">
        <v>0</v>
      </c>
      <c r="H1596" s="49">
        <v>0</v>
      </c>
      <c r="I1596" s="48">
        <v>0</v>
      </c>
      <c r="J1596" s="49">
        <v>0</v>
      </c>
      <c r="K1596" s="48">
        <v>0</v>
      </c>
      <c r="L1596" s="49">
        <v>0</v>
      </c>
      <c r="M1596" s="48">
        <v>0</v>
      </c>
      <c r="N1596" s="49">
        <v>25.464999999999993</v>
      </c>
      <c r="O1596" s="48">
        <v>52.964666666666673</v>
      </c>
      <c r="P1596" s="49">
        <v>54.491000000000021</v>
      </c>
      <c r="Q1596" s="48">
        <v>49.485499999999995</v>
      </c>
      <c r="R1596" s="49">
        <v>50.242333333333328</v>
      </c>
      <c r="S1596" s="48">
        <v>64.877999999999986</v>
      </c>
      <c r="T1596" s="49">
        <v>65.090166666666676</v>
      </c>
      <c r="U1596" s="48">
        <v>64.432166666666646</v>
      </c>
      <c r="V1596" s="49">
        <v>62.896166666666652</v>
      </c>
      <c r="W1596" s="48">
        <v>31.423999999999989</v>
      </c>
      <c r="X1596" s="49">
        <v>1.0295000000000003</v>
      </c>
      <c r="Y1596" s="48">
        <v>0</v>
      </c>
      <c r="Z1596" s="49">
        <v>0</v>
      </c>
      <c r="AA1596" s="48">
        <v>0</v>
      </c>
      <c r="AB1596" s="49">
        <v>0</v>
      </c>
      <c r="AC1596" s="64"/>
      <c r="AD1596" s="65">
        <f t="shared" si="508"/>
        <v>522.39850000000001</v>
      </c>
      <c r="AE1596" s="64"/>
    </row>
    <row r="1597" spans="2:31" x14ac:dyDescent="0.3">
      <c r="B1597" s="4" t="s">
        <v>59</v>
      </c>
      <c r="C1597" s="4"/>
      <c r="D1597" s="4"/>
      <c r="E1597" s="48">
        <v>0</v>
      </c>
      <c r="F1597" s="49">
        <v>0</v>
      </c>
      <c r="G1597" s="48">
        <v>0</v>
      </c>
      <c r="H1597" s="49">
        <v>0</v>
      </c>
      <c r="I1597" s="48">
        <v>0</v>
      </c>
      <c r="J1597" s="49">
        <v>0</v>
      </c>
      <c r="K1597" s="48">
        <v>0</v>
      </c>
      <c r="L1597" s="49">
        <v>0</v>
      </c>
      <c r="M1597" s="48">
        <v>0</v>
      </c>
      <c r="N1597" s="49">
        <v>0</v>
      </c>
      <c r="O1597" s="48">
        <v>7.0611666666666695</v>
      </c>
      <c r="P1597" s="49">
        <v>10.350000000000012</v>
      </c>
      <c r="Q1597" s="48">
        <v>11.039999999999997</v>
      </c>
      <c r="R1597" s="49">
        <v>9.8099999999999952</v>
      </c>
      <c r="S1597" s="48">
        <v>9.5299999999999851</v>
      </c>
      <c r="T1597" s="49">
        <v>9.5199999999999854</v>
      </c>
      <c r="U1597" s="48">
        <v>7.1800000000000059</v>
      </c>
      <c r="V1597" s="49">
        <v>2.9099999999999966</v>
      </c>
      <c r="W1597" s="48">
        <v>0</v>
      </c>
      <c r="X1597" s="49">
        <v>0</v>
      </c>
      <c r="Y1597" s="48">
        <v>0</v>
      </c>
      <c r="Z1597" s="49">
        <v>0</v>
      </c>
      <c r="AA1597" s="48">
        <v>0</v>
      </c>
      <c r="AB1597" s="49">
        <v>0</v>
      </c>
      <c r="AC1597" s="64"/>
      <c r="AD1597" s="65">
        <f t="shared" si="508"/>
        <v>67.401166666666654</v>
      </c>
      <c r="AE1597" s="64"/>
    </row>
    <row r="1598" spans="2:31" x14ac:dyDescent="0.3">
      <c r="B1598" s="4" t="s">
        <v>60</v>
      </c>
      <c r="C1598" s="4"/>
      <c r="D1598" s="4"/>
      <c r="E1598" s="48">
        <v>0</v>
      </c>
      <c r="F1598" s="49">
        <v>0</v>
      </c>
      <c r="G1598" s="48">
        <v>0</v>
      </c>
      <c r="H1598" s="49">
        <v>0</v>
      </c>
      <c r="I1598" s="48">
        <v>0</v>
      </c>
      <c r="J1598" s="49">
        <v>0</v>
      </c>
      <c r="K1598" s="48">
        <v>0</v>
      </c>
      <c r="L1598" s="49">
        <v>0</v>
      </c>
      <c r="M1598" s="48">
        <v>0</v>
      </c>
      <c r="N1598" s="49">
        <v>0</v>
      </c>
      <c r="O1598" s="48">
        <v>13.509999999999994</v>
      </c>
      <c r="P1598" s="49">
        <v>17.5</v>
      </c>
      <c r="Q1598" s="48">
        <v>17.889999999999993</v>
      </c>
      <c r="R1598" s="49">
        <v>18</v>
      </c>
      <c r="S1598" s="48">
        <v>17.679999999999982</v>
      </c>
      <c r="T1598" s="49">
        <v>16.490000000000006</v>
      </c>
      <c r="U1598" s="48">
        <v>15.690000000000024</v>
      </c>
      <c r="V1598" s="49">
        <v>16.649999999999984</v>
      </c>
      <c r="W1598" s="48">
        <v>8.2799999999999887</v>
      </c>
      <c r="X1598" s="49">
        <v>0</v>
      </c>
      <c r="Y1598" s="48">
        <v>0</v>
      </c>
      <c r="Z1598" s="49">
        <v>0</v>
      </c>
      <c r="AA1598" s="48">
        <v>0</v>
      </c>
      <c r="AB1598" s="49">
        <v>0</v>
      </c>
      <c r="AC1598" s="64"/>
      <c r="AD1598" s="65">
        <f t="shared" si="508"/>
        <v>141.69</v>
      </c>
      <c r="AE1598" s="64"/>
    </row>
    <row r="1599" spans="2:31" x14ac:dyDescent="0.3">
      <c r="B1599" s="4" t="s">
        <v>61</v>
      </c>
      <c r="C1599" s="4"/>
      <c r="D1599" s="4"/>
      <c r="E1599" s="48">
        <v>0</v>
      </c>
      <c r="F1599" s="49">
        <v>0</v>
      </c>
      <c r="G1599" s="48">
        <v>0</v>
      </c>
      <c r="H1599" s="49">
        <v>0</v>
      </c>
      <c r="I1599" s="48">
        <v>0</v>
      </c>
      <c r="J1599" s="49">
        <v>0</v>
      </c>
      <c r="K1599" s="48">
        <v>0</v>
      </c>
      <c r="L1599" s="49">
        <v>0</v>
      </c>
      <c r="M1599" s="48">
        <v>0</v>
      </c>
      <c r="N1599" s="49">
        <v>15.840000000000012</v>
      </c>
      <c r="O1599" s="48">
        <v>30.799999999999969</v>
      </c>
      <c r="P1599" s="49">
        <v>35.299999999999976</v>
      </c>
      <c r="Q1599" s="48">
        <v>34.400000000000041</v>
      </c>
      <c r="R1599" s="49">
        <v>34.799999999999976</v>
      </c>
      <c r="S1599" s="48">
        <v>33.299999999999969</v>
      </c>
      <c r="T1599" s="49">
        <v>30.599999999999969</v>
      </c>
      <c r="U1599" s="48">
        <v>26.099999999999977</v>
      </c>
      <c r="V1599" s="49">
        <v>23.099999999999987</v>
      </c>
      <c r="W1599" s="48">
        <v>8.1000000000000068</v>
      </c>
      <c r="X1599" s="49">
        <v>0</v>
      </c>
      <c r="Y1599" s="48">
        <v>0</v>
      </c>
      <c r="Z1599" s="49">
        <v>0</v>
      </c>
      <c r="AA1599" s="48">
        <v>0</v>
      </c>
      <c r="AB1599" s="49">
        <v>0</v>
      </c>
      <c r="AC1599" s="64"/>
      <c r="AD1599" s="65">
        <f t="shared" si="508"/>
        <v>272.33999999999986</v>
      </c>
      <c r="AE1599" s="64"/>
    </row>
    <row r="1600" spans="2:31" x14ac:dyDescent="0.3">
      <c r="B1600" s="4" t="s">
        <v>62</v>
      </c>
      <c r="C1600" s="4"/>
      <c r="D1600" s="4"/>
      <c r="E1600" s="48">
        <v>0</v>
      </c>
      <c r="F1600" s="49">
        <v>0</v>
      </c>
      <c r="G1600" s="48">
        <v>0</v>
      </c>
      <c r="H1600" s="49">
        <v>0</v>
      </c>
      <c r="I1600" s="48">
        <v>0</v>
      </c>
      <c r="J1600" s="49">
        <v>0</v>
      </c>
      <c r="K1600" s="48">
        <v>0</v>
      </c>
      <c r="L1600" s="49">
        <v>0</v>
      </c>
      <c r="M1600" s="48">
        <v>0</v>
      </c>
      <c r="N1600" s="49">
        <v>0</v>
      </c>
      <c r="O1600" s="48">
        <v>0.73000000000000398</v>
      </c>
      <c r="P1600" s="49">
        <v>1.1210000000000022</v>
      </c>
      <c r="Q1600" s="48">
        <v>1.1210000000000022</v>
      </c>
      <c r="R1600" s="49">
        <v>0</v>
      </c>
      <c r="S1600" s="48">
        <v>0</v>
      </c>
      <c r="T1600" s="49">
        <v>0</v>
      </c>
      <c r="U1600" s="48">
        <v>0</v>
      </c>
      <c r="V1600" s="49">
        <v>0</v>
      </c>
      <c r="W1600" s="48">
        <v>0</v>
      </c>
      <c r="X1600" s="49">
        <v>0</v>
      </c>
      <c r="Y1600" s="48">
        <v>0</v>
      </c>
      <c r="Z1600" s="49">
        <v>0</v>
      </c>
      <c r="AA1600" s="48">
        <v>0</v>
      </c>
      <c r="AB1600" s="49">
        <v>0</v>
      </c>
      <c r="AC1600" s="64"/>
      <c r="AD1600" s="65">
        <f t="shared" si="508"/>
        <v>2.9720000000000084</v>
      </c>
      <c r="AE1600" s="64"/>
    </row>
    <row r="1601" spans="2:31" x14ac:dyDescent="0.3">
      <c r="B1601" s="4" t="s">
        <v>63</v>
      </c>
      <c r="C1601" s="4"/>
      <c r="D1601" s="4"/>
      <c r="E1601" s="48">
        <v>0</v>
      </c>
      <c r="F1601" s="49">
        <v>0</v>
      </c>
      <c r="G1601" s="48">
        <v>0</v>
      </c>
      <c r="H1601" s="49">
        <v>0</v>
      </c>
      <c r="I1601" s="48">
        <v>0</v>
      </c>
      <c r="J1601" s="49">
        <v>0</v>
      </c>
      <c r="K1601" s="48">
        <v>0</v>
      </c>
      <c r="L1601" s="49">
        <v>0</v>
      </c>
      <c r="M1601" s="48">
        <v>0</v>
      </c>
      <c r="N1601" s="49">
        <v>41.374833333333314</v>
      </c>
      <c r="O1601" s="48">
        <v>11.290666666666649</v>
      </c>
      <c r="P1601" s="49">
        <v>3.2299999999999898</v>
      </c>
      <c r="Q1601" s="48">
        <v>0</v>
      </c>
      <c r="R1601" s="49">
        <v>0</v>
      </c>
      <c r="S1601" s="48">
        <v>2.5</v>
      </c>
      <c r="T1601" s="49">
        <v>1.9480000000000113</v>
      </c>
      <c r="U1601" s="48">
        <v>1.5333333333333598E-2</v>
      </c>
      <c r="V1601" s="49">
        <v>12.353333333333341</v>
      </c>
      <c r="W1601" s="48">
        <v>61.899666666666683</v>
      </c>
      <c r="X1601" s="49">
        <v>7.1963333333333344</v>
      </c>
      <c r="Y1601" s="48">
        <v>0</v>
      </c>
      <c r="Z1601" s="49">
        <v>0</v>
      </c>
      <c r="AA1601" s="48">
        <v>0</v>
      </c>
      <c r="AB1601" s="49">
        <v>0</v>
      </c>
      <c r="AC1601" s="64"/>
      <c r="AD1601" s="65">
        <f t="shared" si="508"/>
        <v>141.80816666666666</v>
      </c>
      <c r="AE1601" s="64"/>
    </row>
    <row r="1602" spans="2:31" x14ac:dyDescent="0.3">
      <c r="B1602" s="4" t="s">
        <v>64</v>
      </c>
      <c r="C1602" s="4"/>
      <c r="D1602" s="4"/>
      <c r="E1602" s="48">
        <v>0</v>
      </c>
      <c r="F1602" s="49">
        <v>0</v>
      </c>
      <c r="G1602" s="48">
        <v>0</v>
      </c>
      <c r="H1602" s="49">
        <v>0</v>
      </c>
      <c r="I1602" s="48">
        <v>0</v>
      </c>
      <c r="J1602" s="49">
        <v>0</v>
      </c>
      <c r="K1602" s="48">
        <v>0</v>
      </c>
      <c r="L1602" s="49">
        <v>0</v>
      </c>
      <c r="M1602" s="48">
        <v>0</v>
      </c>
      <c r="N1602" s="49">
        <v>12.603833333333339</v>
      </c>
      <c r="O1602" s="48">
        <v>22.425333333333338</v>
      </c>
      <c r="P1602" s="49">
        <v>22.720499999999983</v>
      </c>
      <c r="Q1602" s="48">
        <v>17.894333333333318</v>
      </c>
      <c r="R1602" s="49">
        <v>24.400833333333335</v>
      </c>
      <c r="S1602" s="48">
        <v>23.099999999999987</v>
      </c>
      <c r="T1602" s="49">
        <v>24.990000000000006</v>
      </c>
      <c r="U1602" s="48">
        <v>25.065833333333323</v>
      </c>
      <c r="V1602" s="49">
        <v>23.287833333333314</v>
      </c>
      <c r="W1602" s="48">
        <v>20.567000000000004</v>
      </c>
      <c r="X1602" s="49">
        <v>0.30783333333333329</v>
      </c>
      <c r="Y1602" s="48">
        <v>0</v>
      </c>
      <c r="Z1602" s="49">
        <v>0</v>
      </c>
      <c r="AA1602" s="48">
        <v>0</v>
      </c>
      <c r="AB1602" s="49">
        <v>0</v>
      </c>
      <c r="AC1602" s="64"/>
      <c r="AD1602" s="65">
        <f t="shared" si="508"/>
        <v>217.36333333333329</v>
      </c>
      <c r="AE1602" s="64"/>
    </row>
    <row r="1603" spans="2:31" x14ac:dyDescent="0.3">
      <c r="B1603" s="4" t="s">
        <v>120</v>
      </c>
      <c r="C1603" s="4"/>
      <c r="D1603" s="4"/>
      <c r="E1603" s="48">
        <v>0</v>
      </c>
      <c r="F1603" s="49">
        <v>0</v>
      </c>
      <c r="G1603" s="48">
        <v>0</v>
      </c>
      <c r="H1603" s="49">
        <v>0</v>
      </c>
      <c r="I1603" s="48">
        <v>0</v>
      </c>
      <c r="J1603" s="49">
        <v>0</v>
      </c>
      <c r="K1603" s="48">
        <v>0</v>
      </c>
      <c r="L1603" s="49">
        <v>0</v>
      </c>
      <c r="M1603" s="48">
        <v>0</v>
      </c>
      <c r="N1603" s="49">
        <v>27.42966666666668</v>
      </c>
      <c r="O1603" s="48">
        <v>36.28966666666669</v>
      </c>
      <c r="P1603" s="49">
        <v>34.591833333333312</v>
      </c>
      <c r="Q1603" s="48">
        <v>17.879666666666669</v>
      </c>
      <c r="R1603" s="49">
        <v>23.975333333333349</v>
      </c>
      <c r="S1603" s="48">
        <v>26.473166666666689</v>
      </c>
      <c r="T1603" s="49">
        <v>22.671500000000016</v>
      </c>
      <c r="U1603" s="48">
        <v>13.972666666666679</v>
      </c>
      <c r="V1603" s="49">
        <v>19.370833333333334</v>
      </c>
      <c r="W1603" s="48">
        <v>23.471833333333318</v>
      </c>
      <c r="X1603" s="49">
        <v>2.5966666666666667</v>
      </c>
      <c r="Y1603" s="48">
        <v>0</v>
      </c>
      <c r="Z1603" s="49">
        <v>0</v>
      </c>
      <c r="AA1603" s="48">
        <v>0</v>
      </c>
      <c r="AB1603" s="49">
        <v>0</v>
      </c>
      <c r="AC1603" s="64"/>
      <c r="AD1603" s="65">
        <f t="shared" si="508"/>
        <v>248.72283333333337</v>
      </c>
      <c r="AE1603" s="64"/>
    </row>
    <row r="1604" spans="2:31" x14ac:dyDescent="0.3">
      <c r="B1604" s="4" t="s">
        <v>65</v>
      </c>
      <c r="C1604" s="4"/>
      <c r="D1604" s="4"/>
      <c r="E1604" s="48">
        <v>0</v>
      </c>
      <c r="F1604" s="49">
        <v>0</v>
      </c>
      <c r="G1604" s="48">
        <v>0</v>
      </c>
      <c r="H1604" s="49">
        <v>0</v>
      </c>
      <c r="I1604" s="48">
        <v>0</v>
      </c>
      <c r="J1604" s="49">
        <v>0</v>
      </c>
      <c r="K1604" s="48">
        <v>0</v>
      </c>
      <c r="L1604" s="49">
        <v>0</v>
      </c>
      <c r="M1604" s="48">
        <v>0</v>
      </c>
      <c r="N1604" s="49">
        <v>0</v>
      </c>
      <c r="O1604" s="48">
        <v>0</v>
      </c>
      <c r="P1604" s="49">
        <v>0</v>
      </c>
      <c r="Q1604" s="48">
        <v>0.42999999999999972</v>
      </c>
      <c r="R1604" s="49">
        <v>0.75999999999999801</v>
      </c>
      <c r="S1604" s="48">
        <v>0.43999999999999773</v>
      </c>
      <c r="T1604" s="49">
        <v>0</v>
      </c>
      <c r="U1604" s="48">
        <v>0</v>
      </c>
      <c r="V1604" s="49">
        <v>0</v>
      </c>
      <c r="W1604" s="48">
        <v>0</v>
      </c>
      <c r="X1604" s="49">
        <v>0</v>
      </c>
      <c r="Y1604" s="48">
        <v>0</v>
      </c>
      <c r="Z1604" s="49">
        <v>0</v>
      </c>
      <c r="AA1604" s="48">
        <v>0</v>
      </c>
      <c r="AB1604" s="49">
        <v>0</v>
      </c>
      <c r="AC1604" s="64"/>
      <c r="AD1604" s="65">
        <f t="shared" si="508"/>
        <v>1.6299999999999955</v>
      </c>
      <c r="AE1604" s="64"/>
    </row>
    <row r="1605" spans="2:31" x14ac:dyDescent="0.3">
      <c r="B1605" s="4" t="s">
        <v>66</v>
      </c>
      <c r="C1605" s="4"/>
      <c r="D1605" s="4"/>
      <c r="E1605" s="48">
        <v>0</v>
      </c>
      <c r="F1605" s="49">
        <v>0</v>
      </c>
      <c r="G1605" s="48">
        <v>0</v>
      </c>
      <c r="H1605" s="49">
        <v>0</v>
      </c>
      <c r="I1605" s="48">
        <v>0</v>
      </c>
      <c r="J1605" s="49">
        <v>0</v>
      </c>
      <c r="K1605" s="48">
        <v>0</v>
      </c>
      <c r="L1605" s="49">
        <v>0</v>
      </c>
      <c r="M1605" s="48">
        <v>0</v>
      </c>
      <c r="N1605" s="49">
        <v>37.839833333333338</v>
      </c>
      <c r="O1605" s="48">
        <v>47.663666666666671</v>
      </c>
      <c r="P1605" s="49">
        <v>47.267333333333333</v>
      </c>
      <c r="Q1605" s="48">
        <v>41.072333333333319</v>
      </c>
      <c r="R1605" s="49">
        <v>45.412666666666652</v>
      </c>
      <c r="S1605" s="48">
        <v>48.054833333333335</v>
      </c>
      <c r="T1605" s="49">
        <v>50.003500000000024</v>
      </c>
      <c r="U1605" s="48">
        <v>42.93983333333334</v>
      </c>
      <c r="V1605" s="49">
        <v>42.661999999999992</v>
      </c>
      <c r="W1605" s="48">
        <v>34.157666666666678</v>
      </c>
      <c r="X1605" s="49">
        <v>4.3379999999999992</v>
      </c>
      <c r="Y1605" s="48">
        <v>0</v>
      </c>
      <c r="Z1605" s="49">
        <v>0</v>
      </c>
      <c r="AA1605" s="48">
        <v>0</v>
      </c>
      <c r="AB1605" s="49">
        <v>0</v>
      </c>
      <c r="AC1605" s="64"/>
      <c r="AD1605" s="65">
        <f t="shared" si="508"/>
        <v>441.41166666666669</v>
      </c>
      <c r="AE1605" s="64"/>
    </row>
    <row r="1606" spans="2:31" x14ac:dyDescent="0.3">
      <c r="B1606" s="4" t="s">
        <v>67</v>
      </c>
      <c r="C1606" s="4"/>
      <c r="D1606" s="4"/>
      <c r="E1606" s="48">
        <v>0</v>
      </c>
      <c r="F1606" s="49">
        <v>0</v>
      </c>
      <c r="G1606" s="48">
        <v>0</v>
      </c>
      <c r="H1606" s="49">
        <v>0</v>
      </c>
      <c r="I1606" s="48">
        <v>0</v>
      </c>
      <c r="J1606" s="49">
        <v>0</v>
      </c>
      <c r="K1606" s="48">
        <v>0</v>
      </c>
      <c r="L1606" s="49">
        <v>0</v>
      </c>
      <c r="M1606" s="48">
        <v>0</v>
      </c>
      <c r="N1606" s="49">
        <v>0</v>
      </c>
      <c r="O1606" s="48">
        <v>3.1500000000000035</v>
      </c>
      <c r="P1606" s="49">
        <v>7.6100000000000101</v>
      </c>
      <c r="Q1606" s="48">
        <v>9.8700000000000028</v>
      </c>
      <c r="R1606" s="49">
        <v>10.779999999999983</v>
      </c>
      <c r="S1606" s="48">
        <v>10.779999999999983</v>
      </c>
      <c r="T1606" s="49">
        <v>9.9499999999999993</v>
      </c>
      <c r="U1606" s="48">
        <v>7.9399999999999986</v>
      </c>
      <c r="V1606" s="49">
        <v>3.909999999999997</v>
      </c>
      <c r="W1606" s="48">
        <v>0</v>
      </c>
      <c r="X1606" s="49">
        <v>0</v>
      </c>
      <c r="Y1606" s="48">
        <v>0</v>
      </c>
      <c r="Z1606" s="49">
        <v>0</v>
      </c>
      <c r="AA1606" s="48">
        <v>0</v>
      </c>
      <c r="AB1606" s="49">
        <v>0</v>
      </c>
      <c r="AC1606" s="64"/>
      <c r="AD1606" s="65">
        <f t="shared" si="508"/>
        <v>63.989999999999981</v>
      </c>
      <c r="AE1606" s="64"/>
    </row>
    <row r="1607" spans="2:31" x14ac:dyDescent="0.3">
      <c r="B1607" s="4" t="s">
        <v>68</v>
      </c>
      <c r="C1607" s="4"/>
      <c r="D1607" s="4"/>
      <c r="E1607" s="48">
        <v>0</v>
      </c>
      <c r="F1607" s="49">
        <v>0</v>
      </c>
      <c r="G1607" s="48">
        <v>0</v>
      </c>
      <c r="H1607" s="49">
        <v>0</v>
      </c>
      <c r="I1607" s="48">
        <v>0</v>
      </c>
      <c r="J1607" s="49">
        <v>0</v>
      </c>
      <c r="K1607" s="48">
        <v>0</v>
      </c>
      <c r="L1607" s="49">
        <v>0</v>
      </c>
      <c r="M1607" s="48">
        <v>0</v>
      </c>
      <c r="N1607" s="49">
        <v>44.341666666666683</v>
      </c>
      <c r="O1607" s="48">
        <v>53.618833333333335</v>
      </c>
      <c r="P1607" s="49">
        <v>88.429166666666617</v>
      </c>
      <c r="Q1607" s="48">
        <v>128.9576666666666</v>
      </c>
      <c r="R1607" s="49">
        <v>121.33550000000005</v>
      </c>
      <c r="S1607" s="48">
        <v>155.77766666666665</v>
      </c>
      <c r="T1607" s="49">
        <v>130.40783333333329</v>
      </c>
      <c r="U1607" s="48">
        <v>133.73383333333334</v>
      </c>
      <c r="V1607" s="49">
        <v>109.66033333333333</v>
      </c>
      <c r="W1607" s="48">
        <v>66.647499999999994</v>
      </c>
      <c r="X1607" s="49">
        <v>0</v>
      </c>
      <c r="Y1607" s="48">
        <v>0</v>
      </c>
      <c r="Z1607" s="49">
        <v>0</v>
      </c>
      <c r="AA1607" s="48">
        <v>0</v>
      </c>
      <c r="AB1607" s="49">
        <v>0</v>
      </c>
      <c r="AC1607" s="64"/>
      <c r="AD1607" s="65">
        <f t="shared" si="508"/>
        <v>1032.9099999999999</v>
      </c>
      <c r="AE1607" s="64"/>
    </row>
    <row r="1608" spans="2:31" x14ac:dyDescent="0.3">
      <c r="B1608" s="4" t="s">
        <v>69</v>
      </c>
      <c r="C1608" s="4"/>
      <c r="D1608" s="4"/>
      <c r="E1608" s="48">
        <v>0</v>
      </c>
      <c r="F1608" s="49">
        <v>0</v>
      </c>
      <c r="G1608" s="48">
        <v>0</v>
      </c>
      <c r="H1608" s="49">
        <v>0</v>
      </c>
      <c r="I1608" s="48">
        <v>0</v>
      </c>
      <c r="J1608" s="49">
        <v>0</v>
      </c>
      <c r="K1608" s="48">
        <v>0</v>
      </c>
      <c r="L1608" s="49">
        <v>0</v>
      </c>
      <c r="M1608" s="48">
        <v>0</v>
      </c>
      <c r="N1608" s="49">
        <v>21.615733333333321</v>
      </c>
      <c r="O1608" s="48">
        <v>28.850333333333335</v>
      </c>
      <c r="P1608" s="49">
        <v>33.678666666666651</v>
      </c>
      <c r="Q1608" s="48">
        <v>27.916499999999996</v>
      </c>
      <c r="R1608" s="49">
        <v>33.715666666666664</v>
      </c>
      <c r="S1608" s="48">
        <v>33.382333333333328</v>
      </c>
      <c r="T1608" s="49">
        <v>31.975999999999999</v>
      </c>
      <c r="U1608" s="48">
        <v>31.78850000000001</v>
      </c>
      <c r="V1608" s="49">
        <v>27.176999999999989</v>
      </c>
      <c r="W1608" s="48">
        <v>11.395166666666666</v>
      </c>
      <c r="X1608" s="49">
        <v>4.0449999999999937E-2</v>
      </c>
      <c r="Y1608" s="48">
        <v>0</v>
      </c>
      <c r="Z1608" s="49">
        <v>0</v>
      </c>
      <c r="AA1608" s="48">
        <v>0</v>
      </c>
      <c r="AB1608" s="49">
        <v>0</v>
      </c>
      <c r="AC1608" s="64"/>
      <c r="AD1608" s="65">
        <f t="shared" si="508"/>
        <v>281.53634999999997</v>
      </c>
      <c r="AE1608" s="64"/>
    </row>
    <row r="1609" spans="2:31" x14ac:dyDescent="0.3">
      <c r="B1609" s="4" t="s">
        <v>70</v>
      </c>
      <c r="C1609" s="4"/>
      <c r="D1609" s="4"/>
      <c r="E1609" s="48">
        <v>0</v>
      </c>
      <c r="F1609" s="49">
        <v>0</v>
      </c>
      <c r="G1609" s="48">
        <v>0</v>
      </c>
      <c r="H1609" s="49">
        <v>0</v>
      </c>
      <c r="I1609" s="48">
        <v>0</v>
      </c>
      <c r="J1609" s="49">
        <v>0</v>
      </c>
      <c r="K1609" s="48">
        <v>0</v>
      </c>
      <c r="L1609" s="49">
        <v>0</v>
      </c>
      <c r="M1609" s="48">
        <v>0</v>
      </c>
      <c r="N1609" s="49">
        <v>0</v>
      </c>
      <c r="O1609" s="48">
        <v>34.200000000000031</v>
      </c>
      <c r="P1609" s="49">
        <v>38.28</v>
      </c>
      <c r="Q1609" s="48">
        <v>38.28</v>
      </c>
      <c r="R1609" s="49">
        <v>38.28</v>
      </c>
      <c r="S1609" s="48">
        <v>38.28</v>
      </c>
      <c r="T1609" s="49">
        <v>33.619999999999955</v>
      </c>
      <c r="U1609" s="48">
        <v>29.930000000000046</v>
      </c>
      <c r="V1609" s="49">
        <v>31.139999999999933</v>
      </c>
      <c r="W1609" s="48">
        <v>30.899999999999935</v>
      </c>
      <c r="X1609" s="49">
        <v>0</v>
      </c>
      <c r="Y1609" s="48">
        <v>0</v>
      </c>
      <c r="Z1609" s="49">
        <v>0</v>
      </c>
      <c r="AA1609" s="48">
        <v>0</v>
      </c>
      <c r="AB1609" s="49">
        <v>0</v>
      </c>
      <c r="AC1609" s="64"/>
      <c r="AD1609" s="65">
        <f t="shared" si="508"/>
        <v>312.90999999999985</v>
      </c>
      <c r="AE1609" s="64"/>
    </row>
    <row r="1610" spans="2:31" x14ac:dyDescent="0.3">
      <c r="B1610" s="4" t="s">
        <v>71</v>
      </c>
      <c r="C1610" s="4"/>
      <c r="D1610" s="4"/>
      <c r="E1610" s="48">
        <v>0</v>
      </c>
      <c r="F1610" s="49">
        <v>0</v>
      </c>
      <c r="G1610" s="48">
        <v>0</v>
      </c>
      <c r="H1610" s="49">
        <v>0</v>
      </c>
      <c r="I1610" s="48">
        <v>0</v>
      </c>
      <c r="J1610" s="49">
        <v>0</v>
      </c>
      <c r="K1610" s="48">
        <v>0</v>
      </c>
      <c r="L1610" s="49">
        <v>0</v>
      </c>
      <c r="M1610" s="48">
        <v>0</v>
      </c>
      <c r="N1610" s="49">
        <v>0</v>
      </c>
      <c r="O1610" s="48">
        <v>0</v>
      </c>
      <c r="P1610" s="49">
        <v>0</v>
      </c>
      <c r="Q1610" s="48">
        <v>0</v>
      </c>
      <c r="R1610" s="49">
        <v>0</v>
      </c>
      <c r="S1610" s="48">
        <v>0</v>
      </c>
      <c r="T1610" s="49">
        <v>0</v>
      </c>
      <c r="U1610" s="48">
        <v>0</v>
      </c>
      <c r="V1610" s="49">
        <v>0</v>
      </c>
      <c r="W1610" s="48">
        <v>0</v>
      </c>
      <c r="X1610" s="49">
        <v>0</v>
      </c>
      <c r="Y1610" s="48">
        <v>0</v>
      </c>
      <c r="Z1610" s="49">
        <v>0</v>
      </c>
      <c r="AA1610" s="48">
        <v>0</v>
      </c>
      <c r="AB1610" s="49">
        <v>0</v>
      </c>
      <c r="AC1610" s="64"/>
      <c r="AD1610" s="65">
        <f t="shared" si="508"/>
        <v>0</v>
      </c>
      <c r="AE1610" s="64"/>
    </row>
    <row r="1611" spans="2:31" x14ac:dyDescent="0.3">
      <c r="B1611" s="4" t="s">
        <v>72</v>
      </c>
      <c r="C1611" s="4"/>
      <c r="D1611" s="4"/>
      <c r="E1611" s="48">
        <v>0</v>
      </c>
      <c r="F1611" s="49">
        <v>0</v>
      </c>
      <c r="G1611" s="48">
        <v>0</v>
      </c>
      <c r="H1611" s="49">
        <v>0</v>
      </c>
      <c r="I1611" s="48">
        <v>0</v>
      </c>
      <c r="J1611" s="49">
        <v>0</v>
      </c>
      <c r="K1611" s="48">
        <v>0</v>
      </c>
      <c r="L1611" s="49">
        <v>0</v>
      </c>
      <c r="M1611" s="48">
        <v>0</v>
      </c>
      <c r="N1611" s="49">
        <v>0</v>
      </c>
      <c r="O1611" s="48">
        <v>3.0500000000000025</v>
      </c>
      <c r="P1611" s="49">
        <v>12.870000000000003</v>
      </c>
      <c r="Q1611" s="48">
        <v>15.92999999999998</v>
      </c>
      <c r="R1611" s="49">
        <v>16.83000000000002</v>
      </c>
      <c r="S1611" s="48">
        <v>16.834500000000016</v>
      </c>
      <c r="T1611" s="49">
        <v>17.000000000000004</v>
      </c>
      <c r="U1611" s="48">
        <v>16.330000000000016</v>
      </c>
      <c r="V1611" s="49">
        <v>15.059999999999976</v>
      </c>
      <c r="W1611" s="48">
        <v>13.210000000000008</v>
      </c>
      <c r="X1611" s="49">
        <v>4.9203333333333328</v>
      </c>
      <c r="Y1611" s="48">
        <v>0</v>
      </c>
      <c r="Z1611" s="49">
        <v>0</v>
      </c>
      <c r="AA1611" s="48">
        <v>0</v>
      </c>
      <c r="AB1611" s="49">
        <v>0</v>
      </c>
      <c r="AC1611" s="64"/>
      <c r="AD1611" s="65">
        <f t="shared" si="508"/>
        <v>132.03483333333335</v>
      </c>
      <c r="AE1611" s="64"/>
    </row>
    <row r="1612" spans="2:31" x14ac:dyDescent="0.3">
      <c r="B1612" s="4" t="s">
        <v>73</v>
      </c>
      <c r="C1612" s="4"/>
      <c r="D1612" s="4"/>
      <c r="E1612" s="48">
        <v>0</v>
      </c>
      <c r="F1612" s="49">
        <v>0</v>
      </c>
      <c r="G1612" s="48">
        <v>0</v>
      </c>
      <c r="H1612" s="49">
        <v>0</v>
      </c>
      <c r="I1612" s="48">
        <v>0</v>
      </c>
      <c r="J1612" s="49">
        <v>0</v>
      </c>
      <c r="K1612" s="48">
        <v>0</v>
      </c>
      <c r="L1612" s="49">
        <v>0</v>
      </c>
      <c r="M1612" s="48">
        <v>0</v>
      </c>
      <c r="N1612" s="49">
        <v>31.1525</v>
      </c>
      <c r="O1612" s="48">
        <v>62.520166666666697</v>
      </c>
      <c r="P1612" s="49">
        <v>58.572000000000017</v>
      </c>
      <c r="Q1612" s="48">
        <v>59.670833333333306</v>
      </c>
      <c r="R1612" s="49">
        <v>59.394333333333321</v>
      </c>
      <c r="S1612" s="48">
        <v>58.014833333333392</v>
      </c>
      <c r="T1612" s="49">
        <v>49.522666666666666</v>
      </c>
      <c r="U1612" s="48">
        <v>28.459833333333368</v>
      </c>
      <c r="V1612" s="49">
        <v>20.586500000000004</v>
      </c>
      <c r="W1612" s="48">
        <v>17.019000000000009</v>
      </c>
      <c r="X1612" s="49">
        <v>0</v>
      </c>
      <c r="Y1612" s="48">
        <v>0</v>
      </c>
      <c r="Z1612" s="49">
        <v>0</v>
      </c>
      <c r="AA1612" s="48">
        <v>0</v>
      </c>
      <c r="AB1612" s="49">
        <v>0</v>
      </c>
      <c r="AC1612" s="64"/>
      <c r="AD1612" s="65">
        <f t="shared" si="508"/>
        <v>444.91266666666684</v>
      </c>
      <c r="AE1612" s="64"/>
    </row>
    <row r="1613" spans="2:31" x14ac:dyDescent="0.3">
      <c r="B1613" s="4" t="s">
        <v>74</v>
      </c>
      <c r="C1613" s="4"/>
      <c r="D1613" s="4"/>
      <c r="E1613" s="48">
        <v>0</v>
      </c>
      <c r="F1613" s="49">
        <v>0</v>
      </c>
      <c r="G1613" s="48">
        <v>0</v>
      </c>
      <c r="H1613" s="49">
        <v>0</v>
      </c>
      <c r="I1613" s="48">
        <v>0</v>
      </c>
      <c r="J1613" s="49">
        <v>0</v>
      </c>
      <c r="K1613" s="48">
        <v>0</v>
      </c>
      <c r="L1613" s="49">
        <v>0</v>
      </c>
      <c r="M1613" s="48">
        <v>0</v>
      </c>
      <c r="N1613" s="49">
        <v>0</v>
      </c>
      <c r="O1613" s="48">
        <v>0</v>
      </c>
      <c r="P1613" s="49">
        <v>0</v>
      </c>
      <c r="Q1613" s="48">
        <v>0</v>
      </c>
      <c r="R1613" s="49">
        <v>0</v>
      </c>
      <c r="S1613" s="48">
        <v>0</v>
      </c>
      <c r="T1613" s="49">
        <v>0</v>
      </c>
      <c r="U1613" s="48">
        <v>0</v>
      </c>
      <c r="V1613" s="49">
        <v>0</v>
      </c>
      <c r="W1613" s="48">
        <v>0</v>
      </c>
      <c r="X1613" s="49">
        <v>0</v>
      </c>
      <c r="Y1613" s="48">
        <v>0</v>
      </c>
      <c r="Z1613" s="49">
        <v>0</v>
      </c>
      <c r="AA1613" s="48">
        <v>0</v>
      </c>
      <c r="AB1613" s="49">
        <v>0</v>
      </c>
      <c r="AC1613" s="64"/>
      <c r="AD1613" s="65">
        <f t="shared" si="508"/>
        <v>0</v>
      </c>
      <c r="AE1613" s="64"/>
    </row>
    <row r="1614" spans="2:31" x14ac:dyDescent="0.3">
      <c r="B1614" s="4" t="s">
        <v>75</v>
      </c>
      <c r="C1614" s="4"/>
      <c r="D1614" s="4"/>
      <c r="E1614" s="48">
        <v>0</v>
      </c>
      <c r="F1614" s="49">
        <v>0</v>
      </c>
      <c r="G1614" s="48">
        <v>0</v>
      </c>
      <c r="H1614" s="49">
        <v>0</v>
      </c>
      <c r="I1614" s="48">
        <v>0</v>
      </c>
      <c r="J1614" s="49">
        <v>0</v>
      </c>
      <c r="K1614" s="48">
        <v>0</v>
      </c>
      <c r="L1614" s="49">
        <v>0</v>
      </c>
      <c r="M1614" s="48">
        <v>0</v>
      </c>
      <c r="N1614" s="49">
        <v>0</v>
      </c>
      <c r="O1614" s="48">
        <v>0</v>
      </c>
      <c r="P1614" s="49">
        <v>0</v>
      </c>
      <c r="Q1614" s="48">
        <v>0</v>
      </c>
      <c r="R1614" s="49">
        <v>0</v>
      </c>
      <c r="S1614" s="48">
        <v>0</v>
      </c>
      <c r="T1614" s="49">
        <v>0</v>
      </c>
      <c r="U1614" s="48">
        <v>0</v>
      </c>
      <c r="V1614" s="49">
        <v>0</v>
      </c>
      <c r="W1614" s="48">
        <v>0</v>
      </c>
      <c r="X1614" s="49">
        <v>0</v>
      </c>
      <c r="Y1614" s="48">
        <v>0</v>
      </c>
      <c r="Z1614" s="49">
        <v>0</v>
      </c>
      <c r="AA1614" s="48">
        <v>0</v>
      </c>
      <c r="AB1614" s="49">
        <v>0</v>
      </c>
      <c r="AC1614" s="64"/>
      <c r="AD1614" s="65">
        <f t="shared" si="508"/>
        <v>0</v>
      </c>
      <c r="AE1614" s="64"/>
    </row>
    <row r="1615" spans="2:31" x14ac:dyDescent="0.3">
      <c r="B1615" s="4" t="s">
        <v>76</v>
      </c>
      <c r="C1615" s="4"/>
      <c r="D1615" s="4"/>
      <c r="E1615" s="48">
        <v>0</v>
      </c>
      <c r="F1615" s="49">
        <v>0</v>
      </c>
      <c r="G1615" s="48">
        <v>0</v>
      </c>
      <c r="H1615" s="49">
        <v>0</v>
      </c>
      <c r="I1615" s="48">
        <v>0</v>
      </c>
      <c r="J1615" s="49">
        <v>0</v>
      </c>
      <c r="K1615" s="48">
        <v>0</v>
      </c>
      <c r="L1615" s="49">
        <v>0</v>
      </c>
      <c r="M1615" s="48">
        <v>0</v>
      </c>
      <c r="N1615" s="49">
        <v>0</v>
      </c>
      <c r="O1615" s="48">
        <v>13.440000000000017</v>
      </c>
      <c r="P1615" s="49">
        <v>17.919999999999991</v>
      </c>
      <c r="Q1615" s="48">
        <v>18.430000000000039</v>
      </c>
      <c r="R1615" s="49">
        <v>18.44000000000003</v>
      </c>
      <c r="S1615" s="48">
        <v>16.200000000000017</v>
      </c>
      <c r="T1615" s="49">
        <v>17.889999999999993</v>
      </c>
      <c r="U1615" s="48">
        <v>19.14</v>
      </c>
      <c r="V1615" s="49">
        <v>12.79</v>
      </c>
      <c r="W1615" s="48">
        <v>0</v>
      </c>
      <c r="X1615" s="49">
        <v>0</v>
      </c>
      <c r="Y1615" s="48">
        <v>0</v>
      </c>
      <c r="Z1615" s="49">
        <v>0</v>
      </c>
      <c r="AA1615" s="48">
        <v>0</v>
      </c>
      <c r="AB1615" s="49">
        <v>0</v>
      </c>
      <c r="AC1615" s="64"/>
      <c r="AD1615" s="65">
        <f t="shared" si="508"/>
        <v>134.25000000000009</v>
      </c>
      <c r="AE1615" s="64"/>
    </row>
    <row r="1616" spans="2:31" x14ac:dyDescent="0.3">
      <c r="B1616" s="4" t="s">
        <v>77</v>
      </c>
      <c r="C1616" s="4"/>
      <c r="D1616" s="4"/>
      <c r="E1616" s="48">
        <v>0</v>
      </c>
      <c r="F1616" s="49">
        <v>0</v>
      </c>
      <c r="G1616" s="48">
        <v>0</v>
      </c>
      <c r="H1616" s="49">
        <v>0</v>
      </c>
      <c r="I1616" s="48">
        <v>0</v>
      </c>
      <c r="J1616" s="49">
        <v>0</v>
      </c>
      <c r="K1616" s="48">
        <v>0</v>
      </c>
      <c r="L1616" s="49">
        <v>0</v>
      </c>
      <c r="M1616" s="48">
        <v>0</v>
      </c>
      <c r="N1616" s="49">
        <v>0</v>
      </c>
      <c r="O1616" s="48">
        <v>10.019999999999985</v>
      </c>
      <c r="P1616" s="49">
        <v>14.100000000000014</v>
      </c>
      <c r="Q1616" s="48">
        <v>14.759999999999993</v>
      </c>
      <c r="R1616" s="49">
        <v>13.970000000000018</v>
      </c>
      <c r="S1616" s="48">
        <v>12.88999999999999</v>
      </c>
      <c r="T1616" s="49">
        <v>11.290000000000003</v>
      </c>
      <c r="U1616" s="48">
        <v>8.3700000000000028</v>
      </c>
      <c r="V1616" s="49">
        <v>4.2899999999999938</v>
      </c>
      <c r="W1616" s="48">
        <v>0</v>
      </c>
      <c r="X1616" s="49">
        <v>0</v>
      </c>
      <c r="Y1616" s="48">
        <v>0</v>
      </c>
      <c r="Z1616" s="49">
        <v>0</v>
      </c>
      <c r="AA1616" s="48">
        <v>0</v>
      </c>
      <c r="AB1616" s="49">
        <v>0</v>
      </c>
      <c r="AC1616" s="64"/>
      <c r="AD1616" s="65">
        <f t="shared" si="508"/>
        <v>89.69</v>
      </c>
      <c r="AE1616" s="64"/>
    </row>
    <row r="1617" spans="2:31" x14ac:dyDescent="0.3">
      <c r="B1617" s="4" t="s">
        <v>78</v>
      </c>
      <c r="C1617" s="4"/>
      <c r="D1617" s="4"/>
      <c r="E1617" s="48">
        <v>0</v>
      </c>
      <c r="F1617" s="49">
        <v>0</v>
      </c>
      <c r="G1617" s="48">
        <v>0</v>
      </c>
      <c r="H1617" s="49">
        <v>0</v>
      </c>
      <c r="I1617" s="48">
        <v>0</v>
      </c>
      <c r="J1617" s="49">
        <v>0</v>
      </c>
      <c r="K1617" s="48">
        <v>0</v>
      </c>
      <c r="L1617" s="49">
        <v>0</v>
      </c>
      <c r="M1617" s="48">
        <v>0</v>
      </c>
      <c r="N1617" s="49">
        <v>0</v>
      </c>
      <c r="O1617" s="48">
        <v>0</v>
      </c>
      <c r="P1617" s="49">
        <v>0</v>
      </c>
      <c r="Q1617" s="48">
        <v>0</v>
      </c>
      <c r="R1617" s="49">
        <v>0</v>
      </c>
      <c r="S1617" s="48">
        <v>0</v>
      </c>
      <c r="T1617" s="49">
        <v>0</v>
      </c>
      <c r="U1617" s="48">
        <v>0</v>
      </c>
      <c r="V1617" s="49">
        <v>0</v>
      </c>
      <c r="W1617" s="48">
        <v>0</v>
      </c>
      <c r="X1617" s="49">
        <v>0</v>
      </c>
      <c r="Y1617" s="48">
        <v>0</v>
      </c>
      <c r="Z1617" s="49">
        <v>0</v>
      </c>
      <c r="AA1617" s="48">
        <v>0</v>
      </c>
      <c r="AB1617" s="49">
        <v>0</v>
      </c>
      <c r="AC1617" s="64"/>
      <c r="AD1617" s="65">
        <f t="shared" si="508"/>
        <v>0</v>
      </c>
      <c r="AE1617" s="64"/>
    </row>
    <row r="1618" spans="2:31" x14ac:dyDescent="0.3">
      <c r="B1618" s="4" t="s">
        <v>79</v>
      </c>
      <c r="C1618" s="4"/>
      <c r="D1618" s="4"/>
      <c r="E1618" s="48">
        <v>0</v>
      </c>
      <c r="F1618" s="49">
        <v>0</v>
      </c>
      <c r="G1618" s="48">
        <v>0</v>
      </c>
      <c r="H1618" s="49">
        <v>0</v>
      </c>
      <c r="I1618" s="48">
        <v>0</v>
      </c>
      <c r="J1618" s="49">
        <v>0</v>
      </c>
      <c r="K1618" s="48">
        <v>0</v>
      </c>
      <c r="L1618" s="49">
        <v>0</v>
      </c>
      <c r="M1618" s="48">
        <v>0</v>
      </c>
      <c r="N1618" s="49">
        <v>0</v>
      </c>
      <c r="O1618" s="48">
        <v>0</v>
      </c>
      <c r="P1618" s="49">
        <v>0</v>
      </c>
      <c r="Q1618" s="48">
        <v>2.112000000000009</v>
      </c>
      <c r="R1618" s="49">
        <v>8.3609999999999935</v>
      </c>
      <c r="S1618" s="48">
        <v>6.7090000000000032</v>
      </c>
      <c r="T1618" s="49">
        <v>0</v>
      </c>
      <c r="U1618" s="48">
        <v>0</v>
      </c>
      <c r="V1618" s="49">
        <v>0</v>
      </c>
      <c r="W1618" s="48">
        <v>0</v>
      </c>
      <c r="X1618" s="49">
        <v>0</v>
      </c>
      <c r="Y1618" s="48">
        <v>0</v>
      </c>
      <c r="Z1618" s="49">
        <v>0</v>
      </c>
      <c r="AA1618" s="48">
        <v>0</v>
      </c>
      <c r="AB1618" s="49">
        <v>0</v>
      </c>
      <c r="AC1618" s="64"/>
      <c r="AD1618" s="65">
        <f t="shared" si="508"/>
        <v>17.182000000000006</v>
      </c>
      <c r="AE1618" s="64"/>
    </row>
    <row r="1619" spans="2:31" x14ac:dyDescent="0.3">
      <c r="B1619" s="4" t="s">
        <v>80</v>
      </c>
      <c r="C1619" s="4"/>
      <c r="D1619" s="4"/>
      <c r="E1619" s="48">
        <v>0</v>
      </c>
      <c r="F1619" s="49">
        <v>0</v>
      </c>
      <c r="G1619" s="48">
        <v>0</v>
      </c>
      <c r="H1619" s="49">
        <v>0</v>
      </c>
      <c r="I1619" s="48">
        <v>0</v>
      </c>
      <c r="J1619" s="49">
        <v>0</v>
      </c>
      <c r="K1619" s="48">
        <v>0</v>
      </c>
      <c r="L1619" s="49">
        <v>0</v>
      </c>
      <c r="M1619" s="48">
        <v>0</v>
      </c>
      <c r="N1619" s="49">
        <v>17.984666666666669</v>
      </c>
      <c r="O1619" s="48">
        <v>28.926499999999997</v>
      </c>
      <c r="P1619" s="49">
        <v>33.598999999999997</v>
      </c>
      <c r="Q1619" s="48">
        <v>33.402666666666683</v>
      </c>
      <c r="R1619" s="49">
        <v>32.379833333333309</v>
      </c>
      <c r="S1619" s="48">
        <v>30.924833333333329</v>
      </c>
      <c r="T1619" s="49">
        <v>28.379166666666674</v>
      </c>
      <c r="U1619" s="48">
        <v>26.066833333333339</v>
      </c>
      <c r="V1619" s="49">
        <v>22.881166666666658</v>
      </c>
      <c r="W1619" s="48">
        <v>7.6451666666666647</v>
      </c>
      <c r="X1619" s="49">
        <v>0</v>
      </c>
      <c r="Y1619" s="48">
        <v>0</v>
      </c>
      <c r="Z1619" s="49">
        <v>0</v>
      </c>
      <c r="AA1619" s="48">
        <v>0</v>
      </c>
      <c r="AB1619" s="49">
        <v>0</v>
      </c>
      <c r="AC1619" s="64"/>
      <c r="AD1619" s="65">
        <f t="shared" si="508"/>
        <v>262.18983333333335</v>
      </c>
      <c r="AE1619" s="64"/>
    </row>
    <row r="1620" spans="2:31" x14ac:dyDescent="0.3">
      <c r="B1620" s="4" t="s">
        <v>88</v>
      </c>
      <c r="C1620" s="4"/>
      <c r="D1620" s="4"/>
      <c r="E1620" s="48">
        <v>0</v>
      </c>
      <c r="F1620" s="49">
        <v>0</v>
      </c>
      <c r="G1620" s="48">
        <v>0</v>
      </c>
      <c r="H1620" s="49">
        <v>0</v>
      </c>
      <c r="I1620" s="48">
        <v>0</v>
      </c>
      <c r="J1620" s="49">
        <v>0</v>
      </c>
      <c r="K1620" s="48">
        <v>0</v>
      </c>
      <c r="L1620" s="49">
        <v>0</v>
      </c>
      <c r="M1620" s="48">
        <v>0</v>
      </c>
      <c r="N1620" s="49">
        <v>0</v>
      </c>
      <c r="O1620" s="48">
        <v>0</v>
      </c>
      <c r="P1620" s="49">
        <v>0</v>
      </c>
      <c r="Q1620" s="48">
        <v>0</v>
      </c>
      <c r="R1620" s="49">
        <v>0</v>
      </c>
      <c r="S1620" s="48">
        <v>0</v>
      </c>
      <c r="T1620" s="49">
        <v>0</v>
      </c>
      <c r="U1620" s="48">
        <v>0</v>
      </c>
      <c r="V1620" s="49">
        <v>0</v>
      </c>
      <c r="W1620" s="48">
        <v>0</v>
      </c>
      <c r="X1620" s="49">
        <v>0</v>
      </c>
      <c r="Y1620" s="48">
        <v>0</v>
      </c>
      <c r="Z1620" s="49">
        <v>0</v>
      </c>
      <c r="AA1620" s="48">
        <v>0</v>
      </c>
      <c r="AB1620" s="49">
        <v>0</v>
      </c>
      <c r="AC1620" s="64"/>
      <c r="AD1620" s="65">
        <f t="shared" si="508"/>
        <v>0</v>
      </c>
      <c r="AE1620" s="64"/>
    </row>
    <row r="1621" spans="2:31" x14ac:dyDescent="0.3">
      <c r="B1621" s="4" t="s">
        <v>99</v>
      </c>
      <c r="C1621" s="4"/>
      <c r="D1621" s="4"/>
      <c r="E1621" s="48">
        <v>0</v>
      </c>
      <c r="F1621" s="49">
        <v>0</v>
      </c>
      <c r="G1621" s="48">
        <v>0</v>
      </c>
      <c r="H1621" s="49">
        <v>0</v>
      </c>
      <c r="I1621" s="48">
        <v>0</v>
      </c>
      <c r="J1621" s="49">
        <v>0</v>
      </c>
      <c r="K1621" s="48">
        <v>0</v>
      </c>
      <c r="L1621" s="49">
        <v>0</v>
      </c>
      <c r="M1621" s="48">
        <v>0</v>
      </c>
      <c r="N1621" s="49">
        <v>0</v>
      </c>
      <c r="O1621" s="48">
        <v>0</v>
      </c>
      <c r="P1621" s="49">
        <v>0</v>
      </c>
      <c r="Q1621" s="48">
        <v>0</v>
      </c>
      <c r="R1621" s="49">
        <v>0</v>
      </c>
      <c r="S1621" s="48">
        <v>0</v>
      </c>
      <c r="T1621" s="49">
        <v>0</v>
      </c>
      <c r="U1621" s="48">
        <v>0</v>
      </c>
      <c r="V1621" s="49">
        <v>0</v>
      </c>
      <c r="W1621" s="48">
        <v>0</v>
      </c>
      <c r="X1621" s="49">
        <v>0</v>
      </c>
      <c r="Y1621" s="48">
        <v>0</v>
      </c>
      <c r="Z1621" s="49">
        <v>0</v>
      </c>
      <c r="AA1621" s="48">
        <v>0</v>
      </c>
      <c r="AB1621" s="49">
        <v>0</v>
      </c>
      <c r="AC1621" s="64"/>
      <c r="AD1621" s="65">
        <f t="shared" si="508"/>
        <v>0</v>
      </c>
      <c r="AE1621" s="64"/>
    </row>
    <row r="1622" spans="2:31" x14ac:dyDescent="0.3">
      <c r="B1622" s="4" t="s">
        <v>96</v>
      </c>
      <c r="C1622" s="4"/>
      <c r="D1622" s="4"/>
      <c r="E1622" s="48">
        <v>0</v>
      </c>
      <c r="F1622" s="49">
        <v>0</v>
      </c>
      <c r="G1622" s="48">
        <v>0</v>
      </c>
      <c r="H1622" s="49">
        <v>0</v>
      </c>
      <c r="I1622" s="48">
        <v>0</v>
      </c>
      <c r="J1622" s="49">
        <v>0</v>
      </c>
      <c r="K1622" s="48">
        <v>0</v>
      </c>
      <c r="L1622" s="49">
        <v>0</v>
      </c>
      <c r="M1622" s="48">
        <v>0</v>
      </c>
      <c r="N1622" s="49">
        <v>0</v>
      </c>
      <c r="O1622" s="48">
        <v>0</v>
      </c>
      <c r="P1622" s="49">
        <v>0</v>
      </c>
      <c r="Q1622" s="48">
        <v>0</v>
      </c>
      <c r="R1622" s="49">
        <v>0</v>
      </c>
      <c r="S1622" s="48">
        <v>0</v>
      </c>
      <c r="T1622" s="49">
        <v>0</v>
      </c>
      <c r="U1622" s="48">
        <v>0</v>
      </c>
      <c r="V1622" s="49">
        <v>0</v>
      </c>
      <c r="W1622" s="48">
        <v>0</v>
      </c>
      <c r="X1622" s="49">
        <v>0</v>
      </c>
      <c r="Y1622" s="48">
        <v>0</v>
      </c>
      <c r="Z1622" s="49">
        <v>0</v>
      </c>
      <c r="AA1622" s="48">
        <v>0</v>
      </c>
      <c r="AB1622" s="49">
        <v>0</v>
      </c>
      <c r="AC1622" s="64"/>
      <c r="AD1622" s="65">
        <f t="shared" si="508"/>
        <v>0</v>
      </c>
      <c r="AE1622" s="64"/>
    </row>
    <row r="1623" spans="2:31" x14ac:dyDescent="0.3">
      <c r="B1623" s="4" t="s">
        <v>97</v>
      </c>
      <c r="C1623" s="4"/>
      <c r="D1623" s="4"/>
      <c r="E1623" s="48">
        <v>0</v>
      </c>
      <c r="F1623" s="49">
        <v>0</v>
      </c>
      <c r="G1623" s="48">
        <v>0</v>
      </c>
      <c r="H1623" s="49">
        <v>0</v>
      </c>
      <c r="I1623" s="48">
        <v>0</v>
      </c>
      <c r="J1623" s="49">
        <v>0</v>
      </c>
      <c r="K1623" s="48">
        <v>0</v>
      </c>
      <c r="L1623" s="49">
        <v>0</v>
      </c>
      <c r="M1623" s="48">
        <v>0</v>
      </c>
      <c r="N1623" s="49">
        <v>0</v>
      </c>
      <c r="O1623" s="48">
        <v>27.690000000000037</v>
      </c>
      <c r="P1623" s="49">
        <v>28.089999999999982</v>
      </c>
      <c r="Q1623" s="48">
        <v>30.19000000000004</v>
      </c>
      <c r="R1623" s="49">
        <v>30.089999999999979</v>
      </c>
      <c r="S1623" s="48">
        <v>31.289999999999978</v>
      </c>
      <c r="T1623" s="49">
        <v>31.69000000000004</v>
      </c>
      <c r="U1623" s="48">
        <v>30.789999999999978</v>
      </c>
      <c r="V1623" s="49">
        <v>25.890000000000029</v>
      </c>
      <c r="W1623" s="48">
        <v>5.9900000000000091</v>
      </c>
      <c r="X1623" s="49">
        <v>0</v>
      </c>
      <c r="Y1623" s="48">
        <v>0</v>
      </c>
      <c r="Z1623" s="49">
        <v>0</v>
      </c>
      <c r="AA1623" s="48">
        <v>0</v>
      </c>
      <c r="AB1623" s="49">
        <v>0</v>
      </c>
      <c r="AC1623" s="64"/>
      <c r="AD1623" s="65">
        <f t="shared" si="508"/>
        <v>241.71000000000009</v>
      </c>
      <c r="AE1623" s="64"/>
    </row>
    <row r="1624" spans="2:31" x14ac:dyDescent="0.3">
      <c r="B1624" s="4" t="s">
        <v>98</v>
      </c>
      <c r="C1624" s="4"/>
      <c r="D1624" s="4"/>
      <c r="E1624" s="48">
        <v>0</v>
      </c>
      <c r="F1624" s="49">
        <v>0</v>
      </c>
      <c r="G1624" s="48">
        <v>0</v>
      </c>
      <c r="H1624" s="49">
        <v>0</v>
      </c>
      <c r="I1624" s="48">
        <v>0</v>
      </c>
      <c r="J1624" s="49">
        <v>0</v>
      </c>
      <c r="K1624" s="48">
        <v>0</v>
      </c>
      <c r="L1624" s="49">
        <v>0</v>
      </c>
      <c r="M1624" s="48">
        <v>0</v>
      </c>
      <c r="N1624" s="49">
        <v>33.752333333333333</v>
      </c>
      <c r="O1624" s="48">
        <v>46.286166666666688</v>
      </c>
      <c r="P1624" s="49">
        <v>42.70266666666668</v>
      </c>
      <c r="Q1624" s="48">
        <v>33.043166666666643</v>
      </c>
      <c r="R1624" s="49">
        <v>33.041166666666648</v>
      </c>
      <c r="S1624" s="48">
        <v>33.138500000000001</v>
      </c>
      <c r="T1624" s="49">
        <v>25.541499999999989</v>
      </c>
      <c r="U1624" s="48">
        <v>11.839500000000003</v>
      </c>
      <c r="V1624" s="49">
        <v>15.944999999999997</v>
      </c>
      <c r="W1624" s="48">
        <v>17.087166666666672</v>
      </c>
      <c r="X1624" s="49">
        <v>0</v>
      </c>
      <c r="Y1624" s="48">
        <v>0</v>
      </c>
      <c r="Z1624" s="49">
        <v>0</v>
      </c>
      <c r="AA1624" s="48">
        <v>0</v>
      </c>
      <c r="AB1624" s="49">
        <v>0</v>
      </c>
      <c r="AC1624" s="64"/>
      <c r="AD1624" s="65">
        <f t="shared" si="508"/>
        <v>292.37716666666665</v>
      </c>
      <c r="AE1624" s="64"/>
    </row>
    <row r="1625" spans="2:31" x14ac:dyDescent="0.3">
      <c r="B1625" s="4" t="s">
        <v>110</v>
      </c>
      <c r="C1625" s="4"/>
      <c r="D1625" s="4"/>
      <c r="E1625" s="48">
        <v>0</v>
      </c>
      <c r="F1625" s="49">
        <v>0</v>
      </c>
      <c r="G1625" s="48">
        <v>0</v>
      </c>
      <c r="H1625" s="49">
        <v>0</v>
      </c>
      <c r="I1625" s="48">
        <v>0</v>
      </c>
      <c r="J1625" s="49">
        <v>0</v>
      </c>
      <c r="K1625" s="48">
        <v>0</v>
      </c>
      <c r="L1625" s="49">
        <v>0</v>
      </c>
      <c r="M1625" s="48">
        <v>0</v>
      </c>
      <c r="N1625" s="49">
        <v>36.241666666666653</v>
      </c>
      <c r="O1625" s="48">
        <v>61.677666666666646</v>
      </c>
      <c r="P1625" s="49">
        <v>49.559500000000021</v>
      </c>
      <c r="Q1625" s="48">
        <v>42.732166666666686</v>
      </c>
      <c r="R1625" s="49">
        <v>45.53866666666665</v>
      </c>
      <c r="S1625" s="48">
        <v>58.446333333333335</v>
      </c>
      <c r="T1625" s="49">
        <v>51.404833333333308</v>
      </c>
      <c r="U1625" s="48">
        <v>39.993499999999997</v>
      </c>
      <c r="V1625" s="49">
        <v>28.641666666666666</v>
      </c>
      <c r="W1625" s="48">
        <v>10.957166666666664</v>
      </c>
      <c r="X1625" s="49">
        <v>0</v>
      </c>
      <c r="Y1625" s="48">
        <v>0</v>
      </c>
      <c r="Z1625" s="49">
        <v>0</v>
      </c>
      <c r="AA1625" s="48">
        <v>0</v>
      </c>
      <c r="AB1625" s="49">
        <v>0</v>
      </c>
      <c r="AC1625" s="64"/>
      <c r="AD1625" s="65">
        <f t="shared" si="508"/>
        <v>425.19316666666657</v>
      </c>
      <c r="AE1625" s="64"/>
    </row>
    <row r="1626" spans="2:31" x14ac:dyDescent="0.3">
      <c r="B1626" s="4" t="s">
        <v>111</v>
      </c>
      <c r="C1626" s="4"/>
      <c r="D1626" s="4"/>
      <c r="E1626" s="48">
        <v>0</v>
      </c>
      <c r="F1626" s="49">
        <v>0</v>
      </c>
      <c r="G1626" s="48">
        <v>0</v>
      </c>
      <c r="H1626" s="49">
        <v>0</v>
      </c>
      <c r="I1626" s="48">
        <v>0</v>
      </c>
      <c r="J1626" s="49">
        <v>0</v>
      </c>
      <c r="K1626" s="48">
        <v>0</v>
      </c>
      <c r="L1626" s="49">
        <v>0</v>
      </c>
      <c r="M1626" s="48">
        <v>0</v>
      </c>
      <c r="N1626" s="49">
        <v>91.594166666666652</v>
      </c>
      <c r="O1626" s="48">
        <v>134.91516666666664</v>
      </c>
      <c r="P1626" s="49">
        <v>145.00200000000001</v>
      </c>
      <c r="Q1626" s="48">
        <v>152.22666666666672</v>
      </c>
      <c r="R1626" s="49">
        <v>154.74766666666665</v>
      </c>
      <c r="S1626" s="48">
        <v>148.0676666666667</v>
      </c>
      <c r="T1626" s="49">
        <v>148.21033333333332</v>
      </c>
      <c r="U1626" s="48">
        <v>140.113</v>
      </c>
      <c r="V1626" s="49">
        <v>61.08016666666667</v>
      </c>
      <c r="W1626" s="48">
        <v>74.095833333333331</v>
      </c>
      <c r="X1626" s="49">
        <v>0</v>
      </c>
      <c r="Y1626" s="48">
        <v>0</v>
      </c>
      <c r="Z1626" s="49">
        <v>0</v>
      </c>
      <c r="AA1626" s="48">
        <v>0</v>
      </c>
      <c r="AB1626" s="49">
        <v>0</v>
      </c>
      <c r="AC1626" s="64"/>
      <c r="AD1626" s="65">
        <f t="shared" si="508"/>
        <v>1250.0526666666667</v>
      </c>
      <c r="AE1626" s="64"/>
    </row>
    <row r="1627" spans="2:31" x14ac:dyDescent="0.3">
      <c r="B1627" s="4" t="s">
        <v>112</v>
      </c>
      <c r="C1627" s="4"/>
      <c r="D1627" s="4"/>
      <c r="E1627" s="48">
        <v>0</v>
      </c>
      <c r="F1627" s="49">
        <v>0</v>
      </c>
      <c r="G1627" s="48">
        <v>0</v>
      </c>
      <c r="H1627" s="49">
        <v>0</v>
      </c>
      <c r="I1627" s="48">
        <v>0</v>
      </c>
      <c r="J1627" s="49">
        <v>0</v>
      </c>
      <c r="K1627" s="48">
        <v>0</v>
      </c>
      <c r="L1627" s="49">
        <v>0</v>
      </c>
      <c r="M1627" s="48">
        <v>0</v>
      </c>
      <c r="N1627" s="49">
        <v>42.532333333333305</v>
      </c>
      <c r="O1627" s="48">
        <v>98.415833333333325</v>
      </c>
      <c r="P1627" s="49">
        <v>86.823333333333295</v>
      </c>
      <c r="Q1627" s="48">
        <v>66.639333333333354</v>
      </c>
      <c r="R1627" s="49">
        <v>67.60533333333332</v>
      </c>
      <c r="S1627" s="48">
        <v>103.38349999999998</v>
      </c>
      <c r="T1627" s="49">
        <v>103.39499999999998</v>
      </c>
      <c r="U1627" s="48">
        <v>103.39766666666667</v>
      </c>
      <c r="V1627" s="49">
        <v>96.502666666666656</v>
      </c>
      <c r="W1627" s="48">
        <v>39.638333333333335</v>
      </c>
      <c r="X1627" s="49">
        <v>0</v>
      </c>
      <c r="Y1627" s="48">
        <v>0</v>
      </c>
      <c r="Z1627" s="49">
        <v>0</v>
      </c>
      <c r="AA1627" s="48">
        <v>0</v>
      </c>
      <c r="AB1627" s="49">
        <v>0</v>
      </c>
      <c r="AC1627" s="64"/>
      <c r="AD1627" s="65">
        <f t="shared" si="508"/>
        <v>808.33333333333303</v>
      </c>
      <c r="AE1627" s="64"/>
    </row>
    <row r="1628" spans="2:31" x14ac:dyDescent="0.3">
      <c r="B1628" s="4" t="s">
        <v>121</v>
      </c>
      <c r="C1628" s="4"/>
      <c r="D1628" s="4"/>
      <c r="E1628" s="48">
        <v>0</v>
      </c>
      <c r="F1628" s="49">
        <v>0</v>
      </c>
      <c r="G1628" s="48">
        <v>0</v>
      </c>
      <c r="H1628" s="49">
        <v>0</v>
      </c>
      <c r="I1628" s="48">
        <v>0</v>
      </c>
      <c r="J1628" s="49">
        <v>0</v>
      </c>
      <c r="K1628" s="48">
        <v>0</v>
      </c>
      <c r="L1628" s="49">
        <v>0</v>
      </c>
      <c r="M1628" s="48">
        <v>0</v>
      </c>
      <c r="N1628" s="49">
        <v>60.814260199999993</v>
      </c>
      <c r="O1628" s="48">
        <v>51.769999999999982</v>
      </c>
      <c r="P1628" s="49">
        <v>54.049999999999983</v>
      </c>
      <c r="Q1628" s="48">
        <v>54.41</v>
      </c>
      <c r="R1628" s="49">
        <v>53.259999999999991</v>
      </c>
      <c r="S1628" s="48">
        <v>51.210000000000008</v>
      </c>
      <c r="T1628" s="49">
        <v>44.870000000000005</v>
      </c>
      <c r="U1628" s="48">
        <v>35.620000000000005</v>
      </c>
      <c r="V1628" s="49">
        <v>54.125999999999991</v>
      </c>
      <c r="W1628" s="48">
        <v>41.554000000000002</v>
      </c>
      <c r="X1628" s="49">
        <v>4.9223333333333334</v>
      </c>
      <c r="Y1628" s="48">
        <v>0</v>
      </c>
      <c r="Z1628" s="49">
        <v>0</v>
      </c>
      <c r="AA1628" s="48">
        <v>0</v>
      </c>
      <c r="AB1628" s="49">
        <v>0</v>
      </c>
      <c r="AC1628" s="64"/>
      <c r="AD1628" s="65">
        <f t="shared" si="508"/>
        <v>506.60659353333324</v>
      </c>
      <c r="AE1628" s="64"/>
    </row>
    <row r="1629" spans="2:31" x14ac:dyDescent="0.3">
      <c r="B1629" s="4" t="s">
        <v>123</v>
      </c>
      <c r="C1629" s="4"/>
      <c r="D1629" s="4"/>
      <c r="E1629" s="48">
        <v>0</v>
      </c>
      <c r="F1629" s="49">
        <v>0</v>
      </c>
      <c r="G1629" s="48">
        <v>0</v>
      </c>
      <c r="H1629" s="49">
        <v>0</v>
      </c>
      <c r="I1629" s="48">
        <v>0</v>
      </c>
      <c r="J1629" s="49">
        <v>0</v>
      </c>
      <c r="K1629" s="48">
        <v>0</v>
      </c>
      <c r="L1629" s="49">
        <v>0</v>
      </c>
      <c r="M1629" s="48">
        <v>0</v>
      </c>
      <c r="N1629" s="49">
        <v>33.892166666666675</v>
      </c>
      <c r="O1629" s="48">
        <v>48.781333333333336</v>
      </c>
      <c r="P1629" s="49">
        <v>51.433499999999988</v>
      </c>
      <c r="Q1629" s="48">
        <v>49.204166666666666</v>
      </c>
      <c r="R1629" s="49">
        <v>45.938666666666691</v>
      </c>
      <c r="S1629" s="48">
        <v>62.520999999999987</v>
      </c>
      <c r="T1629" s="49">
        <v>89.373333333333321</v>
      </c>
      <c r="U1629" s="48">
        <v>92.713666666666725</v>
      </c>
      <c r="V1629" s="49">
        <v>80.812333333333328</v>
      </c>
      <c r="W1629" s="48">
        <v>48.777999999999999</v>
      </c>
      <c r="X1629" s="49">
        <v>1.2453333333333338</v>
      </c>
      <c r="Y1629" s="48">
        <v>0</v>
      </c>
      <c r="Z1629" s="49">
        <v>0</v>
      </c>
      <c r="AA1629" s="48">
        <v>0</v>
      </c>
      <c r="AB1629" s="49">
        <v>0</v>
      </c>
      <c r="AC1629" s="64"/>
      <c r="AD1629" s="65">
        <f t="shared" si="508"/>
        <v>604.69350000000009</v>
      </c>
      <c r="AE1629" s="64"/>
    </row>
    <row r="1630" spans="2:31" x14ac:dyDescent="0.3">
      <c r="B1630" s="4" t="s">
        <v>124</v>
      </c>
      <c r="C1630" s="4"/>
      <c r="D1630" s="4"/>
      <c r="E1630" s="48">
        <v>0</v>
      </c>
      <c r="F1630" s="49">
        <v>0</v>
      </c>
      <c r="G1630" s="48">
        <v>0</v>
      </c>
      <c r="H1630" s="49">
        <v>0</v>
      </c>
      <c r="I1630" s="48">
        <v>0</v>
      </c>
      <c r="J1630" s="49">
        <v>0</v>
      </c>
      <c r="K1630" s="48">
        <v>0</v>
      </c>
      <c r="L1630" s="49">
        <v>0</v>
      </c>
      <c r="M1630" s="48">
        <v>0</v>
      </c>
      <c r="N1630" s="49">
        <v>12.734999999999989</v>
      </c>
      <c r="O1630" s="48">
        <v>33.230000000000011</v>
      </c>
      <c r="P1630" s="49">
        <v>48.219999999999956</v>
      </c>
      <c r="Q1630" s="48">
        <v>57.300000000000054</v>
      </c>
      <c r="R1630" s="49">
        <v>60.889999999999972</v>
      </c>
      <c r="S1630" s="48">
        <v>59.829999999999956</v>
      </c>
      <c r="T1630" s="49">
        <v>52.539999999999971</v>
      </c>
      <c r="U1630" s="48">
        <v>40.409999999999997</v>
      </c>
      <c r="V1630" s="49">
        <v>24.950000000000028</v>
      </c>
      <c r="W1630" s="48">
        <v>6.4900000000000055</v>
      </c>
      <c r="X1630" s="49">
        <v>0</v>
      </c>
      <c r="Y1630" s="48">
        <v>0</v>
      </c>
      <c r="Z1630" s="49">
        <v>0</v>
      </c>
      <c r="AA1630" s="48">
        <v>0</v>
      </c>
      <c r="AB1630" s="49">
        <v>0</v>
      </c>
      <c r="AC1630" s="64"/>
      <c r="AD1630" s="65">
        <f t="shared" si="508"/>
        <v>396.59499999999991</v>
      </c>
      <c r="AE1630" s="64"/>
    </row>
    <row r="1631" spans="2:31" x14ac:dyDescent="0.3">
      <c r="B1631" s="4" t="s">
        <v>125</v>
      </c>
      <c r="C1631" s="4"/>
      <c r="D1631" s="4"/>
      <c r="E1631" s="48">
        <v>0</v>
      </c>
      <c r="F1631" s="49">
        <v>0</v>
      </c>
      <c r="G1631" s="48">
        <v>0</v>
      </c>
      <c r="H1631" s="49">
        <v>0</v>
      </c>
      <c r="I1631" s="48">
        <v>0</v>
      </c>
      <c r="J1631" s="49">
        <v>0</v>
      </c>
      <c r="K1631" s="48">
        <v>0</v>
      </c>
      <c r="L1631" s="49">
        <v>0</v>
      </c>
      <c r="M1631" s="48">
        <v>0</v>
      </c>
      <c r="N1631" s="49">
        <v>36.999499999999983</v>
      </c>
      <c r="O1631" s="48">
        <v>25.458666666666673</v>
      </c>
      <c r="P1631" s="49">
        <v>19.119833333333347</v>
      </c>
      <c r="Q1631" s="48">
        <v>13.949499999999999</v>
      </c>
      <c r="R1631" s="49">
        <v>13.059333333333337</v>
      </c>
      <c r="S1631" s="48">
        <v>12.768999999999998</v>
      </c>
      <c r="T1631" s="49">
        <v>12.518500000000005</v>
      </c>
      <c r="U1631" s="48">
        <v>12.504999999999997</v>
      </c>
      <c r="V1631" s="49">
        <v>13.687666666666667</v>
      </c>
      <c r="W1631" s="48">
        <v>9.1014999999999979</v>
      </c>
      <c r="X1631" s="49">
        <v>1.3298333333333332</v>
      </c>
      <c r="Y1631" s="48">
        <v>0</v>
      </c>
      <c r="Z1631" s="49">
        <v>0</v>
      </c>
      <c r="AA1631" s="48">
        <v>0</v>
      </c>
      <c r="AB1631" s="49">
        <v>0</v>
      </c>
      <c r="AC1631" s="64"/>
      <c r="AD1631" s="65">
        <f t="shared" si="508"/>
        <v>170.49833333333336</v>
      </c>
      <c r="AE1631" s="64"/>
    </row>
    <row r="1632" spans="2:31" x14ac:dyDescent="0.3">
      <c r="B1632" s="4" t="s">
        <v>131</v>
      </c>
      <c r="C1632" s="4"/>
      <c r="D1632" s="4"/>
      <c r="E1632" s="48">
        <v>0</v>
      </c>
      <c r="F1632" s="49">
        <v>0</v>
      </c>
      <c r="G1632" s="48">
        <v>0</v>
      </c>
      <c r="H1632" s="49">
        <v>0</v>
      </c>
      <c r="I1632" s="48">
        <v>0</v>
      </c>
      <c r="J1632" s="49">
        <v>0</v>
      </c>
      <c r="K1632" s="48">
        <v>0</v>
      </c>
      <c r="L1632" s="49">
        <v>0</v>
      </c>
      <c r="M1632" s="48">
        <v>0</v>
      </c>
      <c r="N1632" s="49" t="s">
        <v>103</v>
      </c>
      <c r="O1632" s="48" t="s">
        <v>103</v>
      </c>
      <c r="P1632" s="49" t="s">
        <v>103</v>
      </c>
      <c r="Q1632" s="48" t="s">
        <v>103</v>
      </c>
      <c r="R1632" s="49" t="s">
        <v>103</v>
      </c>
      <c r="S1632" s="48" t="s">
        <v>103</v>
      </c>
      <c r="T1632" s="49" t="s">
        <v>103</v>
      </c>
      <c r="U1632" s="48" t="s">
        <v>103</v>
      </c>
      <c r="V1632" s="49" t="s">
        <v>103</v>
      </c>
      <c r="W1632" s="48" t="s">
        <v>103</v>
      </c>
      <c r="X1632" s="49" t="s">
        <v>103</v>
      </c>
      <c r="Y1632" s="48">
        <v>0</v>
      </c>
      <c r="Z1632" s="49">
        <v>0</v>
      </c>
      <c r="AA1632" s="48">
        <v>0</v>
      </c>
      <c r="AB1632" s="49">
        <v>0</v>
      </c>
      <c r="AC1632" s="64"/>
      <c r="AD1632" s="65">
        <f t="shared" si="508"/>
        <v>0</v>
      </c>
      <c r="AE1632" s="64"/>
    </row>
    <row r="1633" spans="2:31" x14ac:dyDescent="0.3">
      <c r="B1633" s="4" t="s">
        <v>132</v>
      </c>
      <c r="C1633" s="4"/>
      <c r="D1633" s="4"/>
      <c r="E1633" s="48">
        <v>0</v>
      </c>
      <c r="F1633" s="49">
        <v>0</v>
      </c>
      <c r="G1633" s="48">
        <v>0</v>
      </c>
      <c r="H1633" s="49">
        <v>0</v>
      </c>
      <c r="I1633" s="48">
        <v>0</v>
      </c>
      <c r="J1633" s="49">
        <v>0</v>
      </c>
      <c r="K1633" s="48">
        <v>0</v>
      </c>
      <c r="L1633" s="49">
        <v>0</v>
      </c>
      <c r="M1633" s="48">
        <v>0</v>
      </c>
      <c r="N1633" s="49">
        <v>25.461833333333335</v>
      </c>
      <c r="O1633" s="48">
        <v>39.560499999999983</v>
      </c>
      <c r="P1633" s="49">
        <v>41.716833333333334</v>
      </c>
      <c r="Q1633" s="48">
        <v>42.394333333333357</v>
      </c>
      <c r="R1633" s="49">
        <v>42.214333333333343</v>
      </c>
      <c r="S1633" s="48">
        <v>41.856166666666631</v>
      </c>
      <c r="T1633" s="49">
        <v>40.359499999999983</v>
      </c>
      <c r="U1633" s="48">
        <v>43.218833333333343</v>
      </c>
      <c r="V1633" s="49">
        <v>39.820333333333338</v>
      </c>
      <c r="W1633" s="48">
        <v>29.803666666666661</v>
      </c>
      <c r="X1633" s="49">
        <v>3.8441666666666672</v>
      </c>
      <c r="Y1633" s="48">
        <v>0</v>
      </c>
      <c r="Z1633" s="49">
        <v>0</v>
      </c>
      <c r="AA1633" s="48">
        <v>0</v>
      </c>
      <c r="AB1633" s="49">
        <v>0</v>
      </c>
      <c r="AC1633" s="64"/>
      <c r="AD1633" s="65">
        <f>SUM(E1633:AB1633)</f>
        <v>390.25050000000005</v>
      </c>
      <c r="AE1633" s="64"/>
    </row>
    <row r="1634" spans="2:31" x14ac:dyDescent="0.3">
      <c r="B1634" s="13" t="s">
        <v>2</v>
      </c>
      <c r="C1634" s="13"/>
      <c r="D1634" s="13"/>
      <c r="E1634" s="14">
        <f>SUM(E1572:E1633)</f>
        <v>0</v>
      </c>
      <c r="F1634" s="14">
        <f t="shared" ref="F1634" si="509">SUM(F1572:F1633)</f>
        <v>0</v>
      </c>
      <c r="G1634" s="14">
        <f t="shared" ref="G1634" si="510">SUM(G1572:G1633)</f>
        <v>0</v>
      </c>
      <c r="H1634" s="14">
        <f t="shared" ref="H1634" si="511">SUM(H1572:H1633)</f>
        <v>0</v>
      </c>
      <c r="I1634" s="14">
        <f t="shared" ref="I1634" si="512">SUM(I1572:I1633)</f>
        <v>0</v>
      </c>
      <c r="J1634" s="14">
        <f t="shared" ref="J1634" si="513">SUM(J1572:J1633)</f>
        <v>0</v>
      </c>
      <c r="K1634" s="14">
        <f t="shared" ref="K1634" si="514">SUM(K1572:K1633)</f>
        <v>0</v>
      </c>
      <c r="L1634" s="14">
        <f t="shared" ref="L1634" si="515">SUM(L1572:L1633)</f>
        <v>0</v>
      </c>
      <c r="M1634" s="14">
        <f t="shared" ref="M1634" si="516">SUM(M1572:M1633)</f>
        <v>0</v>
      </c>
      <c r="N1634" s="14">
        <f t="shared" ref="N1634" si="517">SUM(N1572:N1633)</f>
        <v>1190.4328101999999</v>
      </c>
      <c r="O1634" s="14">
        <f t="shared" ref="O1634" si="518">SUM(O1572:O1633)</f>
        <v>1713.8566666666668</v>
      </c>
      <c r="P1634" s="14">
        <f t="shared" ref="P1634" si="519">SUM(P1572:P1633)</f>
        <v>1792.1254999999999</v>
      </c>
      <c r="Q1634" s="14">
        <f t="shared" ref="Q1634" si="520">SUM(Q1572:Q1633)</f>
        <v>1690.9889999999998</v>
      </c>
      <c r="R1634" s="14">
        <f t="shared" ref="R1634" si="521">SUM(R1572:R1633)</f>
        <v>1762.9306666666666</v>
      </c>
      <c r="S1634" s="14">
        <f t="shared" ref="S1634" si="522">SUM(S1572:S1633)</f>
        <v>1854.4496666666662</v>
      </c>
      <c r="T1634" s="14">
        <f t="shared" ref="T1634" si="523">SUM(T1572:T1633)</f>
        <v>1788.84665</v>
      </c>
      <c r="U1634" s="14">
        <f t="shared" ref="U1634" si="524">SUM(U1572:U1633)</f>
        <v>1606.6917666666673</v>
      </c>
      <c r="V1634" s="14">
        <f t="shared" ref="V1634" si="525">SUM(V1572:V1633)</f>
        <v>1381.52565</v>
      </c>
      <c r="W1634" s="14">
        <f t="shared" ref="W1634" si="526">SUM(W1572:W1633)</f>
        <v>977.05711666666684</v>
      </c>
      <c r="X1634" s="14">
        <f t="shared" ref="X1634" si="527">SUM(X1572:X1633)</f>
        <v>82.88633333333334</v>
      </c>
      <c r="Y1634" s="14">
        <f t="shared" ref="Y1634" si="528">SUM(Y1572:Y1633)</f>
        <v>0</v>
      </c>
      <c r="Z1634" s="14">
        <f t="shared" ref="Z1634" si="529">SUM(Z1572:Z1633)</f>
        <v>0</v>
      </c>
      <c r="AA1634" s="14">
        <f t="shared" ref="AA1634" si="530">SUM(AA1572:AA1633)</f>
        <v>0</v>
      </c>
      <c r="AB1634" s="14">
        <f t="shared" ref="AB1634" si="531">SUM(AB1572:AB1633)</f>
        <v>0</v>
      </c>
      <c r="AC1634" s="94">
        <f>SUM(AC1572:AE1633)</f>
        <v>15841.791826866669</v>
      </c>
      <c r="AD1634" s="94"/>
      <c r="AE1634" s="94"/>
    </row>
    <row r="1635" spans="2:31" x14ac:dyDescent="0.3">
      <c r="B1635" s="15"/>
      <c r="C1635" s="16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</row>
    <row r="1636" spans="2:31" x14ac:dyDescent="0.3">
      <c r="B1636" s="15"/>
      <c r="C1636" s="16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</row>
    <row r="1637" spans="2:31" x14ac:dyDescent="0.3">
      <c r="B1637" s="8">
        <f>'Resumen-Mensual'!$AC$22</f>
        <v>45347</v>
      </c>
    </row>
    <row r="1638" spans="2:31" x14ac:dyDescent="0.3">
      <c r="B1638" s="8"/>
    </row>
    <row r="1639" spans="2:31" x14ac:dyDescent="0.3">
      <c r="B1639" s="9" t="s">
        <v>81</v>
      </c>
      <c r="C1639" s="10"/>
      <c r="D1639" s="10"/>
      <c r="E1639" s="11">
        <v>1</v>
      </c>
      <c r="F1639" s="11">
        <v>2</v>
      </c>
      <c r="G1639" s="11">
        <v>3</v>
      </c>
      <c r="H1639" s="11">
        <v>4</v>
      </c>
      <c r="I1639" s="11">
        <v>5</v>
      </c>
      <c r="J1639" s="11">
        <v>6</v>
      </c>
      <c r="K1639" s="11">
        <v>7</v>
      </c>
      <c r="L1639" s="11">
        <v>8</v>
      </c>
      <c r="M1639" s="11">
        <v>9</v>
      </c>
      <c r="N1639" s="11">
        <v>10</v>
      </c>
      <c r="O1639" s="11">
        <v>11</v>
      </c>
      <c r="P1639" s="11">
        <v>12</v>
      </c>
      <c r="Q1639" s="11">
        <v>13</v>
      </c>
      <c r="R1639" s="11">
        <v>14</v>
      </c>
      <c r="S1639" s="11">
        <v>15</v>
      </c>
      <c r="T1639" s="11">
        <v>16</v>
      </c>
      <c r="U1639" s="11">
        <v>17</v>
      </c>
      <c r="V1639" s="11">
        <v>18</v>
      </c>
      <c r="W1639" s="11">
        <v>19</v>
      </c>
      <c r="X1639" s="11">
        <v>20</v>
      </c>
      <c r="Y1639" s="11">
        <v>21</v>
      </c>
      <c r="Z1639" s="11">
        <v>22</v>
      </c>
      <c r="AA1639" s="11">
        <v>23</v>
      </c>
      <c r="AB1639" s="11">
        <v>24</v>
      </c>
      <c r="AC1639" s="83" t="s">
        <v>2</v>
      </c>
      <c r="AD1639" s="83"/>
      <c r="AE1639" s="83"/>
    </row>
    <row r="1640" spans="2:31" x14ac:dyDescent="0.3">
      <c r="B1640" s="4" t="s">
        <v>37</v>
      </c>
      <c r="C1640" s="4"/>
      <c r="D1640" s="4"/>
      <c r="E1640" s="48">
        <v>0</v>
      </c>
      <c r="F1640" s="49">
        <v>0</v>
      </c>
      <c r="G1640" s="48">
        <v>0</v>
      </c>
      <c r="H1640" s="49">
        <v>0</v>
      </c>
      <c r="I1640" s="48">
        <v>0</v>
      </c>
      <c r="J1640" s="49">
        <v>0</v>
      </c>
      <c r="K1640" s="48">
        <v>0</v>
      </c>
      <c r="L1640" s="49">
        <v>0</v>
      </c>
      <c r="M1640" s="48">
        <v>0</v>
      </c>
      <c r="N1640" s="49">
        <v>0</v>
      </c>
      <c r="O1640" s="48">
        <v>0</v>
      </c>
      <c r="P1640" s="49">
        <v>0</v>
      </c>
      <c r="Q1640" s="48">
        <v>0</v>
      </c>
      <c r="R1640" s="49">
        <v>0</v>
      </c>
      <c r="S1640" s="48">
        <v>0</v>
      </c>
      <c r="T1640" s="49">
        <v>0</v>
      </c>
      <c r="U1640" s="48">
        <v>0</v>
      </c>
      <c r="V1640" s="49">
        <v>0</v>
      </c>
      <c r="W1640" s="48">
        <v>0</v>
      </c>
      <c r="X1640" s="49">
        <v>0</v>
      </c>
      <c r="Y1640" s="48">
        <v>0</v>
      </c>
      <c r="Z1640" s="49">
        <v>0</v>
      </c>
      <c r="AA1640" s="48">
        <v>0</v>
      </c>
      <c r="AB1640" s="49">
        <v>0</v>
      </c>
      <c r="AC1640" s="66"/>
      <c r="AD1640" s="67">
        <f>SUM(E1640:AB1640)</f>
        <v>0</v>
      </c>
      <c r="AE1640" s="66"/>
    </row>
    <row r="1641" spans="2:31" x14ac:dyDescent="0.3">
      <c r="B1641" s="4" t="s">
        <v>38</v>
      </c>
      <c r="C1641" s="4"/>
      <c r="D1641" s="4"/>
      <c r="E1641" s="48">
        <v>0</v>
      </c>
      <c r="F1641" s="49">
        <v>0</v>
      </c>
      <c r="G1641" s="48">
        <v>0</v>
      </c>
      <c r="H1641" s="49">
        <v>0</v>
      </c>
      <c r="I1641" s="48">
        <v>0</v>
      </c>
      <c r="J1641" s="49">
        <v>0</v>
      </c>
      <c r="K1641" s="48">
        <v>0</v>
      </c>
      <c r="L1641" s="49">
        <v>0</v>
      </c>
      <c r="M1641" s="48">
        <v>0</v>
      </c>
      <c r="N1641" s="49">
        <v>0</v>
      </c>
      <c r="O1641" s="48">
        <v>0</v>
      </c>
      <c r="P1641" s="49">
        <v>0</v>
      </c>
      <c r="Q1641" s="48">
        <v>0</v>
      </c>
      <c r="R1641" s="49">
        <v>0</v>
      </c>
      <c r="S1641" s="48">
        <v>0</v>
      </c>
      <c r="T1641" s="49">
        <v>0</v>
      </c>
      <c r="U1641" s="48">
        <v>0</v>
      </c>
      <c r="V1641" s="49">
        <v>0</v>
      </c>
      <c r="W1641" s="48">
        <v>0</v>
      </c>
      <c r="X1641" s="49">
        <v>0</v>
      </c>
      <c r="Y1641" s="48">
        <v>0</v>
      </c>
      <c r="Z1641" s="49">
        <v>0</v>
      </c>
      <c r="AA1641" s="48">
        <v>0</v>
      </c>
      <c r="AB1641" s="49">
        <v>0</v>
      </c>
      <c r="AC1641" s="64"/>
      <c r="AD1641" s="65">
        <f>SUM(E1641:AB1641)</f>
        <v>0</v>
      </c>
      <c r="AE1641" s="64"/>
    </row>
    <row r="1642" spans="2:31" x14ac:dyDescent="0.3">
      <c r="B1642" s="4" t="s">
        <v>39</v>
      </c>
      <c r="C1642" s="4"/>
      <c r="D1642" s="4"/>
      <c r="E1642" s="48">
        <v>0</v>
      </c>
      <c r="F1642" s="49">
        <v>0</v>
      </c>
      <c r="G1642" s="48">
        <v>0</v>
      </c>
      <c r="H1642" s="49">
        <v>0</v>
      </c>
      <c r="I1642" s="48">
        <v>0</v>
      </c>
      <c r="J1642" s="49">
        <v>0</v>
      </c>
      <c r="K1642" s="48">
        <v>0</v>
      </c>
      <c r="L1642" s="49">
        <v>0</v>
      </c>
      <c r="M1642" s="48">
        <v>0</v>
      </c>
      <c r="N1642" s="49">
        <v>8.0099999999999927</v>
      </c>
      <c r="O1642" s="48">
        <v>14.700000000000015</v>
      </c>
      <c r="P1642" s="49">
        <v>18.899999999999991</v>
      </c>
      <c r="Q1642" s="48">
        <v>20.299999999999976</v>
      </c>
      <c r="R1642" s="49">
        <v>20.299999999999976</v>
      </c>
      <c r="S1642" s="48">
        <v>20</v>
      </c>
      <c r="T1642" s="49">
        <v>19</v>
      </c>
      <c r="U1642" s="48">
        <v>16.399999999999984</v>
      </c>
      <c r="V1642" s="49">
        <v>11.200000000000006</v>
      </c>
      <c r="W1642" s="48">
        <v>8.666666666666667E-2</v>
      </c>
      <c r="X1642" s="49">
        <v>0</v>
      </c>
      <c r="Y1642" s="48">
        <v>0</v>
      </c>
      <c r="Z1642" s="49">
        <v>0</v>
      </c>
      <c r="AA1642" s="48">
        <v>0</v>
      </c>
      <c r="AB1642" s="49">
        <v>0</v>
      </c>
      <c r="AC1642" s="64"/>
      <c r="AD1642" s="65">
        <f t="shared" ref="AD1642:AD1700" si="532">SUM(E1642:AB1642)</f>
        <v>148.89666666666662</v>
      </c>
      <c r="AE1642" s="64"/>
    </row>
    <row r="1643" spans="2:31" x14ac:dyDescent="0.3">
      <c r="B1643" s="4" t="s">
        <v>40</v>
      </c>
      <c r="C1643" s="4"/>
      <c r="D1643" s="4"/>
      <c r="E1643" s="48">
        <v>0</v>
      </c>
      <c r="F1643" s="49">
        <v>0</v>
      </c>
      <c r="G1643" s="48">
        <v>0</v>
      </c>
      <c r="H1643" s="49">
        <v>0</v>
      </c>
      <c r="I1643" s="48">
        <v>0</v>
      </c>
      <c r="J1643" s="49">
        <v>0</v>
      </c>
      <c r="K1643" s="48">
        <v>0</v>
      </c>
      <c r="L1643" s="49">
        <v>0</v>
      </c>
      <c r="M1643" s="48">
        <v>0</v>
      </c>
      <c r="N1643" s="49">
        <v>54.41183333333332</v>
      </c>
      <c r="O1643" s="48">
        <v>30.156166666666667</v>
      </c>
      <c r="P1643" s="49">
        <v>7.2868333333333206</v>
      </c>
      <c r="Q1643" s="48">
        <v>24.914166666666674</v>
      </c>
      <c r="R1643" s="49">
        <v>23.576500000000003</v>
      </c>
      <c r="S1643" s="48">
        <v>41.946166666666677</v>
      </c>
      <c r="T1643" s="49">
        <v>48.206166666666675</v>
      </c>
      <c r="U1643" s="48">
        <v>39.627166666666675</v>
      </c>
      <c r="V1643" s="49">
        <v>23.588833333333337</v>
      </c>
      <c r="W1643" s="48">
        <v>0</v>
      </c>
      <c r="X1643" s="49">
        <v>0</v>
      </c>
      <c r="Y1643" s="48">
        <v>0</v>
      </c>
      <c r="Z1643" s="49">
        <v>0</v>
      </c>
      <c r="AA1643" s="48">
        <v>0</v>
      </c>
      <c r="AB1643" s="49">
        <v>0</v>
      </c>
      <c r="AC1643" s="64"/>
      <c r="AD1643" s="65">
        <f t="shared" si="532"/>
        <v>293.71383333333335</v>
      </c>
      <c r="AE1643" s="64"/>
    </row>
    <row r="1644" spans="2:31" x14ac:dyDescent="0.3">
      <c r="B1644" s="4" t="s">
        <v>41</v>
      </c>
      <c r="C1644" s="4"/>
      <c r="D1644" s="4"/>
      <c r="E1644" s="48">
        <v>0</v>
      </c>
      <c r="F1644" s="49">
        <v>0</v>
      </c>
      <c r="G1644" s="48">
        <v>0</v>
      </c>
      <c r="H1644" s="49">
        <v>0</v>
      </c>
      <c r="I1644" s="48">
        <v>0</v>
      </c>
      <c r="J1644" s="49">
        <v>0</v>
      </c>
      <c r="K1644" s="48">
        <v>0</v>
      </c>
      <c r="L1644" s="49">
        <v>0</v>
      </c>
      <c r="M1644" s="48">
        <v>0</v>
      </c>
      <c r="N1644" s="49">
        <v>0</v>
      </c>
      <c r="O1644" s="48">
        <v>5.3083333333333353</v>
      </c>
      <c r="P1644" s="49">
        <v>14.822499999999994</v>
      </c>
      <c r="Q1644" s="48">
        <v>19.119833333333329</v>
      </c>
      <c r="R1644" s="49">
        <v>9.0925000000000029</v>
      </c>
      <c r="S1644" s="48">
        <v>7.8083333333333309</v>
      </c>
      <c r="T1644" s="49">
        <v>7.0340000000000042</v>
      </c>
      <c r="U1644" s="48">
        <v>3.0946666666666691</v>
      </c>
      <c r="V1644" s="49">
        <v>10.293833333333334</v>
      </c>
      <c r="W1644" s="48">
        <v>6.3666666666666677E-2</v>
      </c>
      <c r="X1644" s="49">
        <v>0</v>
      </c>
      <c r="Y1644" s="48">
        <v>0</v>
      </c>
      <c r="Z1644" s="49">
        <v>0</v>
      </c>
      <c r="AA1644" s="48">
        <v>0</v>
      </c>
      <c r="AB1644" s="49">
        <v>0</v>
      </c>
      <c r="AC1644" s="64"/>
      <c r="AD1644" s="65">
        <f t="shared" si="532"/>
        <v>76.637666666666675</v>
      </c>
      <c r="AE1644" s="64"/>
    </row>
    <row r="1645" spans="2:31" x14ac:dyDescent="0.3">
      <c r="B1645" s="4" t="s">
        <v>42</v>
      </c>
      <c r="C1645" s="4"/>
      <c r="D1645" s="4"/>
      <c r="E1645" s="48">
        <v>0</v>
      </c>
      <c r="F1645" s="49">
        <v>0</v>
      </c>
      <c r="G1645" s="48">
        <v>0</v>
      </c>
      <c r="H1645" s="49">
        <v>0</v>
      </c>
      <c r="I1645" s="48">
        <v>0</v>
      </c>
      <c r="J1645" s="49">
        <v>0</v>
      </c>
      <c r="K1645" s="48">
        <v>0</v>
      </c>
      <c r="L1645" s="49">
        <v>0</v>
      </c>
      <c r="M1645" s="48">
        <v>0</v>
      </c>
      <c r="N1645" s="49">
        <v>2.5204999999999993</v>
      </c>
      <c r="O1645" s="48">
        <v>5.2648333333333293</v>
      </c>
      <c r="P1645" s="49">
        <v>8.8355000000000068</v>
      </c>
      <c r="Q1645" s="48">
        <v>18.234333333333328</v>
      </c>
      <c r="R1645" s="49">
        <v>22.807166666666664</v>
      </c>
      <c r="S1645" s="48">
        <v>26.217166666666671</v>
      </c>
      <c r="T1645" s="49">
        <v>22.895500000000002</v>
      </c>
      <c r="U1645" s="48">
        <v>37.626833333333352</v>
      </c>
      <c r="V1645" s="49">
        <v>5.5825000000000005</v>
      </c>
      <c r="W1645" s="48">
        <v>0</v>
      </c>
      <c r="X1645" s="49">
        <v>0</v>
      </c>
      <c r="Y1645" s="48">
        <v>0</v>
      </c>
      <c r="Z1645" s="49">
        <v>0</v>
      </c>
      <c r="AA1645" s="48">
        <v>0</v>
      </c>
      <c r="AB1645" s="49">
        <v>0</v>
      </c>
      <c r="AC1645" s="64"/>
      <c r="AD1645" s="65">
        <f t="shared" si="532"/>
        <v>149.98433333333335</v>
      </c>
      <c r="AE1645" s="64"/>
    </row>
    <row r="1646" spans="2:31" x14ac:dyDescent="0.3">
      <c r="B1646" s="4" t="s">
        <v>43</v>
      </c>
      <c r="C1646" s="4"/>
      <c r="D1646" s="4"/>
      <c r="E1646" s="48">
        <v>0</v>
      </c>
      <c r="F1646" s="49">
        <v>0</v>
      </c>
      <c r="G1646" s="48">
        <v>0</v>
      </c>
      <c r="H1646" s="49">
        <v>0</v>
      </c>
      <c r="I1646" s="48">
        <v>0</v>
      </c>
      <c r="J1646" s="49">
        <v>0</v>
      </c>
      <c r="K1646" s="48">
        <v>0</v>
      </c>
      <c r="L1646" s="49">
        <v>0</v>
      </c>
      <c r="M1646" s="48">
        <v>0</v>
      </c>
      <c r="N1646" s="49">
        <v>37.375166666666672</v>
      </c>
      <c r="O1646" s="48">
        <v>13.708499999999988</v>
      </c>
      <c r="P1646" s="49">
        <v>31.394500000000008</v>
      </c>
      <c r="Q1646" s="48">
        <v>29.399499999999993</v>
      </c>
      <c r="R1646" s="49">
        <v>33.23633333333332</v>
      </c>
      <c r="S1646" s="48">
        <v>30.756999999999994</v>
      </c>
      <c r="T1646" s="49">
        <v>8.9649999999999981</v>
      </c>
      <c r="U1646" s="48">
        <v>4.1351666666666675</v>
      </c>
      <c r="V1646" s="49">
        <v>5.2401666666666662</v>
      </c>
      <c r="W1646" s="48">
        <v>0</v>
      </c>
      <c r="X1646" s="49">
        <v>0</v>
      </c>
      <c r="Y1646" s="48">
        <v>0</v>
      </c>
      <c r="Z1646" s="49">
        <v>0</v>
      </c>
      <c r="AA1646" s="48">
        <v>0</v>
      </c>
      <c r="AB1646" s="49">
        <v>0</v>
      </c>
      <c r="AC1646" s="64"/>
      <c r="AD1646" s="65">
        <f t="shared" si="532"/>
        <v>194.2113333333333</v>
      </c>
      <c r="AE1646" s="64"/>
    </row>
    <row r="1647" spans="2:31" x14ac:dyDescent="0.3">
      <c r="B1647" s="4" t="s">
        <v>44</v>
      </c>
      <c r="C1647" s="4"/>
      <c r="D1647" s="4"/>
      <c r="E1647" s="48">
        <v>0</v>
      </c>
      <c r="F1647" s="49">
        <v>0</v>
      </c>
      <c r="G1647" s="48">
        <v>0</v>
      </c>
      <c r="H1647" s="49">
        <v>0</v>
      </c>
      <c r="I1647" s="48">
        <v>0</v>
      </c>
      <c r="J1647" s="49">
        <v>0</v>
      </c>
      <c r="K1647" s="48">
        <v>0</v>
      </c>
      <c r="L1647" s="49">
        <v>0</v>
      </c>
      <c r="M1647" s="48">
        <v>0</v>
      </c>
      <c r="N1647" s="49">
        <v>5.8638333333333303</v>
      </c>
      <c r="O1647" s="48">
        <v>10.517999999999999</v>
      </c>
      <c r="P1647" s="49">
        <v>41.303166666666634</v>
      </c>
      <c r="Q1647" s="48">
        <v>24.502666666666666</v>
      </c>
      <c r="R1647" s="49">
        <v>3.4318333333333313</v>
      </c>
      <c r="S1647" s="48">
        <v>3.5511666666666657</v>
      </c>
      <c r="T1647" s="49">
        <v>7.376999999999998</v>
      </c>
      <c r="U1647" s="48">
        <v>43.9315</v>
      </c>
      <c r="V1647" s="49">
        <v>48.33066666666668</v>
      </c>
      <c r="W1647" s="48">
        <v>0.72533333333333327</v>
      </c>
      <c r="X1647" s="49">
        <v>0</v>
      </c>
      <c r="Y1647" s="48">
        <v>0</v>
      </c>
      <c r="Z1647" s="49">
        <v>0</v>
      </c>
      <c r="AA1647" s="48">
        <v>0</v>
      </c>
      <c r="AB1647" s="49">
        <v>0</v>
      </c>
      <c r="AC1647" s="64"/>
      <c r="AD1647" s="65">
        <f t="shared" si="532"/>
        <v>189.53516666666664</v>
      </c>
      <c r="AE1647" s="64"/>
    </row>
    <row r="1648" spans="2:31" x14ac:dyDescent="0.3">
      <c r="B1648" s="4" t="s">
        <v>45</v>
      </c>
      <c r="C1648" s="4"/>
      <c r="D1648" s="4"/>
      <c r="E1648" s="48">
        <v>0</v>
      </c>
      <c r="F1648" s="49">
        <v>0</v>
      </c>
      <c r="G1648" s="48">
        <v>0</v>
      </c>
      <c r="H1648" s="49">
        <v>0</v>
      </c>
      <c r="I1648" s="48">
        <v>0</v>
      </c>
      <c r="J1648" s="49">
        <v>0</v>
      </c>
      <c r="K1648" s="48">
        <v>0</v>
      </c>
      <c r="L1648" s="49">
        <v>0</v>
      </c>
      <c r="M1648" s="48">
        <v>0</v>
      </c>
      <c r="N1648" s="49">
        <v>0</v>
      </c>
      <c r="O1648" s="48">
        <v>1.2683333333333321E-2</v>
      </c>
      <c r="P1648" s="49">
        <v>0</v>
      </c>
      <c r="Q1648" s="48">
        <v>0</v>
      </c>
      <c r="R1648" s="49">
        <v>0.66800000000000348</v>
      </c>
      <c r="S1648" s="48">
        <v>6.5016666666666542E-2</v>
      </c>
      <c r="T1648" s="49">
        <v>1.3559333333333332</v>
      </c>
      <c r="U1648" s="48">
        <v>1.4853333333333332</v>
      </c>
      <c r="V1648" s="49">
        <v>1.4799999999999969E-2</v>
      </c>
      <c r="W1648" s="48">
        <v>0</v>
      </c>
      <c r="X1648" s="49">
        <v>0</v>
      </c>
      <c r="Y1648" s="48">
        <v>0</v>
      </c>
      <c r="Z1648" s="49">
        <v>0</v>
      </c>
      <c r="AA1648" s="48">
        <v>0</v>
      </c>
      <c r="AB1648" s="49">
        <v>0</v>
      </c>
      <c r="AC1648" s="64"/>
      <c r="AD1648" s="65">
        <f t="shared" si="532"/>
        <v>3.6017666666666699</v>
      </c>
      <c r="AE1648" s="64"/>
    </row>
    <row r="1649" spans="2:31" x14ac:dyDescent="0.3">
      <c r="B1649" s="4" t="s">
        <v>46</v>
      </c>
      <c r="C1649" s="4"/>
      <c r="D1649" s="4"/>
      <c r="E1649" s="48">
        <v>0</v>
      </c>
      <c r="F1649" s="49">
        <v>0</v>
      </c>
      <c r="G1649" s="48">
        <v>0</v>
      </c>
      <c r="H1649" s="49">
        <v>0</v>
      </c>
      <c r="I1649" s="48">
        <v>0</v>
      </c>
      <c r="J1649" s="49">
        <v>0</v>
      </c>
      <c r="K1649" s="48">
        <v>0</v>
      </c>
      <c r="L1649" s="49">
        <v>0</v>
      </c>
      <c r="M1649" s="48">
        <v>0</v>
      </c>
      <c r="N1649" s="49">
        <v>0</v>
      </c>
      <c r="O1649" s="48">
        <v>2.1178333333333339</v>
      </c>
      <c r="P1649" s="49">
        <v>2.5120833333333357</v>
      </c>
      <c r="Q1649" s="48">
        <v>2.4301666666666657</v>
      </c>
      <c r="R1649" s="49">
        <v>6.6323333333333379</v>
      </c>
      <c r="S1649" s="48">
        <v>7.2899999999999923E-2</v>
      </c>
      <c r="T1649" s="49">
        <v>1.2996000000000001</v>
      </c>
      <c r="U1649" s="48">
        <v>0</v>
      </c>
      <c r="V1649" s="49">
        <v>2.9244999999999997</v>
      </c>
      <c r="W1649" s="48">
        <v>0</v>
      </c>
      <c r="X1649" s="49">
        <v>0</v>
      </c>
      <c r="Y1649" s="48">
        <v>0</v>
      </c>
      <c r="Z1649" s="49">
        <v>0</v>
      </c>
      <c r="AA1649" s="48">
        <v>0</v>
      </c>
      <c r="AB1649" s="49">
        <v>0</v>
      </c>
      <c r="AC1649" s="64"/>
      <c r="AD1649" s="65">
        <f t="shared" si="532"/>
        <v>17.989416666666674</v>
      </c>
      <c r="AE1649" s="64"/>
    </row>
    <row r="1650" spans="2:31" x14ac:dyDescent="0.3">
      <c r="B1650" s="4" t="s">
        <v>47</v>
      </c>
      <c r="C1650" s="4"/>
      <c r="D1650" s="4"/>
      <c r="E1650" s="48">
        <v>0</v>
      </c>
      <c r="F1650" s="49">
        <v>0</v>
      </c>
      <c r="G1650" s="48">
        <v>0</v>
      </c>
      <c r="H1650" s="49">
        <v>0</v>
      </c>
      <c r="I1650" s="48">
        <v>0</v>
      </c>
      <c r="J1650" s="49">
        <v>0</v>
      </c>
      <c r="K1650" s="48">
        <v>0</v>
      </c>
      <c r="L1650" s="49">
        <v>0</v>
      </c>
      <c r="M1650" s="48">
        <v>0</v>
      </c>
      <c r="N1650" s="49">
        <v>7.8299999999999939</v>
      </c>
      <c r="O1650" s="48">
        <v>10.672000000000015</v>
      </c>
      <c r="P1650" s="49">
        <v>12.702</v>
      </c>
      <c r="Q1650" s="48">
        <v>13.282000000000011</v>
      </c>
      <c r="R1650" s="49">
        <v>0.93400000000000105</v>
      </c>
      <c r="S1650" s="48">
        <v>0</v>
      </c>
      <c r="T1650" s="49">
        <v>0</v>
      </c>
      <c r="U1650" s="48">
        <v>0</v>
      </c>
      <c r="V1650" s="49">
        <v>9.9760000000000009</v>
      </c>
      <c r="W1650" s="48">
        <v>0.10536666666666666</v>
      </c>
      <c r="X1650" s="49">
        <v>0</v>
      </c>
      <c r="Y1650" s="48">
        <v>0</v>
      </c>
      <c r="Z1650" s="49">
        <v>0</v>
      </c>
      <c r="AA1650" s="48">
        <v>0</v>
      </c>
      <c r="AB1650" s="49">
        <v>0</v>
      </c>
      <c r="AC1650" s="64"/>
      <c r="AD1650" s="65">
        <f t="shared" si="532"/>
        <v>55.501366666666684</v>
      </c>
      <c r="AE1650" s="64"/>
    </row>
    <row r="1651" spans="2:31" x14ac:dyDescent="0.3">
      <c r="B1651" s="4" t="s">
        <v>48</v>
      </c>
      <c r="C1651" s="4"/>
      <c r="D1651" s="4"/>
      <c r="E1651" s="48">
        <v>0</v>
      </c>
      <c r="F1651" s="49">
        <v>0</v>
      </c>
      <c r="G1651" s="48">
        <v>0</v>
      </c>
      <c r="H1651" s="49">
        <v>0</v>
      </c>
      <c r="I1651" s="48">
        <v>0</v>
      </c>
      <c r="J1651" s="49">
        <v>0</v>
      </c>
      <c r="K1651" s="48">
        <v>0</v>
      </c>
      <c r="L1651" s="49">
        <v>0</v>
      </c>
      <c r="M1651" s="48">
        <v>0</v>
      </c>
      <c r="N1651" s="49">
        <v>5.6700000000000053</v>
      </c>
      <c r="O1651" s="48">
        <v>7.728000000000006</v>
      </c>
      <c r="P1651" s="49">
        <v>9.1979999999999915</v>
      </c>
      <c r="Q1651" s="48">
        <v>9.6180000000000021</v>
      </c>
      <c r="R1651" s="49">
        <v>12.306000000000008</v>
      </c>
      <c r="S1651" s="48">
        <v>11.129999999999997</v>
      </c>
      <c r="T1651" s="49">
        <v>9.6180000000000021</v>
      </c>
      <c r="U1651" s="48">
        <v>7.5179999999999882</v>
      </c>
      <c r="V1651" s="49">
        <v>7.2239999999999931</v>
      </c>
      <c r="W1651" s="48">
        <v>7.6300000000000007E-2</v>
      </c>
      <c r="X1651" s="49">
        <v>0</v>
      </c>
      <c r="Y1651" s="48">
        <v>0</v>
      </c>
      <c r="Z1651" s="49">
        <v>0</v>
      </c>
      <c r="AA1651" s="48">
        <v>0</v>
      </c>
      <c r="AB1651" s="49">
        <v>0</v>
      </c>
      <c r="AC1651" s="64"/>
      <c r="AD1651" s="65">
        <f t="shared" si="532"/>
        <v>80.08629999999998</v>
      </c>
      <c r="AE1651" s="64"/>
    </row>
    <row r="1652" spans="2:31" x14ac:dyDescent="0.3">
      <c r="B1652" s="4" t="s">
        <v>49</v>
      </c>
      <c r="C1652" s="4"/>
      <c r="D1652" s="4"/>
      <c r="E1652" s="48">
        <v>0</v>
      </c>
      <c r="F1652" s="49">
        <v>0</v>
      </c>
      <c r="G1652" s="48">
        <v>0</v>
      </c>
      <c r="H1652" s="49">
        <v>0</v>
      </c>
      <c r="I1652" s="48">
        <v>0</v>
      </c>
      <c r="J1652" s="49">
        <v>0</v>
      </c>
      <c r="K1652" s="48">
        <v>0</v>
      </c>
      <c r="L1652" s="49">
        <v>0</v>
      </c>
      <c r="M1652" s="48">
        <v>0</v>
      </c>
      <c r="N1652" s="49">
        <v>55.82316666666668</v>
      </c>
      <c r="O1652" s="48">
        <v>70.674000000000035</v>
      </c>
      <c r="P1652" s="49">
        <v>1.9266666666666665</v>
      </c>
      <c r="Q1652" s="48">
        <v>27.985166666666679</v>
      </c>
      <c r="R1652" s="49">
        <v>70.849333333333334</v>
      </c>
      <c r="S1652" s="48">
        <v>0</v>
      </c>
      <c r="T1652" s="49">
        <v>7.0666666666666586E-2</v>
      </c>
      <c r="U1652" s="48">
        <v>0</v>
      </c>
      <c r="V1652" s="49">
        <v>0</v>
      </c>
      <c r="W1652" s="48">
        <v>0</v>
      </c>
      <c r="X1652" s="49">
        <v>0</v>
      </c>
      <c r="Y1652" s="48">
        <v>0</v>
      </c>
      <c r="Z1652" s="49">
        <v>0</v>
      </c>
      <c r="AA1652" s="48">
        <v>0</v>
      </c>
      <c r="AB1652" s="49">
        <v>0</v>
      </c>
      <c r="AC1652" s="64"/>
      <c r="AD1652" s="65">
        <f t="shared" si="532"/>
        <v>227.32900000000006</v>
      </c>
      <c r="AE1652" s="64"/>
    </row>
    <row r="1653" spans="2:31" x14ac:dyDescent="0.3">
      <c r="B1653" s="4" t="s">
        <v>50</v>
      </c>
      <c r="C1653" s="4"/>
      <c r="D1653" s="4"/>
      <c r="E1653" s="48">
        <v>0</v>
      </c>
      <c r="F1653" s="49">
        <v>0</v>
      </c>
      <c r="G1653" s="48">
        <v>0</v>
      </c>
      <c r="H1653" s="49">
        <v>0</v>
      </c>
      <c r="I1653" s="48">
        <v>0</v>
      </c>
      <c r="J1653" s="49">
        <v>0</v>
      </c>
      <c r="K1653" s="48">
        <v>0</v>
      </c>
      <c r="L1653" s="49">
        <v>0</v>
      </c>
      <c r="M1653" s="48">
        <v>0</v>
      </c>
      <c r="N1653" s="49">
        <v>25.767833333333332</v>
      </c>
      <c r="O1653" s="48">
        <v>22.255999999999997</v>
      </c>
      <c r="P1653" s="49">
        <v>14.212333333333328</v>
      </c>
      <c r="Q1653" s="48">
        <v>12.264833333333341</v>
      </c>
      <c r="R1653" s="49">
        <v>14.319333333333336</v>
      </c>
      <c r="S1653" s="48">
        <v>17.105499999999999</v>
      </c>
      <c r="T1653" s="49">
        <v>13.522999999999993</v>
      </c>
      <c r="U1653" s="48">
        <v>12.860166666666668</v>
      </c>
      <c r="V1653" s="49">
        <v>9.7694999999999972</v>
      </c>
      <c r="W1653" s="48">
        <v>0</v>
      </c>
      <c r="X1653" s="49">
        <v>0</v>
      </c>
      <c r="Y1653" s="48">
        <v>0</v>
      </c>
      <c r="Z1653" s="49">
        <v>0</v>
      </c>
      <c r="AA1653" s="48">
        <v>0</v>
      </c>
      <c r="AB1653" s="49">
        <v>0</v>
      </c>
      <c r="AC1653" s="64"/>
      <c r="AD1653" s="65">
        <f t="shared" si="532"/>
        <v>142.07849999999996</v>
      </c>
      <c r="AE1653" s="64"/>
    </row>
    <row r="1654" spans="2:31" x14ac:dyDescent="0.3">
      <c r="B1654" s="4" t="s">
        <v>117</v>
      </c>
      <c r="C1654" s="4"/>
      <c r="D1654" s="4"/>
      <c r="E1654" s="48">
        <v>0</v>
      </c>
      <c r="F1654" s="49">
        <v>0</v>
      </c>
      <c r="G1654" s="48">
        <v>0</v>
      </c>
      <c r="H1654" s="49">
        <v>0</v>
      </c>
      <c r="I1654" s="48">
        <v>0</v>
      </c>
      <c r="J1654" s="49">
        <v>0</v>
      </c>
      <c r="K1654" s="48">
        <v>0</v>
      </c>
      <c r="L1654" s="49">
        <v>0</v>
      </c>
      <c r="M1654" s="48">
        <v>0</v>
      </c>
      <c r="N1654" s="49">
        <v>14.16</v>
      </c>
      <c r="O1654" s="48">
        <v>9.715833333333336</v>
      </c>
      <c r="P1654" s="49">
        <v>0.94966666666666744</v>
      </c>
      <c r="Q1654" s="48">
        <v>2.415166666666666</v>
      </c>
      <c r="R1654" s="49">
        <v>1.1273333333333326</v>
      </c>
      <c r="S1654" s="48">
        <v>1.2920000000000011</v>
      </c>
      <c r="T1654" s="49">
        <v>5.49433333333333</v>
      </c>
      <c r="U1654" s="48">
        <v>4.9483333333333288</v>
      </c>
      <c r="V1654" s="49">
        <v>0</v>
      </c>
      <c r="W1654" s="48">
        <v>0</v>
      </c>
      <c r="X1654" s="49">
        <v>0</v>
      </c>
      <c r="Y1654" s="48">
        <v>0</v>
      </c>
      <c r="Z1654" s="49">
        <v>0</v>
      </c>
      <c r="AA1654" s="48">
        <v>0</v>
      </c>
      <c r="AB1654" s="49">
        <v>0</v>
      </c>
      <c r="AC1654" s="64"/>
      <c r="AD1654" s="65">
        <f t="shared" si="532"/>
        <v>40.102666666666664</v>
      </c>
      <c r="AE1654" s="64"/>
    </row>
    <row r="1655" spans="2:31" x14ac:dyDescent="0.3">
      <c r="B1655" s="4" t="s">
        <v>51</v>
      </c>
      <c r="C1655" s="4"/>
      <c r="D1655" s="4"/>
      <c r="E1655" s="48">
        <v>0</v>
      </c>
      <c r="F1655" s="49">
        <v>0</v>
      </c>
      <c r="G1655" s="48">
        <v>0</v>
      </c>
      <c r="H1655" s="49">
        <v>0</v>
      </c>
      <c r="I1655" s="48">
        <v>0</v>
      </c>
      <c r="J1655" s="49">
        <v>0</v>
      </c>
      <c r="K1655" s="48">
        <v>0</v>
      </c>
      <c r="L1655" s="49">
        <v>0</v>
      </c>
      <c r="M1655" s="48">
        <v>0</v>
      </c>
      <c r="N1655" s="49">
        <v>39.410166666666669</v>
      </c>
      <c r="O1655" s="48">
        <v>46.406166666666664</v>
      </c>
      <c r="P1655" s="49">
        <v>65.429000000000002</v>
      </c>
      <c r="Q1655" s="48">
        <v>72.711833333333331</v>
      </c>
      <c r="R1655" s="49">
        <v>0.3319999999999998</v>
      </c>
      <c r="S1655" s="48">
        <v>0.37066666666666681</v>
      </c>
      <c r="T1655" s="49">
        <v>0</v>
      </c>
      <c r="U1655" s="48">
        <v>0</v>
      </c>
      <c r="V1655" s="49">
        <v>0</v>
      </c>
      <c r="W1655" s="48">
        <v>0</v>
      </c>
      <c r="X1655" s="49">
        <v>0</v>
      </c>
      <c r="Y1655" s="48">
        <v>0</v>
      </c>
      <c r="Z1655" s="49">
        <v>0</v>
      </c>
      <c r="AA1655" s="48">
        <v>0</v>
      </c>
      <c r="AB1655" s="49">
        <v>0</v>
      </c>
      <c r="AC1655" s="64"/>
      <c r="AD1655" s="65">
        <f t="shared" si="532"/>
        <v>224.65983333333335</v>
      </c>
      <c r="AE1655" s="64"/>
    </row>
    <row r="1656" spans="2:31" x14ac:dyDescent="0.3">
      <c r="B1656" s="4" t="s">
        <v>52</v>
      </c>
      <c r="C1656" s="4"/>
      <c r="D1656" s="4"/>
      <c r="E1656" s="48">
        <v>0</v>
      </c>
      <c r="F1656" s="49">
        <v>0</v>
      </c>
      <c r="G1656" s="48">
        <v>0</v>
      </c>
      <c r="H1656" s="49">
        <v>0</v>
      </c>
      <c r="I1656" s="48">
        <v>0</v>
      </c>
      <c r="J1656" s="49">
        <v>0</v>
      </c>
      <c r="K1656" s="48">
        <v>0</v>
      </c>
      <c r="L1656" s="49">
        <v>0</v>
      </c>
      <c r="M1656" s="48">
        <v>0</v>
      </c>
      <c r="N1656" s="49">
        <v>5.2500000000000033E-2</v>
      </c>
      <c r="O1656" s="48">
        <v>5.0871666666666702</v>
      </c>
      <c r="P1656" s="49">
        <v>8.0316666666666663</v>
      </c>
      <c r="Q1656" s="48">
        <v>10.06683333333333</v>
      </c>
      <c r="R1656" s="49">
        <v>10.135166666666668</v>
      </c>
      <c r="S1656" s="48">
        <v>8.2706666666666688</v>
      </c>
      <c r="T1656" s="49">
        <v>3.2211666666666665</v>
      </c>
      <c r="U1656" s="48">
        <v>2.7730000000000006</v>
      </c>
      <c r="V1656" s="49">
        <v>2.5026666666666673</v>
      </c>
      <c r="W1656" s="48">
        <v>0</v>
      </c>
      <c r="X1656" s="49">
        <v>0</v>
      </c>
      <c r="Y1656" s="48">
        <v>0</v>
      </c>
      <c r="Z1656" s="49">
        <v>0</v>
      </c>
      <c r="AA1656" s="48">
        <v>0</v>
      </c>
      <c r="AB1656" s="49">
        <v>0</v>
      </c>
      <c r="AC1656" s="64"/>
      <c r="AD1656" s="65">
        <f t="shared" si="532"/>
        <v>50.140833333333347</v>
      </c>
      <c r="AE1656" s="64"/>
    </row>
    <row r="1657" spans="2:31" x14ac:dyDescent="0.3">
      <c r="B1657" s="4" t="s">
        <v>53</v>
      </c>
      <c r="C1657" s="4"/>
      <c r="D1657" s="4"/>
      <c r="E1657" s="48">
        <v>0</v>
      </c>
      <c r="F1657" s="49">
        <v>0</v>
      </c>
      <c r="G1657" s="48">
        <v>0</v>
      </c>
      <c r="H1657" s="49">
        <v>0</v>
      </c>
      <c r="I1657" s="48">
        <v>0</v>
      </c>
      <c r="J1657" s="49">
        <v>0</v>
      </c>
      <c r="K1657" s="48">
        <v>0</v>
      </c>
      <c r="L1657" s="49">
        <v>0</v>
      </c>
      <c r="M1657" s="48">
        <v>0</v>
      </c>
      <c r="N1657" s="49">
        <v>0</v>
      </c>
      <c r="O1657" s="48">
        <v>0</v>
      </c>
      <c r="P1657" s="49">
        <v>0</v>
      </c>
      <c r="Q1657" s="48">
        <v>0</v>
      </c>
      <c r="R1657" s="49">
        <v>0</v>
      </c>
      <c r="S1657" s="48">
        <v>0</v>
      </c>
      <c r="T1657" s="49">
        <v>0</v>
      </c>
      <c r="U1657" s="48">
        <v>0</v>
      </c>
      <c r="V1657" s="49">
        <v>0</v>
      </c>
      <c r="W1657" s="48">
        <v>0</v>
      </c>
      <c r="X1657" s="49">
        <v>0</v>
      </c>
      <c r="Y1657" s="48">
        <v>0</v>
      </c>
      <c r="Z1657" s="49">
        <v>0</v>
      </c>
      <c r="AA1657" s="48">
        <v>0</v>
      </c>
      <c r="AB1657" s="49">
        <v>0</v>
      </c>
      <c r="AC1657" s="64"/>
      <c r="AD1657" s="65">
        <f t="shared" si="532"/>
        <v>0</v>
      </c>
      <c r="AE1657" s="64"/>
    </row>
    <row r="1658" spans="2:31" x14ac:dyDescent="0.3">
      <c r="B1658" s="4" t="s">
        <v>54</v>
      </c>
      <c r="C1658" s="4"/>
      <c r="D1658" s="4"/>
      <c r="E1658" s="48">
        <v>0</v>
      </c>
      <c r="F1658" s="49">
        <v>0</v>
      </c>
      <c r="G1658" s="48">
        <v>0</v>
      </c>
      <c r="H1658" s="49">
        <v>0</v>
      </c>
      <c r="I1658" s="48">
        <v>0</v>
      </c>
      <c r="J1658" s="49">
        <v>0</v>
      </c>
      <c r="K1658" s="48">
        <v>0</v>
      </c>
      <c r="L1658" s="49">
        <v>0</v>
      </c>
      <c r="M1658" s="48">
        <v>0</v>
      </c>
      <c r="N1658" s="49">
        <v>36.101999999999997</v>
      </c>
      <c r="O1658" s="48">
        <v>84.316500000000005</v>
      </c>
      <c r="P1658" s="49">
        <v>68.908833333333334</v>
      </c>
      <c r="Q1658" s="48">
        <v>63.666333333333327</v>
      </c>
      <c r="R1658" s="49">
        <v>51.986000000000004</v>
      </c>
      <c r="S1658" s="48">
        <v>44.274499999999996</v>
      </c>
      <c r="T1658" s="49">
        <v>34.369666666666667</v>
      </c>
      <c r="U1658" s="48">
        <v>30.077666666666662</v>
      </c>
      <c r="V1658" s="49">
        <v>22.823666666666671</v>
      </c>
      <c r="W1658" s="48">
        <v>0.29883333333333345</v>
      </c>
      <c r="X1658" s="49">
        <v>0</v>
      </c>
      <c r="Y1658" s="48">
        <v>0</v>
      </c>
      <c r="Z1658" s="49">
        <v>0</v>
      </c>
      <c r="AA1658" s="48">
        <v>0</v>
      </c>
      <c r="AB1658" s="49">
        <v>0</v>
      </c>
      <c r="AC1658" s="64"/>
      <c r="AD1658" s="65">
        <f t="shared" si="532"/>
        <v>436.82400000000001</v>
      </c>
      <c r="AE1658" s="64"/>
    </row>
    <row r="1659" spans="2:31" x14ac:dyDescent="0.3">
      <c r="B1659" s="4" t="s">
        <v>55</v>
      </c>
      <c r="C1659" s="4"/>
      <c r="D1659" s="4"/>
      <c r="E1659" s="48">
        <v>0</v>
      </c>
      <c r="F1659" s="49">
        <v>0</v>
      </c>
      <c r="G1659" s="48">
        <v>0</v>
      </c>
      <c r="H1659" s="49">
        <v>0</v>
      </c>
      <c r="I1659" s="48">
        <v>0</v>
      </c>
      <c r="J1659" s="49">
        <v>0</v>
      </c>
      <c r="K1659" s="48">
        <v>0</v>
      </c>
      <c r="L1659" s="49">
        <v>0</v>
      </c>
      <c r="M1659" s="48">
        <v>0</v>
      </c>
      <c r="N1659" s="49">
        <v>13.717833333333337</v>
      </c>
      <c r="O1659" s="48">
        <v>20.200499999999991</v>
      </c>
      <c r="P1659" s="49">
        <v>12.849833333333335</v>
      </c>
      <c r="Q1659" s="48">
        <v>20.090333333333334</v>
      </c>
      <c r="R1659" s="49">
        <v>49.816499999999991</v>
      </c>
      <c r="S1659" s="48">
        <v>50.24433333333333</v>
      </c>
      <c r="T1659" s="49">
        <v>19.161333333333335</v>
      </c>
      <c r="U1659" s="48">
        <v>19.958999999999996</v>
      </c>
      <c r="V1659" s="49">
        <v>2.8316666666666661</v>
      </c>
      <c r="W1659" s="48">
        <v>0</v>
      </c>
      <c r="X1659" s="49">
        <v>0</v>
      </c>
      <c r="Y1659" s="48">
        <v>0</v>
      </c>
      <c r="Z1659" s="49">
        <v>0</v>
      </c>
      <c r="AA1659" s="48">
        <v>0</v>
      </c>
      <c r="AB1659" s="49">
        <v>0</v>
      </c>
      <c r="AC1659" s="64"/>
      <c r="AD1659" s="65">
        <f t="shared" si="532"/>
        <v>208.87133333333335</v>
      </c>
      <c r="AE1659" s="64"/>
    </row>
    <row r="1660" spans="2:31" x14ac:dyDescent="0.3">
      <c r="B1660" s="4" t="s">
        <v>56</v>
      </c>
      <c r="C1660" s="4"/>
      <c r="D1660" s="4"/>
      <c r="E1660" s="48">
        <v>0</v>
      </c>
      <c r="F1660" s="49">
        <v>0</v>
      </c>
      <c r="G1660" s="48">
        <v>0</v>
      </c>
      <c r="H1660" s="49">
        <v>0</v>
      </c>
      <c r="I1660" s="48">
        <v>0</v>
      </c>
      <c r="J1660" s="49">
        <v>0</v>
      </c>
      <c r="K1660" s="48">
        <v>0</v>
      </c>
      <c r="L1660" s="49">
        <v>0</v>
      </c>
      <c r="M1660" s="48">
        <v>0</v>
      </c>
      <c r="N1660" s="49">
        <v>25.22183333333334</v>
      </c>
      <c r="O1660" s="48">
        <v>25.247333333333319</v>
      </c>
      <c r="P1660" s="49">
        <v>17.909833333333331</v>
      </c>
      <c r="Q1660" s="48">
        <v>23.00483333333333</v>
      </c>
      <c r="R1660" s="49">
        <v>22.583500000000008</v>
      </c>
      <c r="S1660" s="48">
        <v>17.341000000000008</v>
      </c>
      <c r="T1660" s="49">
        <v>15.769500000000001</v>
      </c>
      <c r="U1660" s="48">
        <v>20.028166666666671</v>
      </c>
      <c r="V1660" s="49">
        <v>8.3324999999999996</v>
      </c>
      <c r="W1660" s="48">
        <v>0</v>
      </c>
      <c r="X1660" s="49">
        <v>0</v>
      </c>
      <c r="Y1660" s="48">
        <v>0</v>
      </c>
      <c r="Z1660" s="49">
        <v>0</v>
      </c>
      <c r="AA1660" s="48">
        <v>0</v>
      </c>
      <c r="AB1660" s="49">
        <v>0</v>
      </c>
      <c r="AC1660" s="64"/>
      <c r="AD1660" s="65">
        <f t="shared" si="532"/>
        <v>175.4385</v>
      </c>
      <c r="AE1660" s="64"/>
    </row>
    <row r="1661" spans="2:31" x14ac:dyDescent="0.3">
      <c r="B1661" s="4" t="s">
        <v>118</v>
      </c>
      <c r="C1661" s="4"/>
      <c r="D1661" s="4"/>
      <c r="E1661" s="48">
        <v>0</v>
      </c>
      <c r="F1661" s="49">
        <v>0</v>
      </c>
      <c r="G1661" s="48">
        <v>0</v>
      </c>
      <c r="H1661" s="49">
        <v>0</v>
      </c>
      <c r="I1661" s="48">
        <v>0</v>
      </c>
      <c r="J1661" s="49">
        <v>0</v>
      </c>
      <c r="K1661" s="48">
        <v>0</v>
      </c>
      <c r="L1661" s="49">
        <v>0</v>
      </c>
      <c r="M1661" s="48">
        <v>0</v>
      </c>
      <c r="N1661" s="49">
        <v>65.000066666666669</v>
      </c>
      <c r="O1661" s="48">
        <v>78.340833333333364</v>
      </c>
      <c r="P1661" s="49">
        <v>92.308166666666651</v>
      </c>
      <c r="Q1661" s="48">
        <v>103.28616666666667</v>
      </c>
      <c r="R1661" s="49">
        <v>99.115833333333356</v>
      </c>
      <c r="S1661" s="48">
        <v>117.5895</v>
      </c>
      <c r="T1661" s="49">
        <v>124.13466666666665</v>
      </c>
      <c r="U1661" s="48">
        <v>121.14033333333333</v>
      </c>
      <c r="V1661" s="49">
        <v>108.56533333333331</v>
      </c>
      <c r="W1661" s="48">
        <v>1.2910000000000001</v>
      </c>
      <c r="X1661" s="49">
        <v>0</v>
      </c>
      <c r="Y1661" s="48">
        <v>0</v>
      </c>
      <c r="Z1661" s="49">
        <v>0</v>
      </c>
      <c r="AA1661" s="48">
        <v>0</v>
      </c>
      <c r="AB1661" s="49">
        <v>0</v>
      </c>
      <c r="AC1661" s="64"/>
      <c r="AD1661" s="65">
        <f t="shared" si="532"/>
        <v>910.77189999999996</v>
      </c>
      <c r="AE1661" s="64"/>
    </row>
    <row r="1662" spans="2:31" x14ac:dyDescent="0.3">
      <c r="B1662" s="4" t="s">
        <v>57</v>
      </c>
      <c r="C1662" s="4"/>
      <c r="D1662" s="4"/>
      <c r="E1662" s="48">
        <v>0</v>
      </c>
      <c r="F1662" s="49">
        <v>0</v>
      </c>
      <c r="G1662" s="48">
        <v>0</v>
      </c>
      <c r="H1662" s="49">
        <v>0</v>
      </c>
      <c r="I1662" s="48">
        <v>0</v>
      </c>
      <c r="J1662" s="49">
        <v>0</v>
      </c>
      <c r="K1662" s="48">
        <v>0</v>
      </c>
      <c r="L1662" s="49">
        <v>0</v>
      </c>
      <c r="M1662" s="48">
        <v>0</v>
      </c>
      <c r="N1662" s="49">
        <v>0</v>
      </c>
      <c r="O1662" s="48">
        <v>0</v>
      </c>
      <c r="P1662" s="49">
        <v>0</v>
      </c>
      <c r="Q1662" s="48">
        <v>0</v>
      </c>
      <c r="R1662" s="49">
        <v>0</v>
      </c>
      <c r="S1662" s="48">
        <v>0</v>
      </c>
      <c r="T1662" s="49">
        <v>0</v>
      </c>
      <c r="U1662" s="48">
        <v>0</v>
      </c>
      <c r="V1662" s="49">
        <v>0</v>
      </c>
      <c r="W1662" s="48">
        <v>0</v>
      </c>
      <c r="X1662" s="49">
        <v>0</v>
      </c>
      <c r="Y1662" s="48">
        <v>0</v>
      </c>
      <c r="Z1662" s="49">
        <v>0</v>
      </c>
      <c r="AA1662" s="48">
        <v>0</v>
      </c>
      <c r="AB1662" s="49">
        <v>0</v>
      </c>
      <c r="AC1662" s="64"/>
      <c r="AD1662" s="65">
        <f t="shared" si="532"/>
        <v>0</v>
      </c>
      <c r="AE1662" s="64"/>
    </row>
    <row r="1663" spans="2:31" x14ac:dyDescent="0.3">
      <c r="B1663" s="4" t="s">
        <v>58</v>
      </c>
      <c r="C1663" s="4"/>
      <c r="D1663" s="4"/>
      <c r="E1663" s="48">
        <v>0</v>
      </c>
      <c r="F1663" s="49">
        <v>0</v>
      </c>
      <c r="G1663" s="48">
        <v>0</v>
      </c>
      <c r="H1663" s="49">
        <v>0</v>
      </c>
      <c r="I1663" s="48">
        <v>0</v>
      </c>
      <c r="J1663" s="49">
        <v>0</v>
      </c>
      <c r="K1663" s="48">
        <v>0</v>
      </c>
      <c r="L1663" s="49">
        <v>0</v>
      </c>
      <c r="M1663" s="48">
        <v>0</v>
      </c>
      <c r="N1663" s="49">
        <v>0</v>
      </c>
      <c r="O1663" s="48">
        <v>0</v>
      </c>
      <c r="P1663" s="49">
        <v>0</v>
      </c>
      <c r="Q1663" s="48">
        <v>0</v>
      </c>
      <c r="R1663" s="49">
        <v>0</v>
      </c>
      <c r="S1663" s="48">
        <v>0</v>
      </c>
      <c r="T1663" s="49">
        <v>0</v>
      </c>
      <c r="U1663" s="48">
        <v>0</v>
      </c>
      <c r="V1663" s="49">
        <v>0</v>
      </c>
      <c r="W1663" s="48">
        <v>0</v>
      </c>
      <c r="X1663" s="49">
        <v>0</v>
      </c>
      <c r="Y1663" s="48">
        <v>0</v>
      </c>
      <c r="Z1663" s="49">
        <v>0</v>
      </c>
      <c r="AA1663" s="48">
        <v>0</v>
      </c>
      <c r="AB1663" s="49">
        <v>0</v>
      </c>
      <c r="AC1663" s="64"/>
      <c r="AD1663" s="65">
        <f t="shared" si="532"/>
        <v>0</v>
      </c>
      <c r="AE1663" s="64"/>
    </row>
    <row r="1664" spans="2:31" x14ac:dyDescent="0.3">
      <c r="B1664" s="4" t="s">
        <v>119</v>
      </c>
      <c r="C1664" s="4"/>
      <c r="D1664" s="4"/>
      <c r="E1664" s="48">
        <v>0</v>
      </c>
      <c r="F1664" s="49">
        <v>0</v>
      </c>
      <c r="G1664" s="48">
        <v>0</v>
      </c>
      <c r="H1664" s="49">
        <v>0</v>
      </c>
      <c r="I1664" s="48">
        <v>0</v>
      </c>
      <c r="J1664" s="49">
        <v>0</v>
      </c>
      <c r="K1664" s="48">
        <v>0</v>
      </c>
      <c r="L1664" s="49">
        <v>0</v>
      </c>
      <c r="M1664" s="48">
        <v>0</v>
      </c>
      <c r="N1664" s="49">
        <v>8.5386666666666677</v>
      </c>
      <c r="O1664" s="48">
        <v>38.454999999999998</v>
      </c>
      <c r="P1664" s="49">
        <v>37.264166666666647</v>
      </c>
      <c r="Q1664" s="48">
        <v>31.102666666666661</v>
      </c>
      <c r="R1664" s="49">
        <v>15.088166666666671</v>
      </c>
      <c r="S1664" s="48">
        <v>14.394666666666661</v>
      </c>
      <c r="T1664" s="49">
        <v>9.3954999999999984</v>
      </c>
      <c r="U1664" s="48">
        <v>34.61866666666667</v>
      </c>
      <c r="V1664" s="49">
        <v>5.4333333333333421E-2</v>
      </c>
      <c r="W1664" s="48">
        <v>0</v>
      </c>
      <c r="X1664" s="49">
        <v>0</v>
      </c>
      <c r="Y1664" s="48">
        <v>0</v>
      </c>
      <c r="Z1664" s="49">
        <v>0</v>
      </c>
      <c r="AA1664" s="48">
        <v>0</v>
      </c>
      <c r="AB1664" s="49">
        <v>0</v>
      </c>
      <c r="AC1664" s="64"/>
      <c r="AD1664" s="65">
        <f t="shared" si="532"/>
        <v>188.91183333333331</v>
      </c>
      <c r="AE1664" s="64"/>
    </row>
    <row r="1665" spans="2:31" x14ac:dyDescent="0.3">
      <c r="B1665" s="4" t="s">
        <v>59</v>
      </c>
      <c r="C1665" s="4"/>
      <c r="D1665" s="4"/>
      <c r="E1665" s="48">
        <v>0</v>
      </c>
      <c r="F1665" s="49">
        <v>0</v>
      </c>
      <c r="G1665" s="48">
        <v>0</v>
      </c>
      <c r="H1665" s="49">
        <v>0</v>
      </c>
      <c r="I1665" s="48">
        <v>0</v>
      </c>
      <c r="J1665" s="49">
        <v>0</v>
      </c>
      <c r="K1665" s="48">
        <v>0</v>
      </c>
      <c r="L1665" s="49">
        <v>0</v>
      </c>
      <c r="M1665" s="48">
        <v>0</v>
      </c>
      <c r="N1665" s="49">
        <v>0</v>
      </c>
      <c r="O1665" s="48">
        <v>3.5799999999999925</v>
      </c>
      <c r="P1665" s="49">
        <v>0</v>
      </c>
      <c r="Q1665" s="48">
        <v>0</v>
      </c>
      <c r="R1665" s="49">
        <v>0</v>
      </c>
      <c r="S1665" s="48">
        <v>5.3999999999999977</v>
      </c>
      <c r="T1665" s="49">
        <v>1.1099999999999994</v>
      </c>
      <c r="U1665" s="48">
        <v>0</v>
      </c>
      <c r="V1665" s="49">
        <v>0</v>
      </c>
      <c r="W1665" s="48">
        <v>0</v>
      </c>
      <c r="X1665" s="49">
        <v>0</v>
      </c>
      <c r="Y1665" s="48">
        <v>0</v>
      </c>
      <c r="Z1665" s="49">
        <v>0</v>
      </c>
      <c r="AA1665" s="48">
        <v>0</v>
      </c>
      <c r="AB1665" s="49">
        <v>0</v>
      </c>
      <c r="AC1665" s="64"/>
      <c r="AD1665" s="65">
        <f t="shared" si="532"/>
        <v>10.089999999999989</v>
      </c>
      <c r="AE1665" s="64"/>
    </row>
    <row r="1666" spans="2:31" x14ac:dyDescent="0.3">
      <c r="B1666" s="4" t="s">
        <v>60</v>
      </c>
      <c r="C1666" s="4"/>
      <c r="D1666" s="4"/>
      <c r="E1666" s="48">
        <v>0</v>
      </c>
      <c r="F1666" s="49">
        <v>0</v>
      </c>
      <c r="G1666" s="48">
        <v>0</v>
      </c>
      <c r="H1666" s="49">
        <v>0</v>
      </c>
      <c r="I1666" s="48">
        <v>0</v>
      </c>
      <c r="J1666" s="49">
        <v>0</v>
      </c>
      <c r="K1666" s="48">
        <v>0</v>
      </c>
      <c r="L1666" s="49">
        <v>0</v>
      </c>
      <c r="M1666" s="48">
        <v>0</v>
      </c>
      <c r="N1666" s="49">
        <v>0</v>
      </c>
      <c r="O1666" s="48">
        <v>8.1000000000000085</v>
      </c>
      <c r="P1666" s="49">
        <v>13.259999999999994</v>
      </c>
      <c r="Q1666" s="48">
        <v>13.700000000000014</v>
      </c>
      <c r="R1666" s="49">
        <v>13.330000000000013</v>
      </c>
      <c r="S1666" s="48">
        <v>12.75</v>
      </c>
      <c r="T1666" s="49">
        <v>10.86000000000001</v>
      </c>
      <c r="U1666" s="48">
        <v>7.9100000000000108</v>
      </c>
      <c r="V1666" s="49">
        <v>6.7400000000000073</v>
      </c>
      <c r="W1666" s="48">
        <v>0</v>
      </c>
      <c r="X1666" s="49">
        <v>0</v>
      </c>
      <c r="Y1666" s="48">
        <v>0</v>
      </c>
      <c r="Z1666" s="49">
        <v>0</v>
      </c>
      <c r="AA1666" s="48">
        <v>0</v>
      </c>
      <c r="AB1666" s="49">
        <v>0</v>
      </c>
      <c r="AC1666" s="64"/>
      <c r="AD1666" s="65">
        <f t="shared" si="532"/>
        <v>86.650000000000063</v>
      </c>
      <c r="AE1666" s="64"/>
    </row>
    <row r="1667" spans="2:31" x14ac:dyDescent="0.3">
      <c r="B1667" s="4" t="s">
        <v>61</v>
      </c>
      <c r="C1667" s="4"/>
      <c r="D1667" s="4"/>
      <c r="E1667" s="48">
        <v>0</v>
      </c>
      <c r="F1667" s="49">
        <v>0</v>
      </c>
      <c r="G1667" s="48">
        <v>0</v>
      </c>
      <c r="H1667" s="49">
        <v>0</v>
      </c>
      <c r="I1667" s="48">
        <v>0</v>
      </c>
      <c r="J1667" s="49">
        <v>0</v>
      </c>
      <c r="K1667" s="48">
        <v>0</v>
      </c>
      <c r="L1667" s="49">
        <v>0</v>
      </c>
      <c r="M1667" s="48">
        <v>0</v>
      </c>
      <c r="N1667" s="49">
        <v>3.9600000000000053</v>
      </c>
      <c r="O1667" s="48">
        <v>22.400000000000013</v>
      </c>
      <c r="P1667" s="49">
        <v>31.400000000000034</v>
      </c>
      <c r="Q1667" s="48">
        <v>30.299999999999969</v>
      </c>
      <c r="R1667" s="49">
        <v>29.5</v>
      </c>
      <c r="S1667" s="48">
        <v>30.599999999999969</v>
      </c>
      <c r="T1667" s="49">
        <v>24</v>
      </c>
      <c r="U1667" s="48">
        <v>20.5</v>
      </c>
      <c r="V1667" s="49">
        <v>13.299999999999988</v>
      </c>
      <c r="W1667" s="48">
        <v>0</v>
      </c>
      <c r="X1667" s="49">
        <v>0</v>
      </c>
      <c r="Y1667" s="48">
        <v>0</v>
      </c>
      <c r="Z1667" s="49">
        <v>0</v>
      </c>
      <c r="AA1667" s="48">
        <v>0</v>
      </c>
      <c r="AB1667" s="49">
        <v>0</v>
      </c>
      <c r="AC1667" s="64"/>
      <c r="AD1667" s="65">
        <f t="shared" si="532"/>
        <v>205.95999999999998</v>
      </c>
      <c r="AE1667" s="64"/>
    </row>
    <row r="1668" spans="2:31" x14ac:dyDescent="0.3">
      <c r="B1668" s="4" t="s">
        <v>62</v>
      </c>
      <c r="C1668" s="4"/>
      <c r="D1668" s="4"/>
      <c r="E1668" s="48">
        <v>0</v>
      </c>
      <c r="F1668" s="49">
        <v>0</v>
      </c>
      <c r="G1668" s="48">
        <v>0</v>
      </c>
      <c r="H1668" s="49">
        <v>0</v>
      </c>
      <c r="I1668" s="48">
        <v>0</v>
      </c>
      <c r="J1668" s="49">
        <v>0</v>
      </c>
      <c r="K1668" s="48">
        <v>0</v>
      </c>
      <c r="L1668" s="49">
        <v>0</v>
      </c>
      <c r="M1668" s="48">
        <v>0</v>
      </c>
      <c r="N1668" s="49">
        <v>0</v>
      </c>
      <c r="O1668" s="48">
        <v>0</v>
      </c>
      <c r="P1668" s="49">
        <v>0</v>
      </c>
      <c r="Q1668" s="48">
        <v>0</v>
      </c>
      <c r="R1668" s="49">
        <v>0</v>
      </c>
      <c r="S1668" s="48">
        <v>0</v>
      </c>
      <c r="T1668" s="49">
        <v>0</v>
      </c>
      <c r="U1668" s="48">
        <v>0</v>
      </c>
      <c r="V1668" s="49">
        <v>0</v>
      </c>
      <c r="W1668" s="48">
        <v>0</v>
      </c>
      <c r="X1668" s="49">
        <v>0</v>
      </c>
      <c r="Y1668" s="48">
        <v>0</v>
      </c>
      <c r="Z1668" s="49">
        <v>0</v>
      </c>
      <c r="AA1668" s="48">
        <v>0</v>
      </c>
      <c r="AB1668" s="49">
        <v>0</v>
      </c>
      <c r="AC1668" s="64"/>
      <c r="AD1668" s="65">
        <f t="shared" si="532"/>
        <v>0</v>
      </c>
      <c r="AE1668" s="64"/>
    </row>
    <row r="1669" spans="2:31" x14ac:dyDescent="0.3">
      <c r="B1669" s="4" t="s">
        <v>63</v>
      </c>
      <c r="C1669" s="4"/>
      <c r="D1669" s="4"/>
      <c r="E1669" s="48">
        <v>0</v>
      </c>
      <c r="F1669" s="49">
        <v>0</v>
      </c>
      <c r="G1669" s="48">
        <v>0</v>
      </c>
      <c r="H1669" s="49">
        <v>0</v>
      </c>
      <c r="I1669" s="48">
        <v>0</v>
      </c>
      <c r="J1669" s="49">
        <v>0</v>
      </c>
      <c r="K1669" s="48">
        <v>0</v>
      </c>
      <c r="L1669" s="49">
        <v>0</v>
      </c>
      <c r="M1669" s="48">
        <v>0</v>
      </c>
      <c r="N1669" s="49">
        <v>2.7295000000000007</v>
      </c>
      <c r="O1669" s="48">
        <v>0</v>
      </c>
      <c r="P1669" s="49">
        <v>0</v>
      </c>
      <c r="Q1669" s="48">
        <v>0</v>
      </c>
      <c r="R1669" s="49">
        <v>0</v>
      </c>
      <c r="S1669" s="48">
        <v>0</v>
      </c>
      <c r="T1669" s="49">
        <v>15.453333333333342</v>
      </c>
      <c r="U1669" s="48">
        <v>50.475500000000004</v>
      </c>
      <c r="V1669" s="49">
        <v>58.500666666666667</v>
      </c>
      <c r="W1669" s="48">
        <v>1.161</v>
      </c>
      <c r="X1669" s="49">
        <v>0</v>
      </c>
      <c r="Y1669" s="48">
        <v>0</v>
      </c>
      <c r="Z1669" s="49">
        <v>0</v>
      </c>
      <c r="AA1669" s="48">
        <v>0</v>
      </c>
      <c r="AB1669" s="49">
        <v>0</v>
      </c>
      <c r="AC1669" s="64"/>
      <c r="AD1669" s="65">
        <f t="shared" si="532"/>
        <v>128.32000000000002</v>
      </c>
      <c r="AE1669" s="64"/>
    </row>
    <row r="1670" spans="2:31" x14ac:dyDescent="0.3">
      <c r="B1670" s="4" t="s">
        <v>64</v>
      </c>
      <c r="C1670" s="4"/>
      <c r="D1670" s="4"/>
      <c r="E1670" s="48">
        <v>0</v>
      </c>
      <c r="F1670" s="49">
        <v>0</v>
      </c>
      <c r="G1670" s="48">
        <v>0</v>
      </c>
      <c r="H1670" s="49">
        <v>0</v>
      </c>
      <c r="I1670" s="48">
        <v>0</v>
      </c>
      <c r="J1670" s="49">
        <v>0</v>
      </c>
      <c r="K1670" s="48">
        <v>0</v>
      </c>
      <c r="L1670" s="49">
        <v>0</v>
      </c>
      <c r="M1670" s="48">
        <v>0</v>
      </c>
      <c r="N1670" s="49">
        <v>23.104333333333333</v>
      </c>
      <c r="O1670" s="48">
        <v>37.861666666666657</v>
      </c>
      <c r="P1670" s="49">
        <v>37.199833333333359</v>
      </c>
      <c r="Q1670" s="48">
        <v>38.040666666666652</v>
      </c>
      <c r="R1670" s="49">
        <v>29.657833333333329</v>
      </c>
      <c r="S1670" s="48">
        <v>18.55083333333333</v>
      </c>
      <c r="T1670" s="49">
        <v>23.966166666666663</v>
      </c>
      <c r="U1670" s="48">
        <v>22.431833333333337</v>
      </c>
      <c r="V1670" s="49">
        <v>28.527166666666663</v>
      </c>
      <c r="W1670" s="48">
        <v>0.24316666666666673</v>
      </c>
      <c r="X1670" s="49">
        <v>0</v>
      </c>
      <c r="Y1670" s="48">
        <v>0</v>
      </c>
      <c r="Z1670" s="49">
        <v>0</v>
      </c>
      <c r="AA1670" s="48">
        <v>0</v>
      </c>
      <c r="AB1670" s="49">
        <v>0</v>
      </c>
      <c r="AC1670" s="64"/>
      <c r="AD1670" s="65">
        <f t="shared" si="532"/>
        <v>259.58349999999996</v>
      </c>
      <c r="AE1670" s="64"/>
    </row>
    <row r="1671" spans="2:31" x14ac:dyDescent="0.3">
      <c r="B1671" s="4" t="s">
        <v>120</v>
      </c>
      <c r="C1671" s="4"/>
      <c r="D1671" s="4"/>
      <c r="E1671" s="48">
        <v>0</v>
      </c>
      <c r="F1671" s="49">
        <v>0</v>
      </c>
      <c r="G1671" s="48">
        <v>0</v>
      </c>
      <c r="H1671" s="49">
        <v>0</v>
      </c>
      <c r="I1671" s="48">
        <v>0</v>
      </c>
      <c r="J1671" s="49">
        <v>0</v>
      </c>
      <c r="K1671" s="48">
        <v>0</v>
      </c>
      <c r="L1671" s="49">
        <v>0</v>
      </c>
      <c r="M1671" s="48">
        <v>0</v>
      </c>
      <c r="N1671" s="49">
        <v>0</v>
      </c>
      <c r="O1671" s="48">
        <v>0</v>
      </c>
      <c r="P1671" s="49">
        <v>0</v>
      </c>
      <c r="Q1671" s="48">
        <v>0</v>
      </c>
      <c r="R1671" s="49">
        <v>0</v>
      </c>
      <c r="S1671" s="48">
        <v>0</v>
      </c>
      <c r="T1671" s="49">
        <v>2.0623333333333331</v>
      </c>
      <c r="U1671" s="48">
        <v>12.827666666666667</v>
      </c>
      <c r="V1671" s="49">
        <v>21.701000000000004</v>
      </c>
      <c r="W1671" s="48">
        <v>0.4965</v>
      </c>
      <c r="X1671" s="49">
        <v>0</v>
      </c>
      <c r="Y1671" s="48">
        <v>0</v>
      </c>
      <c r="Z1671" s="49">
        <v>0</v>
      </c>
      <c r="AA1671" s="48">
        <v>0</v>
      </c>
      <c r="AB1671" s="49">
        <v>0</v>
      </c>
      <c r="AC1671" s="64"/>
      <c r="AD1671" s="65">
        <f t="shared" si="532"/>
        <v>37.087500000000006</v>
      </c>
      <c r="AE1671" s="64"/>
    </row>
    <row r="1672" spans="2:31" x14ac:dyDescent="0.3">
      <c r="B1672" s="4" t="s">
        <v>65</v>
      </c>
      <c r="C1672" s="4"/>
      <c r="D1672" s="4"/>
      <c r="E1672" s="48">
        <v>0</v>
      </c>
      <c r="F1672" s="49">
        <v>0</v>
      </c>
      <c r="G1672" s="48">
        <v>0</v>
      </c>
      <c r="H1672" s="49">
        <v>0</v>
      </c>
      <c r="I1672" s="48">
        <v>0</v>
      </c>
      <c r="J1672" s="49">
        <v>0</v>
      </c>
      <c r="K1672" s="48">
        <v>0</v>
      </c>
      <c r="L1672" s="49">
        <v>0</v>
      </c>
      <c r="M1672" s="48">
        <v>0</v>
      </c>
      <c r="N1672" s="49">
        <v>0</v>
      </c>
      <c r="O1672" s="48">
        <v>0</v>
      </c>
      <c r="P1672" s="49">
        <v>0</v>
      </c>
      <c r="Q1672" s="48">
        <v>0</v>
      </c>
      <c r="R1672" s="49">
        <v>0</v>
      </c>
      <c r="S1672" s="48">
        <v>0</v>
      </c>
      <c r="T1672" s="49">
        <v>0</v>
      </c>
      <c r="U1672" s="48">
        <v>0</v>
      </c>
      <c r="V1672" s="49">
        <v>0</v>
      </c>
      <c r="W1672" s="48">
        <v>0</v>
      </c>
      <c r="X1672" s="49">
        <v>0</v>
      </c>
      <c r="Y1672" s="48">
        <v>0</v>
      </c>
      <c r="Z1672" s="49">
        <v>0</v>
      </c>
      <c r="AA1672" s="48">
        <v>0</v>
      </c>
      <c r="AB1672" s="49">
        <v>0</v>
      </c>
      <c r="AC1672" s="64"/>
      <c r="AD1672" s="65">
        <f t="shared" si="532"/>
        <v>0</v>
      </c>
      <c r="AE1672" s="64"/>
    </row>
    <row r="1673" spans="2:31" x14ac:dyDescent="0.3">
      <c r="B1673" s="4" t="s">
        <v>66</v>
      </c>
      <c r="C1673" s="4"/>
      <c r="D1673" s="4"/>
      <c r="E1673" s="48">
        <v>0</v>
      </c>
      <c r="F1673" s="49">
        <v>0</v>
      </c>
      <c r="G1673" s="48">
        <v>0</v>
      </c>
      <c r="H1673" s="49">
        <v>0</v>
      </c>
      <c r="I1673" s="48">
        <v>0</v>
      </c>
      <c r="J1673" s="49">
        <v>0</v>
      </c>
      <c r="K1673" s="48">
        <v>0</v>
      </c>
      <c r="L1673" s="49">
        <v>0</v>
      </c>
      <c r="M1673" s="48">
        <v>0</v>
      </c>
      <c r="N1673" s="49">
        <v>17.326499999999999</v>
      </c>
      <c r="O1673" s="48">
        <v>23.783666666666665</v>
      </c>
      <c r="P1673" s="49">
        <v>28.906666666666659</v>
      </c>
      <c r="Q1673" s="48">
        <v>23.826833333333333</v>
      </c>
      <c r="R1673" s="49">
        <v>22.206666666666671</v>
      </c>
      <c r="S1673" s="48">
        <v>24.519999999999996</v>
      </c>
      <c r="T1673" s="49">
        <v>37.485833333333332</v>
      </c>
      <c r="U1673" s="48">
        <v>32.354333333333336</v>
      </c>
      <c r="V1673" s="49">
        <v>28.843666666666664</v>
      </c>
      <c r="W1673" s="48">
        <v>0.38983333333333337</v>
      </c>
      <c r="X1673" s="49">
        <v>0</v>
      </c>
      <c r="Y1673" s="48">
        <v>0</v>
      </c>
      <c r="Z1673" s="49">
        <v>0</v>
      </c>
      <c r="AA1673" s="48">
        <v>0</v>
      </c>
      <c r="AB1673" s="49">
        <v>0</v>
      </c>
      <c r="AC1673" s="64"/>
      <c r="AD1673" s="65">
        <f t="shared" si="532"/>
        <v>239.64400000000001</v>
      </c>
      <c r="AE1673" s="64"/>
    </row>
    <row r="1674" spans="2:31" x14ac:dyDescent="0.3">
      <c r="B1674" s="4" t="s">
        <v>67</v>
      </c>
      <c r="C1674" s="4"/>
      <c r="D1674" s="4"/>
      <c r="E1674" s="48">
        <v>0</v>
      </c>
      <c r="F1674" s="49">
        <v>0</v>
      </c>
      <c r="G1674" s="48">
        <v>0</v>
      </c>
      <c r="H1674" s="49">
        <v>0</v>
      </c>
      <c r="I1674" s="48">
        <v>0</v>
      </c>
      <c r="J1674" s="49">
        <v>0</v>
      </c>
      <c r="K1674" s="48">
        <v>0</v>
      </c>
      <c r="L1674" s="49">
        <v>0</v>
      </c>
      <c r="M1674" s="48">
        <v>0</v>
      </c>
      <c r="N1674" s="49">
        <v>0</v>
      </c>
      <c r="O1674" s="48">
        <v>0.46000000000000085</v>
      </c>
      <c r="P1674" s="49">
        <v>5.419999999999999</v>
      </c>
      <c r="Q1674" s="48">
        <v>7.9100000000000099</v>
      </c>
      <c r="R1674" s="49">
        <v>8.7900000000000045</v>
      </c>
      <c r="S1674" s="48">
        <v>8.7599999999999945</v>
      </c>
      <c r="T1674" s="49">
        <v>7.8600000000000101</v>
      </c>
      <c r="U1674" s="48">
        <v>5.6200000000000037</v>
      </c>
      <c r="V1674" s="49">
        <v>1.2800000000000011</v>
      </c>
      <c r="W1674" s="48">
        <v>0</v>
      </c>
      <c r="X1674" s="49">
        <v>0</v>
      </c>
      <c r="Y1674" s="48">
        <v>0</v>
      </c>
      <c r="Z1674" s="49">
        <v>0</v>
      </c>
      <c r="AA1674" s="48">
        <v>0</v>
      </c>
      <c r="AB1674" s="49">
        <v>0</v>
      </c>
      <c r="AC1674" s="64"/>
      <c r="AD1674" s="65">
        <f t="shared" si="532"/>
        <v>46.100000000000023</v>
      </c>
      <c r="AE1674" s="64"/>
    </row>
    <row r="1675" spans="2:31" x14ac:dyDescent="0.3">
      <c r="B1675" s="4" t="s">
        <v>68</v>
      </c>
      <c r="C1675" s="4"/>
      <c r="D1675" s="4"/>
      <c r="E1675" s="48">
        <v>0</v>
      </c>
      <c r="F1675" s="49">
        <v>0</v>
      </c>
      <c r="G1675" s="48">
        <v>0</v>
      </c>
      <c r="H1675" s="49">
        <v>0</v>
      </c>
      <c r="I1675" s="48">
        <v>0</v>
      </c>
      <c r="J1675" s="49">
        <v>0</v>
      </c>
      <c r="K1675" s="48">
        <v>0</v>
      </c>
      <c r="L1675" s="49">
        <v>0</v>
      </c>
      <c r="M1675" s="48">
        <v>0</v>
      </c>
      <c r="N1675" s="49">
        <v>88.549799999999991</v>
      </c>
      <c r="O1675" s="48">
        <v>141.47216666666665</v>
      </c>
      <c r="P1675" s="49">
        <v>162.03100000000001</v>
      </c>
      <c r="Q1675" s="48">
        <v>148.94266666666667</v>
      </c>
      <c r="R1675" s="49">
        <v>113.58666666666666</v>
      </c>
      <c r="S1675" s="48">
        <v>102.28066666666663</v>
      </c>
      <c r="T1675" s="49">
        <v>89.485333333333386</v>
      </c>
      <c r="U1675" s="48">
        <v>27.653316666666658</v>
      </c>
      <c r="V1675" s="49">
        <v>59.007233333333353</v>
      </c>
      <c r="W1675" s="48">
        <v>1.1789666666666665</v>
      </c>
      <c r="X1675" s="49">
        <v>0</v>
      </c>
      <c r="Y1675" s="48">
        <v>0</v>
      </c>
      <c r="Z1675" s="49">
        <v>0</v>
      </c>
      <c r="AA1675" s="48">
        <v>0</v>
      </c>
      <c r="AB1675" s="49">
        <v>0</v>
      </c>
      <c r="AC1675" s="64"/>
      <c r="AD1675" s="65">
        <f t="shared" si="532"/>
        <v>934.18781666666678</v>
      </c>
      <c r="AE1675" s="64"/>
    </row>
    <row r="1676" spans="2:31" x14ac:dyDescent="0.3">
      <c r="B1676" s="4" t="s">
        <v>69</v>
      </c>
      <c r="C1676" s="4"/>
      <c r="D1676" s="4"/>
      <c r="E1676" s="48">
        <v>0</v>
      </c>
      <c r="F1676" s="49">
        <v>0</v>
      </c>
      <c r="G1676" s="48">
        <v>0</v>
      </c>
      <c r="H1676" s="49">
        <v>0</v>
      </c>
      <c r="I1676" s="48">
        <v>0</v>
      </c>
      <c r="J1676" s="49">
        <v>0</v>
      </c>
      <c r="K1676" s="48">
        <v>0</v>
      </c>
      <c r="L1676" s="49">
        <v>0</v>
      </c>
      <c r="M1676" s="48">
        <v>0</v>
      </c>
      <c r="N1676" s="49">
        <v>24.934299999999997</v>
      </c>
      <c r="O1676" s="48">
        <v>30.068999999999999</v>
      </c>
      <c r="P1676" s="49">
        <v>33.495166666666677</v>
      </c>
      <c r="Q1676" s="48">
        <v>25.338500000000014</v>
      </c>
      <c r="R1676" s="49">
        <v>31.077999999999996</v>
      </c>
      <c r="S1676" s="48">
        <v>32.50116666666667</v>
      </c>
      <c r="T1676" s="49">
        <v>26.481499999999993</v>
      </c>
      <c r="U1676" s="48">
        <v>24.647499999999994</v>
      </c>
      <c r="V1676" s="49">
        <v>25.28373333333332</v>
      </c>
      <c r="W1676" s="48">
        <v>0.51795000000000002</v>
      </c>
      <c r="X1676" s="49">
        <v>0</v>
      </c>
      <c r="Y1676" s="48">
        <v>0</v>
      </c>
      <c r="Z1676" s="49">
        <v>0</v>
      </c>
      <c r="AA1676" s="48">
        <v>0</v>
      </c>
      <c r="AB1676" s="49">
        <v>0</v>
      </c>
      <c r="AC1676" s="64"/>
      <c r="AD1676" s="65">
        <f t="shared" si="532"/>
        <v>254.34681666666668</v>
      </c>
      <c r="AE1676" s="64"/>
    </row>
    <row r="1677" spans="2:31" x14ac:dyDescent="0.3">
      <c r="B1677" s="4" t="s">
        <v>70</v>
      </c>
      <c r="C1677" s="4"/>
      <c r="D1677" s="4"/>
      <c r="E1677" s="48">
        <v>0</v>
      </c>
      <c r="F1677" s="49">
        <v>0</v>
      </c>
      <c r="G1677" s="48">
        <v>0</v>
      </c>
      <c r="H1677" s="49">
        <v>0</v>
      </c>
      <c r="I1677" s="48">
        <v>0</v>
      </c>
      <c r="J1677" s="49">
        <v>0</v>
      </c>
      <c r="K1677" s="48">
        <v>0</v>
      </c>
      <c r="L1677" s="49">
        <v>0</v>
      </c>
      <c r="M1677" s="48">
        <v>0</v>
      </c>
      <c r="N1677" s="49">
        <v>0</v>
      </c>
      <c r="O1677" s="48">
        <v>9.5299999999999851</v>
      </c>
      <c r="P1677" s="49">
        <v>14.980000000000016</v>
      </c>
      <c r="Q1677" s="48">
        <v>22.72000000000002</v>
      </c>
      <c r="R1677" s="49">
        <v>23.52999999999998</v>
      </c>
      <c r="S1677" s="48">
        <v>25.869999999999965</v>
      </c>
      <c r="T1677" s="49">
        <v>27.099999999999973</v>
      </c>
      <c r="U1677" s="48">
        <v>23.710000000000019</v>
      </c>
      <c r="V1677" s="49">
        <v>24.90000000000002</v>
      </c>
      <c r="W1677" s="48">
        <v>24.629000000000019</v>
      </c>
      <c r="X1677" s="49">
        <v>0</v>
      </c>
      <c r="Y1677" s="48">
        <v>0</v>
      </c>
      <c r="Z1677" s="49">
        <v>0</v>
      </c>
      <c r="AA1677" s="48">
        <v>0</v>
      </c>
      <c r="AB1677" s="49">
        <v>0</v>
      </c>
      <c r="AC1677" s="64"/>
      <c r="AD1677" s="65">
        <f t="shared" si="532"/>
        <v>196.96899999999999</v>
      </c>
      <c r="AE1677" s="64"/>
    </row>
    <row r="1678" spans="2:31" x14ac:dyDescent="0.3">
      <c r="B1678" s="4" t="s">
        <v>71</v>
      </c>
      <c r="C1678" s="4"/>
      <c r="D1678" s="4"/>
      <c r="E1678" s="48">
        <v>0</v>
      </c>
      <c r="F1678" s="49">
        <v>0</v>
      </c>
      <c r="G1678" s="48">
        <v>0</v>
      </c>
      <c r="H1678" s="49">
        <v>0</v>
      </c>
      <c r="I1678" s="48">
        <v>0</v>
      </c>
      <c r="J1678" s="49">
        <v>0</v>
      </c>
      <c r="K1678" s="48">
        <v>0</v>
      </c>
      <c r="L1678" s="49">
        <v>0</v>
      </c>
      <c r="M1678" s="48">
        <v>0</v>
      </c>
      <c r="N1678" s="49">
        <v>0</v>
      </c>
      <c r="O1678" s="48">
        <v>0</v>
      </c>
      <c r="P1678" s="49">
        <v>0</v>
      </c>
      <c r="Q1678" s="48">
        <v>0</v>
      </c>
      <c r="R1678" s="49">
        <v>0</v>
      </c>
      <c r="S1678" s="48">
        <v>0</v>
      </c>
      <c r="T1678" s="49">
        <v>0</v>
      </c>
      <c r="U1678" s="48">
        <v>0</v>
      </c>
      <c r="V1678" s="49">
        <v>0</v>
      </c>
      <c r="W1678" s="48">
        <v>0</v>
      </c>
      <c r="X1678" s="49">
        <v>0</v>
      </c>
      <c r="Y1678" s="48">
        <v>0</v>
      </c>
      <c r="Z1678" s="49">
        <v>0</v>
      </c>
      <c r="AA1678" s="48">
        <v>0</v>
      </c>
      <c r="AB1678" s="49">
        <v>0</v>
      </c>
      <c r="AC1678" s="64"/>
      <c r="AD1678" s="65">
        <f t="shared" si="532"/>
        <v>0</v>
      </c>
      <c r="AE1678" s="64"/>
    </row>
    <row r="1679" spans="2:31" x14ac:dyDescent="0.3">
      <c r="B1679" s="4" t="s">
        <v>72</v>
      </c>
      <c r="C1679" s="4"/>
      <c r="D1679" s="4"/>
      <c r="E1679" s="48">
        <v>0</v>
      </c>
      <c r="F1679" s="49">
        <v>0</v>
      </c>
      <c r="G1679" s="48">
        <v>0</v>
      </c>
      <c r="H1679" s="49">
        <v>0</v>
      </c>
      <c r="I1679" s="48">
        <v>0</v>
      </c>
      <c r="J1679" s="49">
        <v>0</v>
      </c>
      <c r="K1679" s="48">
        <v>0</v>
      </c>
      <c r="L1679" s="49">
        <v>0</v>
      </c>
      <c r="M1679" s="48">
        <v>0</v>
      </c>
      <c r="N1679" s="49">
        <v>0</v>
      </c>
      <c r="O1679" s="48">
        <v>0</v>
      </c>
      <c r="P1679" s="49">
        <v>1.8199999999999974</v>
      </c>
      <c r="Q1679" s="48">
        <v>7.5299999999999896</v>
      </c>
      <c r="R1679" s="49">
        <v>10.420000000000003</v>
      </c>
      <c r="S1679" s="48">
        <v>10.441000000000003</v>
      </c>
      <c r="T1679" s="49">
        <v>12.309999999999983</v>
      </c>
      <c r="U1679" s="48">
        <v>12.419999999999991</v>
      </c>
      <c r="V1679" s="49">
        <v>11.460000000000003</v>
      </c>
      <c r="W1679" s="48">
        <v>0.15583333333333335</v>
      </c>
      <c r="X1679" s="49">
        <v>0</v>
      </c>
      <c r="Y1679" s="48">
        <v>0</v>
      </c>
      <c r="Z1679" s="49">
        <v>0</v>
      </c>
      <c r="AA1679" s="48">
        <v>0</v>
      </c>
      <c r="AB1679" s="49">
        <v>0</v>
      </c>
      <c r="AC1679" s="64"/>
      <c r="AD1679" s="65">
        <f t="shared" si="532"/>
        <v>66.556833333333302</v>
      </c>
      <c r="AE1679" s="64"/>
    </row>
    <row r="1680" spans="2:31" x14ac:dyDescent="0.3">
      <c r="B1680" s="4" t="s">
        <v>73</v>
      </c>
      <c r="C1680" s="4"/>
      <c r="D1680" s="4"/>
      <c r="E1680" s="48">
        <v>0</v>
      </c>
      <c r="F1680" s="49">
        <v>0</v>
      </c>
      <c r="G1680" s="48">
        <v>0</v>
      </c>
      <c r="H1680" s="49">
        <v>0</v>
      </c>
      <c r="I1680" s="48">
        <v>0</v>
      </c>
      <c r="J1680" s="49">
        <v>0</v>
      </c>
      <c r="K1680" s="48">
        <v>0</v>
      </c>
      <c r="L1680" s="49">
        <v>0</v>
      </c>
      <c r="M1680" s="48">
        <v>0</v>
      </c>
      <c r="N1680" s="49">
        <v>39.204166666666673</v>
      </c>
      <c r="O1680" s="48">
        <v>9.9611666666666654</v>
      </c>
      <c r="P1680" s="49">
        <v>0</v>
      </c>
      <c r="Q1680" s="48">
        <v>0.1948333333333333</v>
      </c>
      <c r="R1680" s="49">
        <v>0</v>
      </c>
      <c r="S1680" s="48">
        <v>0.85749999999999982</v>
      </c>
      <c r="T1680" s="49">
        <v>0</v>
      </c>
      <c r="U1680" s="48">
        <v>0.48683333333333373</v>
      </c>
      <c r="V1680" s="49">
        <v>3.4321666666666641</v>
      </c>
      <c r="W1680" s="48">
        <v>0</v>
      </c>
      <c r="X1680" s="49">
        <v>0</v>
      </c>
      <c r="Y1680" s="48">
        <v>0</v>
      </c>
      <c r="Z1680" s="49">
        <v>0</v>
      </c>
      <c r="AA1680" s="48">
        <v>0</v>
      </c>
      <c r="AB1680" s="49">
        <v>0</v>
      </c>
      <c r="AC1680" s="64"/>
      <c r="AD1680" s="65">
        <f t="shared" si="532"/>
        <v>54.136666666666677</v>
      </c>
      <c r="AE1680" s="64"/>
    </row>
    <row r="1681" spans="2:31" x14ac:dyDescent="0.3">
      <c r="B1681" s="4" t="s">
        <v>74</v>
      </c>
      <c r="C1681" s="4"/>
      <c r="D1681" s="4"/>
      <c r="E1681" s="48">
        <v>0</v>
      </c>
      <c r="F1681" s="49">
        <v>0</v>
      </c>
      <c r="G1681" s="48">
        <v>0</v>
      </c>
      <c r="H1681" s="49">
        <v>0</v>
      </c>
      <c r="I1681" s="48">
        <v>0</v>
      </c>
      <c r="J1681" s="49">
        <v>0</v>
      </c>
      <c r="K1681" s="48">
        <v>0</v>
      </c>
      <c r="L1681" s="49">
        <v>0</v>
      </c>
      <c r="M1681" s="48">
        <v>0</v>
      </c>
      <c r="N1681" s="49">
        <v>0</v>
      </c>
      <c r="O1681" s="48">
        <v>0</v>
      </c>
      <c r="P1681" s="49">
        <v>0</v>
      </c>
      <c r="Q1681" s="48">
        <v>0</v>
      </c>
      <c r="R1681" s="49">
        <v>0</v>
      </c>
      <c r="S1681" s="48">
        <v>0</v>
      </c>
      <c r="T1681" s="49">
        <v>0</v>
      </c>
      <c r="U1681" s="48">
        <v>0</v>
      </c>
      <c r="V1681" s="49">
        <v>0</v>
      </c>
      <c r="W1681" s="48">
        <v>0</v>
      </c>
      <c r="X1681" s="49">
        <v>0</v>
      </c>
      <c r="Y1681" s="48">
        <v>0</v>
      </c>
      <c r="Z1681" s="49">
        <v>0</v>
      </c>
      <c r="AA1681" s="48">
        <v>0</v>
      </c>
      <c r="AB1681" s="49">
        <v>0</v>
      </c>
      <c r="AC1681" s="64"/>
      <c r="AD1681" s="65">
        <f t="shared" si="532"/>
        <v>0</v>
      </c>
      <c r="AE1681" s="64"/>
    </row>
    <row r="1682" spans="2:31" x14ac:dyDescent="0.3">
      <c r="B1682" s="4" t="s">
        <v>75</v>
      </c>
      <c r="C1682" s="4"/>
      <c r="D1682" s="4"/>
      <c r="E1682" s="48">
        <v>0</v>
      </c>
      <c r="F1682" s="49">
        <v>0</v>
      </c>
      <c r="G1682" s="48">
        <v>0</v>
      </c>
      <c r="H1682" s="49">
        <v>0</v>
      </c>
      <c r="I1682" s="48">
        <v>0</v>
      </c>
      <c r="J1682" s="49">
        <v>0</v>
      </c>
      <c r="K1682" s="48">
        <v>0</v>
      </c>
      <c r="L1682" s="49">
        <v>0</v>
      </c>
      <c r="M1682" s="48">
        <v>0</v>
      </c>
      <c r="N1682" s="49">
        <v>0</v>
      </c>
      <c r="O1682" s="48">
        <v>0</v>
      </c>
      <c r="P1682" s="49">
        <v>0</v>
      </c>
      <c r="Q1682" s="48">
        <v>0</v>
      </c>
      <c r="R1682" s="49">
        <v>0</v>
      </c>
      <c r="S1682" s="48">
        <v>0</v>
      </c>
      <c r="T1682" s="49">
        <v>0</v>
      </c>
      <c r="U1682" s="48">
        <v>0</v>
      </c>
      <c r="V1682" s="49">
        <v>0</v>
      </c>
      <c r="W1682" s="48">
        <v>0</v>
      </c>
      <c r="X1682" s="49">
        <v>0</v>
      </c>
      <c r="Y1682" s="48">
        <v>0</v>
      </c>
      <c r="Z1682" s="49">
        <v>0</v>
      </c>
      <c r="AA1682" s="48">
        <v>0</v>
      </c>
      <c r="AB1682" s="49">
        <v>0</v>
      </c>
      <c r="AC1682" s="64"/>
      <c r="AD1682" s="65">
        <f t="shared" si="532"/>
        <v>0</v>
      </c>
      <c r="AE1682" s="64"/>
    </row>
    <row r="1683" spans="2:31" x14ac:dyDescent="0.3">
      <c r="B1683" s="4" t="s">
        <v>76</v>
      </c>
      <c r="C1683" s="4"/>
      <c r="D1683" s="4"/>
      <c r="E1683" s="48">
        <v>0</v>
      </c>
      <c r="F1683" s="49">
        <v>0</v>
      </c>
      <c r="G1683" s="48">
        <v>0</v>
      </c>
      <c r="H1683" s="49">
        <v>0</v>
      </c>
      <c r="I1683" s="48">
        <v>0</v>
      </c>
      <c r="J1683" s="49">
        <v>0</v>
      </c>
      <c r="K1683" s="48">
        <v>0</v>
      </c>
      <c r="L1683" s="49">
        <v>0</v>
      </c>
      <c r="M1683" s="48">
        <v>0</v>
      </c>
      <c r="N1683" s="49">
        <v>0</v>
      </c>
      <c r="O1683" s="48">
        <v>13.740000000000009</v>
      </c>
      <c r="P1683" s="49">
        <v>4.4599999999999937</v>
      </c>
      <c r="Q1683" s="48">
        <v>5.3900000000000006</v>
      </c>
      <c r="R1683" s="49">
        <v>18.289999999999988</v>
      </c>
      <c r="S1683" s="48">
        <v>16.63999999999999</v>
      </c>
      <c r="T1683" s="49">
        <v>18.230000000000015</v>
      </c>
      <c r="U1683" s="48">
        <v>12.460000000000008</v>
      </c>
      <c r="V1683" s="49">
        <v>13.649999999999986</v>
      </c>
      <c r="W1683" s="48">
        <v>0</v>
      </c>
      <c r="X1683" s="49">
        <v>0</v>
      </c>
      <c r="Y1683" s="48">
        <v>0</v>
      </c>
      <c r="Z1683" s="49">
        <v>0</v>
      </c>
      <c r="AA1683" s="48">
        <v>0</v>
      </c>
      <c r="AB1683" s="49">
        <v>0</v>
      </c>
      <c r="AC1683" s="64"/>
      <c r="AD1683" s="65">
        <f t="shared" si="532"/>
        <v>102.86</v>
      </c>
      <c r="AE1683" s="64"/>
    </row>
    <row r="1684" spans="2:31" x14ac:dyDescent="0.3">
      <c r="B1684" s="4" t="s">
        <v>77</v>
      </c>
      <c r="C1684" s="4"/>
      <c r="D1684" s="4"/>
      <c r="E1684" s="48">
        <v>0</v>
      </c>
      <c r="F1684" s="49">
        <v>0</v>
      </c>
      <c r="G1684" s="48">
        <v>0</v>
      </c>
      <c r="H1684" s="49">
        <v>0</v>
      </c>
      <c r="I1684" s="48">
        <v>0</v>
      </c>
      <c r="J1684" s="49">
        <v>0</v>
      </c>
      <c r="K1684" s="48">
        <v>0</v>
      </c>
      <c r="L1684" s="49">
        <v>0</v>
      </c>
      <c r="M1684" s="48">
        <v>0</v>
      </c>
      <c r="N1684" s="49">
        <v>0</v>
      </c>
      <c r="O1684" s="48">
        <v>0</v>
      </c>
      <c r="P1684" s="49">
        <v>4.4099999999999993</v>
      </c>
      <c r="Q1684" s="48">
        <v>8.6299999999999955</v>
      </c>
      <c r="R1684" s="49">
        <v>9.3200000000000021</v>
      </c>
      <c r="S1684" s="48">
        <v>9.1200000000000045</v>
      </c>
      <c r="T1684" s="49">
        <v>7.4399999999999977</v>
      </c>
      <c r="U1684" s="48">
        <v>3.6200000000000023</v>
      </c>
      <c r="V1684" s="49">
        <v>0</v>
      </c>
      <c r="W1684" s="48">
        <v>0</v>
      </c>
      <c r="X1684" s="49">
        <v>0</v>
      </c>
      <c r="Y1684" s="48">
        <v>0</v>
      </c>
      <c r="Z1684" s="49">
        <v>0</v>
      </c>
      <c r="AA1684" s="48">
        <v>0</v>
      </c>
      <c r="AB1684" s="49">
        <v>0</v>
      </c>
      <c r="AC1684" s="64"/>
      <c r="AD1684" s="65">
        <f t="shared" si="532"/>
        <v>42.540000000000006</v>
      </c>
      <c r="AE1684" s="64"/>
    </row>
    <row r="1685" spans="2:31" x14ac:dyDescent="0.3">
      <c r="B1685" s="4" t="s">
        <v>78</v>
      </c>
      <c r="C1685" s="4"/>
      <c r="D1685" s="4"/>
      <c r="E1685" s="48">
        <v>0</v>
      </c>
      <c r="F1685" s="49">
        <v>0</v>
      </c>
      <c r="G1685" s="48">
        <v>0</v>
      </c>
      <c r="H1685" s="49">
        <v>0</v>
      </c>
      <c r="I1685" s="48">
        <v>0</v>
      </c>
      <c r="J1685" s="49">
        <v>0</v>
      </c>
      <c r="K1685" s="48">
        <v>0</v>
      </c>
      <c r="L1685" s="49">
        <v>0</v>
      </c>
      <c r="M1685" s="48">
        <v>0</v>
      </c>
      <c r="N1685" s="49">
        <v>0</v>
      </c>
      <c r="O1685" s="48">
        <v>0</v>
      </c>
      <c r="P1685" s="49">
        <v>0</v>
      </c>
      <c r="Q1685" s="48">
        <v>0</v>
      </c>
      <c r="R1685" s="49">
        <v>0</v>
      </c>
      <c r="S1685" s="48">
        <v>0</v>
      </c>
      <c r="T1685" s="49">
        <v>0</v>
      </c>
      <c r="U1685" s="48">
        <v>0</v>
      </c>
      <c r="V1685" s="49">
        <v>0</v>
      </c>
      <c r="W1685" s="48">
        <v>0</v>
      </c>
      <c r="X1685" s="49">
        <v>0</v>
      </c>
      <c r="Y1685" s="48">
        <v>0</v>
      </c>
      <c r="Z1685" s="49">
        <v>0</v>
      </c>
      <c r="AA1685" s="48">
        <v>0</v>
      </c>
      <c r="AB1685" s="49">
        <v>0</v>
      </c>
      <c r="AC1685" s="64"/>
      <c r="AD1685" s="65">
        <f t="shared" si="532"/>
        <v>0</v>
      </c>
      <c r="AE1685" s="64"/>
    </row>
    <row r="1686" spans="2:31" x14ac:dyDescent="0.3">
      <c r="B1686" s="4" t="s">
        <v>79</v>
      </c>
      <c r="C1686" s="4"/>
      <c r="D1686" s="4"/>
      <c r="E1686" s="48">
        <v>0</v>
      </c>
      <c r="F1686" s="49">
        <v>0</v>
      </c>
      <c r="G1686" s="48">
        <v>0</v>
      </c>
      <c r="H1686" s="49">
        <v>0</v>
      </c>
      <c r="I1686" s="48">
        <v>0</v>
      </c>
      <c r="J1686" s="49">
        <v>0</v>
      </c>
      <c r="K1686" s="48">
        <v>0</v>
      </c>
      <c r="L1686" s="49">
        <v>0</v>
      </c>
      <c r="M1686" s="48">
        <v>0</v>
      </c>
      <c r="N1686" s="49">
        <v>0</v>
      </c>
      <c r="O1686" s="48">
        <v>0</v>
      </c>
      <c r="P1686" s="49">
        <v>0</v>
      </c>
      <c r="Q1686" s="48">
        <v>4.0290000000000044</v>
      </c>
      <c r="R1686" s="49">
        <v>9.6990000000000194</v>
      </c>
      <c r="S1686" s="48">
        <v>9.6209999999999933</v>
      </c>
      <c r="T1686" s="49">
        <v>0.79800000000000182</v>
      </c>
      <c r="U1686" s="48">
        <v>0</v>
      </c>
      <c r="V1686" s="49">
        <v>0</v>
      </c>
      <c r="W1686" s="48">
        <v>0</v>
      </c>
      <c r="X1686" s="49">
        <v>0</v>
      </c>
      <c r="Y1686" s="48">
        <v>0</v>
      </c>
      <c r="Z1686" s="49">
        <v>0</v>
      </c>
      <c r="AA1686" s="48">
        <v>0</v>
      </c>
      <c r="AB1686" s="49">
        <v>0</v>
      </c>
      <c r="AC1686" s="64"/>
      <c r="AD1686" s="65">
        <f t="shared" si="532"/>
        <v>24.14700000000002</v>
      </c>
      <c r="AE1686" s="64"/>
    </row>
    <row r="1687" spans="2:31" x14ac:dyDescent="0.3">
      <c r="B1687" s="4" t="s">
        <v>80</v>
      </c>
      <c r="C1687" s="4"/>
      <c r="D1687" s="4"/>
      <c r="E1687" s="48">
        <v>0</v>
      </c>
      <c r="F1687" s="49">
        <v>0</v>
      </c>
      <c r="G1687" s="48">
        <v>0</v>
      </c>
      <c r="H1687" s="49">
        <v>0</v>
      </c>
      <c r="I1687" s="48">
        <v>0</v>
      </c>
      <c r="J1687" s="49">
        <v>0</v>
      </c>
      <c r="K1687" s="48">
        <v>0</v>
      </c>
      <c r="L1687" s="49">
        <v>0</v>
      </c>
      <c r="M1687" s="48">
        <v>0</v>
      </c>
      <c r="N1687" s="49">
        <v>13.94450000000001</v>
      </c>
      <c r="O1687" s="48">
        <v>27.07249999999998</v>
      </c>
      <c r="P1687" s="49">
        <v>29.034166666666639</v>
      </c>
      <c r="Q1687" s="48">
        <v>29.055333333333298</v>
      </c>
      <c r="R1687" s="49">
        <v>28.859999999999964</v>
      </c>
      <c r="S1687" s="48">
        <v>27.520833333333311</v>
      </c>
      <c r="T1687" s="49">
        <v>25.136666666666653</v>
      </c>
      <c r="U1687" s="48">
        <v>3.3406666666666678</v>
      </c>
      <c r="V1687" s="49">
        <v>0</v>
      </c>
      <c r="W1687" s="48">
        <v>0</v>
      </c>
      <c r="X1687" s="49">
        <v>0</v>
      </c>
      <c r="Y1687" s="48">
        <v>0</v>
      </c>
      <c r="Z1687" s="49">
        <v>0</v>
      </c>
      <c r="AA1687" s="48">
        <v>0</v>
      </c>
      <c r="AB1687" s="49">
        <v>0</v>
      </c>
      <c r="AC1687" s="64"/>
      <c r="AD1687" s="65">
        <f t="shared" si="532"/>
        <v>183.96466666666652</v>
      </c>
      <c r="AE1687" s="64"/>
    </row>
    <row r="1688" spans="2:31" x14ac:dyDescent="0.3">
      <c r="B1688" s="4" t="s">
        <v>88</v>
      </c>
      <c r="C1688" s="4"/>
      <c r="D1688" s="4"/>
      <c r="E1688" s="48">
        <v>0</v>
      </c>
      <c r="F1688" s="49">
        <v>0</v>
      </c>
      <c r="G1688" s="48">
        <v>0</v>
      </c>
      <c r="H1688" s="49">
        <v>0</v>
      </c>
      <c r="I1688" s="48">
        <v>0</v>
      </c>
      <c r="J1688" s="49">
        <v>0</v>
      </c>
      <c r="K1688" s="48">
        <v>0</v>
      </c>
      <c r="L1688" s="49">
        <v>0</v>
      </c>
      <c r="M1688" s="48">
        <v>0</v>
      </c>
      <c r="N1688" s="49">
        <v>0</v>
      </c>
      <c r="O1688" s="48">
        <v>0</v>
      </c>
      <c r="P1688" s="49">
        <v>0</v>
      </c>
      <c r="Q1688" s="48">
        <v>0</v>
      </c>
      <c r="R1688" s="49">
        <v>0</v>
      </c>
      <c r="S1688" s="48">
        <v>0</v>
      </c>
      <c r="T1688" s="49">
        <v>0</v>
      </c>
      <c r="U1688" s="48">
        <v>0</v>
      </c>
      <c r="V1688" s="49">
        <v>0</v>
      </c>
      <c r="W1688" s="48">
        <v>0</v>
      </c>
      <c r="X1688" s="49">
        <v>0</v>
      </c>
      <c r="Y1688" s="48">
        <v>0</v>
      </c>
      <c r="Z1688" s="49">
        <v>0</v>
      </c>
      <c r="AA1688" s="48">
        <v>0</v>
      </c>
      <c r="AB1688" s="49">
        <v>0</v>
      </c>
      <c r="AC1688" s="64"/>
      <c r="AD1688" s="65">
        <f t="shared" si="532"/>
        <v>0</v>
      </c>
      <c r="AE1688" s="64"/>
    </row>
    <row r="1689" spans="2:31" x14ac:dyDescent="0.3">
      <c r="B1689" s="4" t="s">
        <v>99</v>
      </c>
      <c r="C1689" s="4"/>
      <c r="D1689" s="4"/>
      <c r="E1689" s="48">
        <v>0</v>
      </c>
      <c r="F1689" s="49">
        <v>0</v>
      </c>
      <c r="G1689" s="48">
        <v>0</v>
      </c>
      <c r="H1689" s="49">
        <v>0</v>
      </c>
      <c r="I1689" s="48">
        <v>0</v>
      </c>
      <c r="J1689" s="49">
        <v>0</v>
      </c>
      <c r="K1689" s="48">
        <v>0</v>
      </c>
      <c r="L1689" s="49">
        <v>0</v>
      </c>
      <c r="M1689" s="48">
        <v>0</v>
      </c>
      <c r="N1689" s="49">
        <v>0</v>
      </c>
      <c r="O1689" s="48">
        <v>0</v>
      </c>
      <c r="P1689" s="49">
        <v>0</v>
      </c>
      <c r="Q1689" s="48">
        <v>0</v>
      </c>
      <c r="R1689" s="49">
        <v>0</v>
      </c>
      <c r="S1689" s="48">
        <v>0</v>
      </c>
      <c r="T1689" s="49">
        <v>0</v>
      </c>
      <c r="U1689" s="48">
        <v>0</v>
      </c>
      <c r="V1689" s="49">
        <v>0</v>
      </c>
      <c r="W1689" s="48">
        <v>0</v>
      </c>
      <c r="X1689" s="49">
        <v>0</v>
      </c>
      <c r="Y1689" s="48">
        <v>0</v>
      </c>
      <c r="Z1689" s="49">
        <v>0</v>
      </c>
      <c r="AA1689" s="48">
        <v>0</v>
      </c>
      <c r="AB1689" s="49">
        <v>0</v>
      </c>
      <c r="AC1689" s="64"/>
      <c r="AD1689" s="65">
        <f t="shared" si="532"/>
        <v>0</v>
      </c>
      <c r="AE1689" s="64"/>
    </row>
    <row r="1690" spans="2:31" x14ac:dyDescent="0.3">
      <c r="B1690" s="4" t="s">
        <v>96</v>
      </c>
      <c r="C1690" s="4"/>
      <c r="D1690" s="4"/>
      <c r="E1690" s="48">
        <v>0</v>
      </c>
      <c r="F1690" s="49">
        <v>0</v>
      </c>
      <c r="G1690" s="48">
        <v>0</v>
      </c>
      <c r="H1690" s="49">
        <v>0</v>
      </c>
      <c r="I1690" s="48">
        <v>0</v>
      </c>
      <c r="J1690" s="49">
        <v>0</v>
      </c>
      <c r="K1690" s="48">
        <v>0</v>
      </c>
      <c r="L1690" s="49">
        <v>0</v>
      </c>
      <c r="M1690" s="48">
        <v>0</v>
      </c>
      <c r="N1690" s="49">
        <v>0</v>
      </c>
      <c r="O1690" s="48">
        <v>0</v>
      </c>
      <c r="P1690" s="49">
        <v>0</v>
      </c>
      <c r="Q1690" s="48">
        <v>0</v>
      </c>
      <c r="R1690" s="49">
        <v>0</v>
      </c>
      <c r="S1690" s="48">
        <v>0</v>
      </c>
      <c r="T1690" s="49">
        <v>0</v>
      </c>
      <c r="U1690" s="48">
        <v>0</v>
      </c>
      <c r="V1690" s="49">
        <v>0</v>
      </c>
      <c r="W1690" s="48">
        <v>0</v>
      </c>
      <c r="X1690" s="49">
        <v>0</v>
      </c>
      <c r="Y1690" s="48">
        <v>0</v>
      </c>
      <c r="Z1690" s="49">
        <v>0</v>
      </c>
      <c r="AA1690" s="48">
        <v>0</v>
      </c>
      <c r="AB1690" s="49">
        <v>0</v>
      </c>
      <c r="AC1690" s="64"/>
      <c r="AD1690" s="65">
        <f t="shared" si="532"/>
        <v>0</v>
      </c>
      <c r="AE1690" s="64"/>
    </row>
    <row r="1691" spans="2:31" x14ac:dyDescent="0.3">
      <c r="B1691" s="4" t="s">
        <v>97</v>
      </c>
      <c r="C1691" s="4"/>
      <c r="D1691" s="4"/>
      <c r="E1691" s="48">
        <v>0</v>
      </c>
      <c r="F1691" s="49">
        <v>0</v>
      </c>
      <c r="G1691" s="48">
        <v>0</v>
      </c>
      <c r="H1691" s="49">
        <v>0</v>
      </c>
      <c r="I1691" s="48">
        <v>0</v>
      </c>
      <c r="J1691" s="49">
        <v>0</v>
      </c>
      <c r="K1691" s="48">
        <v>0</v>
      </c>
      <c r="L1691" s="49">
        <v>0</v>
      </c>
      <c r="M1691" s="48">
        <v>0</v>
      </c>
      <c r="N1691" s="49">
        <v>0</v>
      </c>
      <c r="O1691" s="48">
        <v>27.990000000000009</v>
      </c>
      <c r="P1691" s="49">
        <v>13.789999999999996</v>
      </c>
      <c r="Q1691" s="48">
        <v>0</v>
      </c>
      <c r="R1691" s="49">
        <v>1.9900000000000091</v>
      </c>
      <c r="S1691" s="48">
        <v>7.9900000000000091</v>
      </c>
      <c r="T1691" s="49">
        <v>2.5900000000000034</v>
      </c>
      <c r="U1691" s="48">
        <v>0</v>
      </c>
      <c r="V1691" s="49">
        <v>0</v>
      </c>
      <c r="W1691" s="48">
        <v>0</v>
      </c>
      <c r="X1691" s="49">
        <v>0</v>
      </c>
      <c r="Y1691" s="48">
        <v>0</v>
      </c>
      <c r="Z1691" s="49">
        <v>0</v>
      </c>
      <c r="AA1691" s="48">
        <v>0</v>
      </c>
      <c r="AB1691" s="49">
        <v>0</v>
      </c>
      <c r="AC1691" s="64"/>
      <c r="AD1691" s="65">
        <f t="shared" si="532"/>
        <v>54.350000000000023</v>
      </c>
      <c r="AE1691" s="64"/>
    </row>
    <row r="1692" spans="2:31" x14ac:dyDescent="0.3">
      <c r="B1692" s="4" t="s">
        <v>98</v>
      </c>
      <c r="C1692" s="4"/>
      <c r="D1692" s="4"/>
      <c r="E1692" s="48">
        <v>0</v>
      </c>
      <c r="F1692" s="49">
        <v>0</v>
      </c>
      <c r="G1692" s="48">
        <v>0</v>
      </c>
      <c r="H1692" s="49">
        <v>0</v>
      </c>
      <c r="I1692" s="48">
        <v>0</v>
      </c>
      <c r="J1692" s="49">
        <v>0</v>
      </c>
      <c r="K1692" s="48">
        <v>0</v>
      </c>
      <c r="L1692" s="49">
        <v>0</v>
      </c>
      <c r="M1692" s="48">
        <v>0</v>
      </c>
      <c r="N1692" s="49">
        <v>21.423833333333331</v>
      </c>
      <c r="O1692" s="48">
        <v>4.5508333333333333</v>
      </c>
      <c r="P1692" s="49">
        <v>0</v>
      </c>
      <c r="Q1692" s="48">
        <v>7.4333333333332988E-2</v>
      </c>
      <c r="R1692" s="49">
        <v>0.68166666666666464</v>
      </c>
      <c r="S1692" s="48">
        <v>7.3666666666666811E-2</v>
      </c>
      <c r="T1692" s="49">
        <v>0</v>
      </c>
      <c r="U1692" s="48">
        <v>0.90316666666666678</v>
      </c>
      <c r="V1692" s="49">
        <v>13.505833333333332</v>
      </c>
      <c r="W1692" s="48">
        <v>0.29883333333333334</v>
      </c>
      <c r="X1692" s="49">
        <v>0</v>
      </c>
      <c r="Y1692" s="48">
        <v>0</v>
      </c>
      <c r="Z1692" s="49">
        <v>0</v>
      </c>
      <c r="AA1692" s="48">
        <v>0</v>
      </c>
      <c r="AB1692" s="49">
        <v>0</v>
      </c>
      <c r="AC1692" s="64"/>
      <c r="AD1692" s="65">
        <f t="shared" si="532"/>
        <v>41.512166666666658</v>
      </c>
      <c r="AE1692" s="64"/>
    </row>
    <row r="1693" spans="2:31" x14ac:dyDescent="0.3">
      <c r="B1693" s="4" t="s">
        <v>110</v>
      </c>
      <c r="C1693" s="4"/>
      <c r="D1693" s="4"/>
      <c r="E1693" s="48">
        <v>0</v>
      </c>
      <c r="F1693" s="49">
        <v>0</v>
      </c>
      <c r="G1693" s="48">
        <v>0</v>
      </c>
      <c r="H1693" s="49">
        <v>0</v>
      </c>
      <c r="I1693" s="48">
        <v>0</v>
      </c>
      <c r="J1693" s="49">
        <v>0</v>
      </c>
      <c r="K1693" s="48">
        <v>0</v>
      </c>
      <c r="L1693" s="49">
        <v>0</v>
      </c>
      <c r="M1693" s="48">
        <v>0</v>
      </c>
      <c r="N1693" s="49">
        <v>35.591500000000003</v>
      </c>
      <c r="O1693" s="48">
        <v>55.505833333333335</v>
      </c>
      <c r="P1693" s="49">
        <v>65.054666666666691</v>
      </c>
      <c r="Q1693" s="48">
        <v>51.40216666666668</v>
      </c>
      <c r="R1693" s="49">
        <v>26.866999999999987</v>
      </c>
      <c r="S1693" s="48">
        <v>7.1678333333333359</v>
      </c>
      <c r="T1693" s="49">
        <v>1.9454999999999998</v>
      </c>
      <c r="U1693" s="48">
        <v>5.933333333333337E-2</v>
      </c>
      <c r="V1693" s="49">
        <v>9.9499999999999741E-2</v>
      </c>
      <c r="W1693" s="48">
        <v>0</v>
      </c>
      <c r="X1693" s="49">
        <v>0</v>
      </c>
      <c r="Y1693" s="48">
        <v>0</v>
      </c>
      <c r="Z1693" s="49">
        <v>0</v>
      </c>
      <c r="AA1693" s="48">
        <v>0</v>
      </c>
      <c r="AB1693" s="49">
        <v>0</v>
      </c>
      <c r="AC1693" s="64"/>
      <c r="AD1693" s="65">
        <f t="shared" si="532"/>
        <v>243.69333333333341</v>
      </c>
      <c r="AE1693" s="64"/>
    </row>
    <row r="1694" spans="2:31" x14ac:dyDescent="0.3">
      <c r="B1694" s="4" t="s">
        <v>111</v>
      </c>
      <c r="C1694" s="4"/>
      <c r="D1694" s="4"/>
      <c r="E1694" s="48">
        <v>0</v>
      </c>
      <c r="F1694" s="49">
        <v>0</v>
      </c>
      <c r="G1694" s="48">
        <v>0</v>
      </c>
      <c r="H1694" s="49">
        <v>0</v>
      </c>
      <c r="I1694" s="48">
        <v>0</v>
      </c>
      <c r="J1694" s="49">
        <v>0</v>
      </c>
      <c r="K1694" s="48">
        <v>0</v>
      </c>
      <c r="L1694" s="49">
        <v>0</v>
      </c>
      <c r="M1694" s="48">
        <v>0</v>
      </c>
      <c r="N1694" s="49">
        <v>62.994333333333316</v>
      </c>
      <c r="O1694" s="48">
        <v>64.229499999999987</v>
      </c>
      <c r="P1694" s="49">
        <v>49.031166666666671</v>
      </c>
      <c r="Q1694" s="48">
        <v>126.49949999999997</v>
      </c>
      <c r="R1694" s="49">
        <v>142.58616666666663</v>
      </c>
      <c r="S1694" s="48">
        <v>65.712000000000003</v>
      </c>
      <c r="T1694" s="49">
        <v>56.484999999999992</v>
      </c>
      <c r="U1694" s="48">
        <v>0</v>
      </c>
      <c r="V1694" s="49">
        <v>0</v>
      </c>
      <c r="W1694" s="48">
        <v>0.29149999999999998</v>
      </c>
      <c r="X1694" s="49">
        <v>0</v>
      </c>
      <c r="Y1694" s="48">
        <v>0</v>
      </c>
      <c r="Z1694" s="49">
        <v>0</v>
      </c>
      <c r="AA1694" s="48">
        <v>0</v>
      </c>
      <c r="AB1694" s="49">
        <v>0</v>
      </c>
      <c r="AC1694" s="64"/>
      <c r="AD1694" s="65">
        <f t="shared" si="532"/>
        <v>567.82916666666665</v>
      </c>
      <c r="AE1694" s="64"/>
    </row>
    <row r="1695" spans="2:31" x14ac:dyDescent="0.3">
      <c r="B1695" s="4" t="s">
        <v>112</v>
      </c>
      <c r="C1695" s="4"/>
      <c r="D1695" s="4"/>
      <c r="E1695" s="48">
        <v>0</v>
      </c>
      <c r="F1695" s="49">
        <v>0</v>
      </c>
      <c r="G1695" s="48">
        <v>0</v>
      </c>
      <c r="H1695" s="49">
        <v>0</v>
      </c>
      <c r="I1695" s="48">
        <v>0</v>
      </c>
      <c r="J1695" s="49">
        <v>0</v>
      </c>
      <c r="K1695" s="48">
        <v>0</v>
      </c>
      <c r="L1695" s="49">
        <v>0</v>
      </c>
      <c r="M1695" s="48">
        <v>0</v>
      </c>
      <c r="N1695" s="49">
        <v>26.683666666666664</v>
      </c>
      <c r="O1695" s="48">
        <v>81.408500000000004</v>
      </c>
      <c r="P1695" s="49">
        <v>81.078000000000003</v>
      </c>
      <c r="Q1695" s="48">
        <v>92.502499999999969</v>
      </c>
      <c r="R1695" s="49">
        <v>100.70266666666664</v>
      </c>
      <c r="S1695" s="48">
        <v>65.692666666666668</v>
      </c>
      <c r="T1695" s="49">
        <v>51.492499999999993</v>
      </c>
      <c r="U1695" s="48">
        <v>72.733166666666648</v>
      </c>
      <c r="V1695" s="49">
        <v>107.44700000000002</v>
      </c>
      <c r="W1695" s="48">
        <v>1.8191666666666668</v>
      </c>
      <c r="X1695" s="49">
        <v>0</v>
      </c>
      <c r="Y1695" s="48">
        <v>0</v>
      </c>
      <c r="Z1695" s="49">
        <v>0</v>
      </c>
      <c r="AA1695" s="48">
        <v>0</v>
      </c>
      <c r="AB1695" s="49">
        <v>0</v>
      </c>
      <c r="AC1695" s="64"/>
      <c r="AD1695" s="65">
        <f t="shared" si="532"/>
        <v>681.55983333333313</v>
      </c>
      <c r="AE1695" s="64"/>
    </row>
    <row r="1696" spans="2:31" x14ac:dyDescent="0.3">
      <c r="B1696" s="4" t="s">
        <v>121</v>
      </c>
      <c r="C1696" s="4"/>
      <c r="D1696" s="4"/>
      <c r="E1696" s="48">
        <v>0</v>
      </c>
      <c r="F1696" s="49">
        <v>0</v>
      </c>
      <c r="G1696" s="48">
        <v>0</v>
      </c>
      <c r="H1696" s="49">
        <v>0</v>
      </c>
      <c r="I1696" s="48">
        <v>0</v>
      </c>
      <c r="J1696" s="49">
        <v>0</v>
      </c>
      <c r="K1696" s="48">
        <v>0</v>
      </c>
      <c r="L1696" s="49">
        <v>0</v>
      </c>
      <c r="M1696" s="48">
        <v>0</v>
      </c>
      <c r="N1696" s="49">
        <v>101.06803662</v>
      </c>
      <c r="O1696" s="48">
        <v>121.63390137000002</v>
      </c>
      <c r="P1696" s="49">
        <v>123.49414551</v>
      </c>
      <c r="Q1696" s="48">
        <v>119.38652832000001</v>
      </c>
      <c r="R1696" s="49">
        <v>112.99604296999999</v>
      </c>
      <c r="S1696" s="48">
        <v>107.58987793</v>
      </c>
      <c r="T1696" s="49">
        <v>97.241417970000001</v>
      </c>
      <c r="U1696" s="48">
        <v>102.46668262000001</v>
      </c>
      <c r="V1696" s="49">
        <v>109.18035497999999</v>
      </c>
      <c r="W1696" s="48">
        <v>1.3326666666666669</v>
      </c>
      <c r="X1696" s="49">
        <v>0</v>
      </c>
      <c r="Y1696" s="48">
        <v>0</v>
      </c>
      <c r="Z1696" s="49">
        <v>0</v>
      </c>
      <c r="AA1696" s="48">
        <v>0</v>
      </c>
      <c r="AB1696" s="49">
        <v>0</v>
      </c>
      <c r="AC1696" s="64"/>
      <c r="AD1696" s="65">
        <f t="shared" si="532"/>
        <v>996.38965495666673</v>
      </c>
      <c r="AE1696" s="64"/>
    </row>
    <row r="1697" spans="2:31" x14ac:dyDescent="0.3">
      <c r="B1697" s="4" t="s">
        <v>123</v>
      </c>
      <c r="C1697" s="4"/>
      <c r="D1697" s="4"/>
      <c r="E1697" s="48">
        <v>0</v>
      </c>
      <c r="F1697" s="49">
        <v>0</v>
      </c>
      <c r="G1697" s="48">
        <v>0</v>
      </c>
      <c r="H1697" s="49">
        <v>0</v>
      </c>
      <c r="I1697" s="48">
        <v>0</v>
      </c>
      <c r="J1697" s="49">
        <v>0</v>
      </c>
      <c r="K1697" s="48">
        <v>0</v>
      </c>
      <c r="L1697" s="49">
        <v>0</v>
      </c>
      <c r="M1697" s="48">
        <v>0</v>
      </c>
      <c r="N1697" s="49">
        <v>33.146166666666701</v>
      </c>
      <c r="O1697" s="48">
        <v>54.664666666666662</v>
      </c>
      <c r="P1697" s="49">
        <v>54.769999999999989</v>
      </c>
      <c r="Q1697" s="48">
        <v>52.584499999999956</v>
      </c>
      <c r="R1697" s="49">
        <v>50.074499999999993</v>
      </c>
      <c r="S1697" s="48">
        <v>66.98</v>
      </c>
      <c r="T1697" s="49">
        <v>93.906333333333379</v>
      </c>
      <c r="U1697" s="48">
        <v>97.135166666666677</v>
      </c>
      <c r="V1697" s="49">
        <v>85.748999999999981</v>
      </c>
      <c r="W1697" s="48">
        <v>0.87333333333333318</v>
      </c>
      <c r="X1697" s="49">
        <v>0</v>
      </c>
      <c r="Y1697" s="48">
        <v>0</v>
      </c>
      <c r="Z1697" s="49">
        <v>0</v>
      </c>
      <c r="AA1697" s="48">
        <v>0</v>
      </c>
      <c r="AB1697" s="49">
        <v>0</v>
      </c>
      <c r="AC1697" s="64"/>
      <c r="AD1697" s="65">
        <f t="shared" si="532"/>
        <v>589.88366666666673</v>
      </c>
      <c r="AE1697" s="64"/>
    </row>
    <row r="1698" spans="2:31" x14ac:dyDescent="0.3">
      <c r="B1698" s="4" t="s">
        <v>124</v>
      </c>
      <c r="C1698" s="4"/>
      <c r="D1698" s="4"/>
      <c r="E1698" s="48">
        <v>0</v>
      </c>
      <c r="F1698" s="49">
        <v>0</v>
      </c>
      <c r="G1698" s="48">
        <v>0</v>
      </c>
      <c r="H1698" s="49">
        <v>0</v>
      </c>
      <c r="I1698" s="48">
        <v>0</v>
      </c>
      <c r="J1698" s="49">
        <v>0</v>
      </c>
      <c r="K1698" s="48">
        <v>0</v>
      </c>
      <c r="L1698" s="49">
        <v>0</v>
      </c>
      <c r="M1698" s="48">
        <v>0</v>
      </c>
      <c r="N1698" s="49">
        <v>13.076999999999982</v>
      </c>
      <c r="O1698" s="48">
        <v>0</v>
      </c>
      <c r="P1698" s="49">
        <v>0</v>
      </c>
      <c r="Q1698" s="48">
        <v>2.9300000000000068</v>
      </c>
      <c r="R1698" s="49">
        <v>1.9500000000000028</v>
      </c>
      <c r="S1698" s="48">
        <v>0</v>
      </c>
      <c r="T1698" s="49">
        <v>0</v>
      </c>
      <c r="U1698" s="48">
        <v>0</v>
      </c>
      <c r="V1698" s="49">
        <v>0</v>
      </c>
      <c r="W1698" s="48">
        <v>0.10950000000000003</v>
      </c>
      <c r="X1698" s="49">
        <v>0</v>
      </c>
      <c r="Y1698" s="48">
        <v>0</v>
      </c>
      <c r="Z1698" s="49">
        <v>0</v>
      </c>
      <c r="AA1698" s="48">
        <v>0</v>
      </c>
      <c r="AB1698" s="49">
        <v>0</v>
      </c>
      <c r="AC1698" s="64"/>
      <c r="AD1698" s="65">
        <f t="shared" si="532"/>
        <v>18.066499999999994</v>
      </c>
      <c r="AE1698" s="64"/>
    </row>
    <row r="1699" spans="2:31" x14ac:dyDescent="0.3">
      <c r="B1699" s="4" t="s">
        <v>125</v>
      </c>
      <c r="C1699" s="4"/>
      <c r="D1699" s="4"/>
      <c r="E1699" s="48">
        <v>0</v>
      </c>
      <c r="F1699" s="49">
        <v>0</v>
      </c>
      <c r="G1699" s="48">
        <v>0</v>
      </c>
      <c r="H1699" s="49">
        <v>0</v>
      </c>
      <c r="I1699" s="48">
        <v>0</v>
      </c>
      <c r="J1699" s="49">
        <v>0</v>
      </c>
      <c r="K1699" s="48">
        <v>0</v>
      </c>
      <c r="L1699" s="49">
        <v>0</v>
      </c>
      <c r="M1699" s="48">
        <v>0</v>
      </c>
      <c r="N1699" s="49">
        <v>29.472999999999981</v>
      </c>
      <c r="O1699" s="48">
        <v>31.984000000000016</v>
      </c>
      <c r="P1699" s="49">
        <v>18.887000000000008</v>
      </c>
      <c r="Q1699" s="48">
        <v>7.888833333333336</v>
      </c>
      <c r="R1699" s="49">
        <v>6.8788333333333371</v>
      </c>
      <c r="S1699" s="48">
        <v>2.399166666666666</v>
      </c>
      <c r="T1699" s="49">
        <v>11.886833333333334</v>
      </c>
      <c r="U1699" s="48">
        <v>3.5158333333333331</v>
      </c>
      <c r="V1699" s="49">
        <v>4.5833333333333212E-2</v>
      </c>
      <c r="W1699" s="48">
        <v>0</v>
      </c>
      <c r="X1699" s="49">
        <v>0</v>
      </c>
      <c r="Y1699" s="48">
        <v>0</v>
      </c>
      <c r="Z1699" s="49">
        <v>0</v>
      </c>
      <c r="AA1699" s="48">
        <v>0</v>
      </c>
      <c r="AB1699" s="49">
        <v>0</v>
      </c>
      <c r="AC1699" s="64"/>
      <c r="AD1699" s="65">
        <f t="shared" si="532"/>
        <v>112.95933333333332</v>
      </c>
      <c r="AE1699" s="64"/>
    </row>
    <row r="1700" spans="2:31" x14ac:dyDescent="0.3">
      <c r="B1700" s="4" t="s">
        <v>131</v>
      </c>
      <c r="C1700" s="4"/>
      <c r="D1700" s="4"/>
      <c r="E1700" s="48">
        <v>0</v>
      </c>
      <c r="F1700" s="49">
        <v>0</v>
      </c>
      <c r="G1700" s="48">
        <v>0</v>
      </c>
      <c r="H1700" s="49">
        <v>0</v>
      </c>
      <c r="I1700" s="48">
        <v>0</v>
      </c>
      <c r="J1700" s="49">
        <v>0</v>
      </c>
      <c r="K1700" s="48">
        <v>0</v>
      </c>
      <c r="L1700" s="49">
        <v>0</v>
      </c>
      <c r="M1700" s="48">
        <v>0</v>
      </c>
      <c r="N1700" s="49" t="s">
        <v>103</v>
      </c>
      <c r="O1700" s="48" t="s">
        <v>103</v>
      </c>
      <c r="P1700" s="49" t="s">
        <v>103</v>
      </c>
      <c r="Q1700" s="48" t="s">
        <v>103</v>
      </c>
      <c r="R1700" s="49" t="s">
        <v>103</v>
      </c>
      <c r="S1700" s="48">
        <v>0</v>
      </c>
      <c r="T1700" s="49" t="s">
        <v>103</v>
      </c>
      <c r="U1700" s="48" t="s">
        <v>103</v>
      </c>
      <c r="V1700" s="49" t="s">
        <v>103</v>
      </c>
      <c r="W1700" s="48" t="s">
        <v>103</v>
      </c>
      <c r="X1700" s="49">
        <v>0</v>
      </c>
      <c r="Y1700" s="48">
        <v>0</v>
      </c>
      <c r="Z1700" s="49">
        <v>0</v>
      </c>
      <c r="AA1700" s="48">
        <v>0</v>
      </c>
      <c r="AB1700" s="49">
        <v>0</v>
      </c>
      <c r="AC1700" s="64"/>
      <c r="AD1700" s="65">
        <f t="shared" si="532"/>
        <v>0</v>
      </c>
      <c r="AE1700" s="64"/>
    </row>
    <row r="1701" spans="2:31" x14ac:dyDescent="0.3">
      <c r="B1701" s="4" t="s">
        <v>132</v>
      </c>
      <c r="C1701" s="4"/>
      <c r="D1701" s="4"/>
      <c r="E1701" s="48">
        <v>0</v>
      </c>
      <c r="F1701" s="49">
        <v>0</v>
      </c>
      <c r="G1701" s="48">
        <v>0</v>
      </c>
      <c r="H1701" s="49">
        <v>0</v>
      </c>
      <c r="I1701" s="48">
        <v>0</v>
      </c>
      <c r="J1701" s="49">
        <v>0</v>
      </c>
      <c r="K1701" s="48">
        <v>0</v>
      </c>
      <c r="L1701" s="49">
        <v>0</v>
      </c>
      <c r="M1701" s="48">
        <v>0</v>
      </c>
      <c r="N1701" s="49">
        <v>25.171833333333339</v>
      </c>
      <c r="O1701" s="48">
        <v>35.197666666666663</v>
      </c>
      <c r="P1701" s="49">
        <v>37.893833333333326</v>
      </c>
      <c r="Q1701" s="48">
        <v>40.022166666666678</v>
      </c>
      <c r="R1701" s="49">
        <v>36.244833333333339</v>
      </c>
      <c r="S1701" s="48">
        <v>36.422166666666698</v>
      </c>
      <c r="T1701" s="49">
        <v>37.503333333333337</v>
      </c>
      <c r="U1701" s="48">
        <v>35.041500000000028</v>
      </c>
      <c r="V1701" s="49">
        <v>29.196166666666674</v>
      </c>
      <c r="W1701" s="48">
        <v>0.26983333333333337</v>
      </c>
      <c r="X1701" s="49">
        <v>0</v>
      </c>
      <c r="Y1701" s="48">
        <v>0</v>
      </c>
      <c r="Z1701" s="49">
        <v>0</v>
      </c>
      <c r="AA1701" s="48">
        <v>0</v>
      </c>
      <c r="AB1701" s="49">
        <v>0</v>
      </c>
      <c r="AC1701" s="64"/>
      <c r="AD1701" s="65">
        <f>SUM(E1701:AB1701)</f>
        <v>312.96333333333342</v>
      </c>
      <c r="AE1701" s="64"/>
    </row>
    <row r="1702" spans="2:31" x14ac:dyDescent="0.3">
      <c r="B1702" s="13" t="s">
        <v>2</v>
      </c>
      <c r="C1702" s="13"/>
      <c r="D1702" s="13"/>
      <c r="E1702" s="14">
        <f>SUM(E1640:E1701)</f>
        <v>0</v>
      </c>
      <c r="F1702" s="14">
        <f t="shared" ref="F1702" si="533">SUM(F1640:F1701)</f>
        <v>0</v>
      </c>
      <c r="G1702" s="14">
        <f t="shared" ref="G1702" si="534">SUM(G1640:G1701)</f>
        <v>0</v>
      </c>
      <c r="H1702" s="14">
        <f t="shared" ref="H1702" si="535">SUM(H1640:H1701)</f>
        <v>0</v>
      </c>
      <c r="I1702" s="14">
        <f t="shared" ref="I1702" si="536">SUM(I1640:I1701)</f>
        <v>0</v>
      </c>
      <c r="J1702" s="14">
        <f t="shared" ref="J1702" si="537">SUM(J1640:J1701)</f>
        <v>0</v>
      </c>
      <c r="K1702" s="14">
        <f t="shared" ref="K1702" si="538">SUM(K1640:K1701)</f>
        <v>0</v>
      </c>
      <c r="L1702" s="14">
        <f t="shared" ref="L1702" si="539">SUM(L1640:L1701)</f>
        <v>0</v>
      </c>
      <c r="M1702" s="14">
        <f t="shared" ref="M1702" si="540">SUM(M1640:M1701)</f>
        <v>0</v>
      </c>
      <c r="N1702" s="14">
        <f t="shared" ref="N1702" si="541">SUM(N1640:N1701)</f>
        <v>967.85786995333319</v>
      </c>
      <c r="O1702" s="14">
        <f t="shared" ref="O1702" si="542">SUM(O1640:O1701)</f>
        <v>1306.0807513700001</v>
      </c>
      <c r="P1702" s="14">
        <f t="shared" ref="P1702" si="543">SUM(P1640:P1701)</f>
        <v>1277.1603955099997</v>
      </c>
      <c r="Q1702" s="14">
        <f t="shared" ref="Q1702" si="544">SUM(Q1640:Q1701)</f>
        <v>1387.2931949866668</v>
      </c>
      <c r="R1702" s="14">
        <f t="shared" ref="R1702" si="545">SUM(R1640:R1701)</f>
        <v>1297.5777096366667</v>
      </c>
      <c r="S1702" s="14">
        <f t="shared" ref="S1702" si="546">SUM(S1640:S1701)</f>
        <v>1107.8909612633331</v>
      </c>
      <c r="T1702" s="14">
        <f t="shared" ref="T1702" si="547">SUM(T1640:T1701)</f>
        <v>1033.7211179700003</v>
      </c>
      <c r="U1702" s="14">
        <f t="shared" ref="U1702" si="548">SUM(U1640:U1701)</f>
        <v>972.53649928666709</v>
      </c>
      <c r="V1702" s="14">
        <f t="shared" ref="V1702" si="549">SUM(V1640:V1701)</f>
        <v>921.10428831333365</v>
      </c>
      <c r="W1702" s="14">
        <f t="shared" ref="W1702" si="550">SUM(W1640:W1701)</f>
        <v>36.414250000000024</v>
      </c>
      <c r="X1702" s="14">
        <f t="shared" ref="X1702" si="551">SUM(X1640:X1701)</f>
        <v>0</v>
      </c>
      <c r="Y1702" s="14">
        <f t="shared" ref="Y1702" si="552">SUM(Y1640:Y1701)</f>
        <v>0</v>
      </c>
      <c r="Z1702" s="14">
        <f t="shared" ref="Z1702" si="553">SUM(Z1640:Z1701)</f>
        <v>0</v>
      </c>
      <c r="AA1702" s="14">
        <f t="shared" ref="AA1702" si="554">SUM(AA1640:AA1701)</f>
        <v>0</v>
      </c>
      <c r="AB1702" s="14">
        <f t="shared" ref="AB1702" si="555">SUM(AB1640:AB1701)</f>
        <v>0</v>
      </c>
      <c r="AC1702" s="94">
        <f>SUM(AC1640:AE1701)</f>
        <v>10307.63703829</v>
      </c>
      <c r="AD1702" s="94"/>
      <c r="AE1702" s="94"/>
    </row>
    <row r="1703" spans="2:31" x14ac:dyDescent="0.3">
      <c r="B1703" s="15"/>
      <c r="C1703" s="16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8">
        <f>'Resumen-Mensual'!$AD$22</f>
        <v>45348</v>
      </c>
    </row>
    <row r="1706" spans="2:31" x14ac:dyDescent="0.3">
      <c r="B1706" s="8"/>
    </row>
    <row r="1707" spans="2:31" x14ac:dyDescent="0.3">
      <c r="B1707" s="9" t="s">
        <v>81</v>
      </c>
      <c r="C1707" s="10"/>
      <c r="D1707" s="10"/>
      <c r="E1707" s="11">
        <v>1</v>
      </c>
      <c r="F1707" s="11">
        <v>2</v>
      </c>
      <c r="G1707" s="11">
        <v>3</v>
      </c>
      <c r="H1707" s="11">
        <v>4</v>
      </c>
      <c r="I1707" s="11">
        <v>5</v>
      </c>
      <c r="J1707" s="11">
        <v>6</v>
      </c>
      <c r="K1707" s="11">
        <v>7</v>
      </c>
      <c r="L1707" s="11">
        <v>8</v>
      </c>
      <c r="M1707" s="11">
        <v>9</v>
      </c>
      <c r="N1707" s="11">
        <v>10</v>
      </c>
      <c r="O1707" s="11">
        <v>11</v>
      </c>
      <c r="P1707" s="11">
        <v>12</v>
      </c>
      <c r="Q1707" s="11">
        <v>13</v>
      </c>
      <c r="R1707" s="11">
        <v>14</v>
      </c>
      <c r="S1707" s="11">
        <v>15</v>
      </c>
      <c r="T1707" s="11">
        <v>16</v>
      </c>
      <c r="U1707" s="11">
        <v>17</v>
      </c>
      <c r="V1707" s="11">
        <v>18</v>
      </c>
      <c r="W1707" s="11">
        <v>19</v>
      </c>
      <c r="X1707" s="11">
        <v>20</v>
      </c>
      <c r="Y1707" s="11">
        <v>21</v>
      </c>
      <c r="Z1707" s="11">
        <v>22</v>
      </c>
      <c r="AA1707" s="11">
        <v>23</v>
      </c>
      <c r="AB1707" s="11">
        <v>24</v>
      </c>
      <c r="AC1707" s="83" t="s">
        <v>2</v>
      </c>
      <c r="AD1707" s="83"/>
      <c r="AE1707" s="83"/>
    </row>
    <row r="1708" spans="2:31" x14ac:dyDescent="0.3">
      <c r="B1708" s="4" t="s">
        <v>37</v>
      </c>
      <c r="C1708" s="4"/>
      <c r="D1708" s="4"/>
      <c r="E1708" s="48">
        <v>0</v>
      </c>
      <c r="F1708" s="49">
        <v>0</v>
      </c>
      <c r="G1708" s="48">
        <v>0</v>
      </c>
      <c r="H1708" s="49">
        <v>0</v>
      </c>
      <c r="I1708" s="48">
        <v>0</v>
      </c>
      <c r="J1708" s="49">
        <v>0</v>
      </c>
      <c r="K1708" s="48">
        <v>0</v>
      </c>
      <c r="L1708" s="49">
        <v>0</v>
      </c>
      <c r="M1708" s="48">
        <v>0</v>
      </c>
      <c r="N1708" s="49">
        <v>0</v>
      </c>
      <c r="O1708" s="48">
        <v>0</v>
      </c>
      <c r="P1708" s="49">
        <v>0</v>
      </c>
      <c r="Q1708" s="48">
        <v>0</v>
      </c>
      <c r="R1708" s="49">
        <v>0</v>
      </c>
      <c r="S1708" s="48">
        <v>0</v>
      </c>
      <c r="T1708" s="49">
        <v>0</v>
      </c>
      <c r="U1708" s="48">
        <v>0</v>
      </c>
      <c r="V1708" s="49">
        <v>0</v>
      </c>
      <c r="W1708" s="48">
        <v>0</v>
      </c>
      <c r="X1708" s="49">
        <v>0</v>
      </c>
      <c r="Y1708" s="48">
        <v>0</v>
      </c>
      <c r="Z1708" s="49">
        <v>0</v>
      </c>
      <c r="AA1708" s="48">
        <v>0</v>
      </c>
      <c r="AB1708" s="49">
        <v>0</v>
      </c>
      <c r="AC1708" s="66"/>
      <c r="AD1708" s="67">
        <f>SUM(E1708:AB1708)</f>
        <v>0</v>
      </c>
      <c r="AE1708" s="66"/>
    </row>
    <row r="1709" spans="2:31" x14ac:dyDescent="0.3">
      <c r="B1709" s="4" t="s">
        <v>38</v>
      </c>
      <c r="C1709" s="4"/>
      <c r="D1709" s="4"/>
      <c r="E1709" s="48">
        <v>0</v>
      </c>
      <c r="F1709" s="49">
        <v>0</v>
      </c>
      <c r="G1709" s="48">
        <v>0</v>
      </c>
      <c r="H1709" s="49">
        <v>0</v>
      </c>
      <c r="I1709" s="48">
        <v>0</v>
      </c>
      <c r="J1709" s="49">
        <v>0</v>
      </c>
      <c r="K1709" s="48">
        <v>0</v>
      </c>
      <c r="L1709" s="49">
        <v>0</v>
      </c>
      <c r="M1709" s="48">
        <v>0</v>
      </c>
      <c r="N1709" s="49">
        <v>0</v>
      </c>
      <c r="O1709" s="48">
        <v>0</v>
      </c>
      <c r="P1709" s="49">
        <v>0</v>
      </c>
      <c r="Q1709" s="48">
        <v>0</v>
      </c>
      <c r="R1709" s="49">
        <v>0</v>
      </c>
      <c r="S1709" s="48">
        <v>0</v>
      </c>
      <c r="T1709" s="49">
        <v>0</v>
      </c>
      <c r="U1709" s="48">
        <v>0</v>
      </c>
      <c r="V1709" s="49">
        <v>0</v>
      </c>
      <c r="W1709" s="48">
        <v>0</v>
      </c>
      <c r="X1709" s="49">
        <v>0</v>
      </c>
      <c r="Y1709" s="48">
        <v>0</v>
      </c>
      <c r="Z1709" s="49">
        <v>0</v>
      </c>
      <c r="AA1709" s="48">
        <v>0</v>
      </c>
      <c r="AB1709" s="49">
        <v>0</v>
      </c>
      <c r="AC1709" s="64"/>
      <c r="AD1709" s="65">
        <f>SUM(E1709:AB1709)</f>
        <v>0</v>
      </c>
      <c r="AE1709" s="64"/>
    </row>
    <row r="1710" spans="2:31" x14ac:dyDescent="0.3">
      <c r="B1710" s="4" t="s">
        <v>39</v>
      </c>
      <c r="C1710" s="4"/>
      <c r="D1710" s="4"/>
      <c r="E1710" s="48">
        <v>0</v>
      </c>
      <c r="F1710" s="49">
        <v>0</v>
      </c>
      <c r="G1710" s="48">
        <v>0</v>
      </c>
      <c r="H1710" s="49">
        <v>0</v>
      </c>
      <c r="I1710" s="48">
        <v>0</v>
      </c>
      <c r="J1710" s="49">
        <v>0</v>
      </c>
      <c r="K1710" s="48">
        <v>0</v>
      </c>
      <c r="L1710" s="49">
        <v>0</v>
      </c>
      <c r="M1710" s="48">
        <v>0</v>
      </c>
      <c r="N1710" s="49">
        <v>7.9200000000000061</v>
      </c>
      <c r="O1710" s="48">
        <v>13.799999999999988</v>
      </c>
      <c r="P1710" s="49">
        <v>8.1600000000000019</v>
      </c>
      <c r="Q1710" s="48">
        <v>7.52</v>
      </c>
      <c r="R1710" s="49">
        <v>7.5299999999999994</v>
      </c>
      <c r="S1710" s="48">
        <v>7.5300000000000011</v>
      </c>
      <c r="T1710" s="49">
        <v>6.9600000000000009</v>
      </c>
      <c r="U1710" s="48">
        <v>16.200000000000017</v>
      </c>
      <c r="V1710" s="49">
        <v>11.299999999999994</v>
      </c>
      <c r="W1710" s="48">
        <v>5.6000000000000032</v>
      </c>
      <c r="X1710" s="49">
        <v>5.3333333333333337E-2</v>
      </c>
      <c r="Y1710" s="48">
        <v>0</v>
      </c>
      <c r="Z1710" s="49">
        <v>0</v>
      </c>
      <c r="AA1710" s="48">
        <v>0</v>
      </c>
      <c r="AB1710" s="49">
        <v>0</v>
      </c>
      <c r="AC1710" s="64"/>
      <c r="AD1710" s="65">
        <f t="shared" ref="AD1710:AD1768" si="556">SUM(E1710:AB1710)</f>
        <v>92.573333333333338</v>
      </c>
      <c r="AE1710" s="64"/>
    </row>
    <row r="1711" spans="2:31" x14ac:dyDescent="0.3">
      <c r="B1711" s="4" t="s">
        <v>40</v>
      </c>
      <c r="C1711" s="4"/>
      <c r="D1711" s="4"/>
      <c r="E1711" s="48">
        <v>0</v>
      </c>
      <c r="F1711" s="49">
        <v>0</v>
      </c>
      <c r="G1711" s="48">
        <v>0</v>
      </c>
      <c r="H1711" s="49">
        <v>0</v>
      </c>
      <c r="I1711" s="48">
        <v>0</v>
      </c>
      <c r="J1711" s="49">
        <v>0</v>
      </c>
      <c r="K1711" s="48">
        <v>0</v>
      </c>
      <c r="L1711" s="49">
        <v>0</v>
      </c>
      <c r="M1711" s="48">
        <v>0</v>
      </c>
      <c r="N1711" s="49">
        <v>46.68383333333334</v>
      </c>
      <c r="O1711" s="48">
        <v>35.641833333333352</v>
      </c>
      <c r="P1711" s="49">
        <v>28.75116666666667</v>
      </c>
      <c r="Q1711" s="48">
        <v>24.040500000000005</v>
      </c>
      <c r="R1711" s="49">
        <v>22.612833333333331</v>
      </c>
      <c r="S1711" s="48">
        <v>21.788166666666665</v>
      </c>
      <c r="T1711" s="49">
        <v>21.328833333333357</v>
      </c>
      <c r="U1711" s="48">
        <v>15.576666666666672</v>
      </c>
      <c r="V1711" s="49">
        <v>9.0706666666666749</v>
      </c>
      <c r="W1711" s="48">
        <v>2.0693333333333341</v>
      </c>
      <c r="X1711" s="49">
        <v>0</v>
      </c>
      <c r="Y1711" s="48">
        <v>0</v>
      </c>
      <c r="Z1711" s="49">
        <v>0</v>
      </c>
      <c r="AA1711" s="48">
        <v>0</v>
      </c>
      <c r="AB1711" s="49">
        <v>0</v>
      </c>
      <c r="AC1711" s="64"/>
      <c r="AD1711" s="65">
        <f t="shared" si="556"/>
        <v>227.56383333333341</v>
      </c>
      <c r="AE1711" s="64"/>
    </row>
    <row r="1712" spans="2:31" x14ac:dyDescent="0.3">
      <c r="B1712" s="4" t="s">
        <v>41</v>
      </c>
      <c r="C1712" s="4"/>
      <c r="D1712" s="4"/>
      <c r="E1712" s="48">
        <v>0</v>
      </c>
      <c r="F1712" s="49">
        <v>0</v>
      </c>
      <c r="G1712" s="48">
        <v>0</v>
      </c>
      <c r="H1712" s="49">
        <v>0</v>
      </c>
      <c r="I1712" s="48">
        <v>0</v>
      </c>
      <c r="J1712" s="49">
        <v>0</v>
      </c>
      <c r="K1712" s="48">
        <v>0</v>
      </c>
      <c r="L1712" s="49">
        <v>0</v>
      </c>
      <c r="M1712" s="48">
        <v>0</v>
      </c>
      <c r="N1712" s="49">
        <v>0</v>
      </c>
      <c r="O1712" s="48">
        <v>16.395833333333336</v>
      </c>
      <c r="P1712" s="49">
        <v>1.2966666666666673</v>
      </c>
      <c r="Q1712" s="48">
        <v>2.0103333333333366</v>
      </c>
      <c r="R1712" s="49">
        <v>1.1413333333333284</v>
      </c>
      <c r="S1712" s="48">
        <v>0.81133333333333402</v>
      </c>
      <c r="T1712" s="49">
        <v>0</v>
      </c>
      <c r="U1712" s="48">
        <v>0</v>
      </c>
      <c r="V1712" s="49">
        <v>1.7526666666666673</v>
      </c>
      <c r="W1712" s="48">
        <v>1.4666666666666651E-2</v>
      </c>
      <c r="X1712" s="49">
        <v>0</v>
      </c>
      <c r="Y1712" s="48">
        <v>0</v>
      </c>
      <c r="Z1712" s="49">
        <v>0</v>
      </c>
      <c r="AA1712" s="48">
        <v>0</v>
      </c>
      <c r="AB1712" s="49">
        <v>0</v>
      </c>
      <c r="AC1712" s="64"/>
      <c r="AD1712" s="65">
        <f t="shared" si="556"/>
        <v>23.422833333333333</v>
      </c>
      <c r="AE1712" s="64"/>
    </row>
    <row r="1713" spans="2:31" x14ac:dyDescent="0.3">
      <c r="B1713" s="4" t="s">
        <v>42</v>
      </c>
      <c r="C1713" s="4"/>
      <c r="D1713" s="4"/>
      <c r="E1713" s="48">
        <v>0</v>
      </c>
      <c r="F1713" s="49">
        <v>0</v>
      </c>
      <c r="G1713" s="48">
        <v>0</v>
      </c>
      <c r="H1713" s="49">
        <v>0</v>
      </c>
      <c r="I1713" s="48">
        <v>0</v>
      </c>
      <c r="J1713" s="49">
        <v>0</v>
      </c>
      <c r="K1713" s="48">
        <v>0</v>
      </c>
      <c r="L1713" s="49">
        <v>0</v>
      </c>
      <c r="M1713" s="48">
        <v>0</v>
      </c>
      <c r="N1713" s="49">
        <v>0</v>
      </c>
      <c r="O1713" s="48">
        <v>0</v>
      </c>
      <c r="P1713" s="49">
        <v>1.5576666666666632</v>
      </c>
      <c r="Q1713" s="48">
        <v>0</v>
      </c>
      <c r="R1713" s="49">
        <v>0.40700000000000075</v>
      </c>
      <c r="S1713" s="48">
        <v>1.1110000000000009</v>
      </c>
      <c r="T1713" s="49">
        <v>0</v>
      </c>
      <c r="U1713" s="48">
        <v>4.9759999999999991</v>
      </c>
      <c r="V1713" s="49">
        <v>2.3166666666666676E-2</v>
      </c>
      <c r="W1713" s="48">
        <v>0</v>
      </c>
      <c r="X1713" s="49">
        <v>0</v>
      </c>
      <c r="Y1713" s="48">
        <v>0</v>
      </c>
      <c r="Z1713" s="49">
        <v>0</v>
      </c>
      <c r="AA1713" s="48">
        <v>0</v>
      </c>
      <c r="AB1713" s="49">
        <v>0</v>
      </c>
      <c r="AC1713" s="64"/>
      <c r="AD1713" s="65">
        <f t="shared" si="556"/>
        <v>8.0748333333333306</v>
      </c>
      <c r="AE1713" s="64"/>
    </row>
    <row r="1714" spans="2:31" x14ac:dyDescent="0.3">
      <c r="B1714" s="4" t="s">
        <v>43</v>
      </c>
      <c r="C1714" s="4"/>
      <c r="D1714" s="4"/>
      <c r="E1714" s="48">
        <v>0</v>
      </c>
      <c r="F1714" s="49">
        <v>0</v>
      </c>
      <c r="G1714" s="48">
        <v>0</v>
      </c>
      <c r="H1714" s="49">
        <v>0</v>
      </c>
      <c r="I1714" s="48">
        <v>0</v>
      </c>
      <c r="J1714" s="49">
        <v>0</v>
      </c>
      <c r="K1714" s="48">
        <v>0</v>
      </c>
      <c r="L1714" s="49">
        <v>0</v>
      </c>
      <c r="M1714" s="48">
        <v>0</v>
      </c>
      <c r="N1714" s="49">
        <v>23.083666666666673</v>
      </c>
      <c r="O1714" s="48">
        <v>12.247833333333331</v>
      </c>
      <c r="P1714" s="49">
        <v>11.988000000000005</v>
      </c>
      <c r="Q1714" s="48">
        <v>7.3075000000000081</v>
      </c>
      <c r="R1714" s="49">
        <v>6.166666666666667</v>
      </c>
      <c r="S1714" s="48">
        <v>16.391666666666666</v>
      </c>
      <c r="T1714" s="49">
        <v>12.795999999999992</v>
      </c>
      <c r="U1714" s="48">
        <v>11.941166666666664</v>
      </c>
      <c r="V1714" s="49">
        <v>7.5383333333333153</v>
      </c>
      <c r="W1714" s="48">
        <v>20.214000000000002</v>
      </c>
      <c r="X1714" s="49">
        <v>0</v>
      </c>
      <c r="Y1714" s="48">
        <v>0</v>
      </c>
      <c r="Z1714" s="49">
        <v>0</v>
      </c>
      <c r="AA1714" s="48">
        <v>0</v>
      </c>
      <c r="AB1714" s="49">
        <v>0</v>
      </c>
      <c r="AC1714" s="64"/>
      <c r="AD1714" s="65">
        <f t="shared" si="556"/>
        <v>129.67483333333331</v>
      </c>
      <c r="AE1714" s="64"/>
    </row>
    <row r="1715" spans="2:31" x14ac:dyDescent="0.3">
      <c r="B1715" s="4" t="s">
        <v>44</v>
      </c>
      <c r="C1715" s="4"/>
      <c r="D1715" s="4"/>
      <c r="E1715" s="48">
        <v>0</v>
      </c>
      <c r="F1715" s="49">
        <v>0</v>
      </c>
      <c r="G1715" s="48">
        <v>0</v>
      </c>
      <c r="H1715" s="49">
        <v>0</v>
      </c>
      <c r="I1715" s="48">
        <v>0</v>
      </c>
      <c r="J1715" s="49">
        <v>0</v>
      </c>
      <c r="K1715" s="48">
        <v>0</v>
      </c>
      <c r="L1715" s="49">
        <v>0</v>
      </c>
      <c r="M1715" s="48">
        <v>0</v>
      </c>
      <c r="N1715" s="49">
        <v>0.31316666666666748</v>
      </c>
      <c r="O1715" s="48">
        <v>13.582166666666664</v>
      </c>
      <c r="P1715" s="49">
        <v>27.760000000000005</v>
      </c>
      <c r="Q1715" s="48">
        <v>14.325666666666676</v>
      </c>
      <c r="R1715" s="49">
        <v>10.045833333333333</v>
      </c>
      <c r="S1715" s="48">
        <v>12.590500000000004</v>
      </c>
      <c r="T1715" s="49">
        <v>6.2119999999999989</v>
      </c>
      <c r="U1715" s="48">
        <v>1.8565000000000054</v>
      </c>
      <c r="V1715" s="49">
        <v>1.3636666666666672</v>
      </c>
      <c r="W1715" s="48">
        <v>0.48166666666666746</v>
      </c>
      <c r="X1715" s="49">
        <v>0</v>
      </c>
      <c r="Y1715" s="48">
        <v>0</v>
      </c>
      <c r="Z1715" s="49">
        <v>0</v>
      </c>
      <c r="AA1715" s="48">
        <v>0</v>
      </c>
      <c r="AB1715" s="49">
        <v>0</v>
      </c>
      <c r="AC1715" s="64"/>
      <c r="AD1715" s="65">
        <f t="shared" si="556"/>
        <v>88.531166666666707</v>
      </c>
      <c r="AE1715" s="64"/>
    </row>
    <row r="1716" spans="2:31" x14ac:dyDescent="0.3">
      <c r="B1716" s="4" t="s">
        <v>45</v>
      </c>
      <c r="C1716" s="4"/>
      <c r="D1716" s="4"/>
      <c r="E1716" s="48">
        <v>0</v>
      </c>
      <c r="F1716" s="49">
        <v>0</v>
      </c>
      <c r="G1716" s="48">
        <v>0</v>
      </c>
      <c r="H1716" s="49">
        <v>0</v>
      </c>
      <c r="I1716" s="48">
        <v>0</v>
      </c>
      <c r="J1716" s="49">
        <v>0</v>
      </c>
      <c r="K1716" s="48">
        <v>0</v>
      </c>
      <c r="L1716" s="49">
        <v>0</v>
      </c>
      <c r="M1716" s="48">
        <v>0</v>
      </c>
      <c r="N1716" s="49">
        <v>4.1600000000000005E-2</v>
      </c>
      <c r="O1716" s="48">
        <v>1.1347666666666667</v>
      </c>
      <c r="P1716" s="49">
        <v>0.25416666666666621</v>
      </c>
      <c r="Q1716" s="48">
        <v>0</v>
      </c>
      <c r="R1716" s="49">
        <v>0</v>
      </c>
      <c r="S1716" s="48">
        <v>0</v>
      </c>
      <c r="T1716" s="49">
        <v>0</v>
      </c>
      <c r="U1716" s="48">
        <v>0</v>
      </c>
      <c r="V1716" s="49">
        <v>0.87686666666666702</v>
      </c>
      <c r="W1716" s="48">
        <v>5.7767333333333299</v>
      </c>
      <c r="X1716" s="49">
        <v>2.8633333333333361E-2</v>
      </c>
      <c r="Y1716" s="48">
        <v>0</v>
      </c>
      <c r="Z1716" s="49">
        <v>0</v>
      </c>
      <c r="AA1716" s="48">
        <v>0</v>
      </c>
      <c r="AB1716" s="49">
        <v>0</v>
      </c>
      <c r="AC1716" s="64"/>
      <c r="AD1716" s="65">
        <f t="shared" si="556"/>
        <v>8.1127666666666638</v>
      </c>
      <c r="AE1716" s="64"/>
    </row>
    <row r="1717" spans="2:31" x14ac:dyDescent="0.3">
      <c r="B1717" s="4" t="s">
        <v>46</v>
      </c>
      <c r="C1717" s="4"/>
      <c r="D1717" s="4"/>
      <c r="E1717" s="48">
        <v>0</v>
      </c>
      <c r="F1717" s="49">
        <v>0</v>
      </c>
      <c r="G1717" s="48">
        <v>0</v>
      </c>
      <c r="H1717" s="49">
        <v>0</v>
      </c>
      <c r="I1717" s="48">
        <v>0</v>
      </c>
      <c r="J1717" s="49">
        <v>0</v>
      </c>
      <c r="K1717" s="48">
        <v>0</v>
      </c>
      <c r="L1717" s="49">
        <v>0</v>
      </c>
      <c r="M1717" s="48">
        <v>0</v>
      </c>
      <c r="N1717" s="49">
        <v>5.6666666666669602E-3</v>
      </c>
      <c r="O1717" s="48">
        <v>2.3555833333333327</v>
      </c>
      <c r="P1717" s="49">
        <v>1.9339166666666623</v>
      </c>
      <c r="Q1717" s="48">
        <v>2.9601666666666633</v>
      </c>
      <c r="R1717" s="49">
        <v>0.45183333333333359</v>
      </c>
      <c r="S1717" s="48">
        <v>0</v>
      </c>
      <c r="T1717" s="49">
        <v>0</v>
      </c>
      <c r="U1717" s="48">
        <v>0.2394666666666673</v>
      </c>
      <c r="V1717" s="49">
        <v>8.2490833333333349</v>
      </c>
      <c r="W1717" s="48">
        <v>20.194666666666663</v>
      </c>
      <c r="X1717" s="49">
        <v>0</v>
      </c>
      <c r="Y1717" s="48">
        <v>0</v>
      </c>
      <c r="Z1717" s="49">
        <v>0</v>
      </c>
      <c r="AA1717" s="48">
        <v>0</v>
      </c>
      <c r="AB1717" s="49">
        <v>0</v>
      </c>
      <c r="AC1717" s="64"/>
      <c r="AD1717" s="65">
        <f t="shared" si="556"/>
        <v>36.390383333333325</v>
      </c>
      <c r="AE1717" s="64"/>
    </row>
    <row r="1718" spans="2:31" x14ac:dyDescent="0.3">
      <c r="B1718" s="4" t="s">
        <v>47</v>
      </c>
      <c r="C1718" s="4"/>
      <c r="D1718" s="4"/>
      <c r="E1718" s="48">
        <v>0</v>
      </c>
      <c r="F1718" s="49">
        <v>0</v>
      </c>
      <c r="G1718" s="48">
        <v>0</v>
      </c>
      <c r="H1718" s="49">
        <v>0</v>
      </c>
      <c r="I1718" s="48">
        <v>0</v>
      </c>
      <c r="J1718" s="49">
        <v>0</v>
      </c>
      <c r="K1718" s="48">
        <v>0</v>
      </c>
      <c r="L1718" s="49">
        <v>0</v>
      </c>
      <c r="M1718" s="48">
        <v>0</v>
      </c>
      <c r="N1718" s="49">
        <v>0</v>
      </c>
      <c r="O1718" s="48">
        <v>0</v>
      </c>
      <c r="P1718" s="49">
        <v>0</v>
      </c>
      <c r="Q1718" s="48">
        <v>0</v>
      </c>
      <c r="R1718" s="49">
        <v>0</v>
      </c>
      <c r="S1718" s="48">
        <v>0</v>
      </c>
      <c r="T1718" s="49">
        <v>0</v>
      </c>
      <c r="U1718" s="48">
        <v>0</v>
      </c>
      <c r="V1718" s="49">
        <v>12.470000000000018</v>
      </c>
      <c r="W1718" s="48">
        <v>7.656000000000005</v>
      </c>
      <c r="X1718" s="49">
        <v>6.9600000000000009E-2</v>
      </c>
      <c r="Y1718" s="48">
        <v>0</v>
      </c>
      <c r="Z1718" s="49">
        <v>0</v>
      </c>
      <c r="AA1718" s="48">
        <v>0</v>
      </c>
      <c r="AB1718" s="49">
        <v>0</v>
      </c>
      <c r="AC1718" s="64"/>
      <c r="AD1718" s="65">
        <f t="shared" si="556"/>
        <v>20.195600000000024</v>
      </c>
      <c r="AE1718" s="64"/>
    </row>
    <row r="1719" spans="2:31" x14ac:dyDescent="0.3">
      <c r="B1719" s="4" t="s">
        <v>48</v>
      </c>
      <c r="C1719" s="4"/>
      <c r="D1719" s="4"/>
      <c r="E1719" s="48">
        <v>0</v>
      </c>
      <c r="F1719" s="49">
        <v>0</v>
      </c>
      <c r="G1719" s="48">
        <v>0</v>
      </c>
      <c r="H1719" s="49">
        <v>0</v>
      </c>
      <c r="I1719" s="48">
        <v>0</v>
      </c>
      <c r="J1719" s="49">
        <v>0</v>
      </c>
      <c r="K1719" s="48">
        <v>0</v>
      </c>
      <c r="L1719" s="49">
        <v>0</v>
      </c>
      <c r="M1719" s="48">
        <v>0</v>
      </c>
      <c r="N1719" s="49">
        <v>0</v>
      </c>
      <c r="O1719" s="48">
        <v>0</v>
      </c>
      <c r="P1719" s="49">
        <v>12.977999999999987</v>
      </c>
      <c r="Q1719" s="48">
        <v>12.809999999999981</v>
      </c>
      <c r="R1719" s="49">
        <v>12.642000000000015</v>
      </c>
      <c r="S1719" s="48">
        <v>11.129999999999997</v>
      </c>
      <c r="T1719" s="49">
        <v>10.416000000000007</v>
      </c>
      <c r="U1719" s="48">
        <v>10.29</v>
      </c>
      <c r="V1719" s="49">
        <v>9.0299999999999851</v>
      </c>
      <c r="W1719" s="48">
        <v>5.5439999999999996</v>
      </c>
      <c r="X1719" s="49">
        <v>5.04E-2</v>
      </c>
      <c r="Y1719" s="48">
        <v>0</v>
      </c>
      <c r="Z1719" s="49">
        <v>0</v>
      </c>
      <c r="AA1719" s="48">
        <v>0</v>
      </c>
      <c r="AB1719" s="49">
        <v>0</v>
      </c>
      <c r="AC1719" s="64"/>
      <c r="AD1719" s="65">
        <f t="shared" si="556"/>
        <v>84.890399999999971</v>
      </c>
      <c r="AE1719" s="64"/>
    </row>
    <row r="1720" spans="2:31" x14ac:dyDescent="0.3">
      <c r="B1720" s="4" t="s">
        <v>49</v>
      </c>
      <c r="C1720" s="4"/>
      <c r="D1720" s="4"/>
      <c r="E1720" s="48">
        <v>0</v>
      </c>
      <c r="F1720" s="49">
        <v>0</v>
      </c>
      <c r="G1720" s="48">
        <v>0</v>
      </c>
      <c r="H1720" s="49">
        <v>0</v>
      </c>
      <c r="I1720" s="48">
        <v>0</v>
      </c>
      <c r="J1720" s="49">
        <v>0</v>
      </c>
      <c r="K1720" s="48">
        <v>0</v>
      </c>
      <c r="L1720" s="49">
        <v>0</v>
      </c>
      <c r="M1720" s="48">
        <v>0</v>
      </c>
      <c r="N1720" s="49">
        <v>0</v>
      </c>
      <c r="O1720" s="48">
        <v>1.6098333333333315</v>
      </c>
      <c r="P1720" s="49">
        <v>11.799666666666683</v>
      </c>
      <c r="Q1720" s="48">
        <v>15.248833333333339</v>
      </c>
      <c r="R1720" s="49">
        <v>33.490333333333346</v>
      </c>
      <c r="S1720" s="48">
        <v>10.554166666666671</v>
      </c>
      <c r="T1720" s="49">
        <v>8.2404999999999973</v>
      </c>
      <c r="U1720" s="48">
        <v>0</v>
      </c>
      <c r="V1720" s="49">
        <v>0</v>
      </c>
      <c r="W1720" s="48">
        <v>0</v>
      </c>
      <c r="X1720" s="49">
        <v>0</v>
      </c>
      <c r="Y1720" s="48">
        <v>0</v>
      </c>
      <c r="Z1720" s="49">
        <v>0</v>
      </c>
      <c r="AA1720" s="48">
        <v>0</v>
      </c>
      <c r="AB1720" s="49">
        <v>0</v>
      </c>
      <c r="AC1720" s="64"/>
      <c r="AD1720" s="65">
        <f t="shared" si="556"/>
        <v>80.943333333333371</v>
      </c>
      <c r="AE1720" s="64"/>
    </row>
    <row r="1721" spans="2:31" x14ac:dyDescent="0.3">
      <c r="B1721" s="4" t="s">
        <v>50</v>
      </c>
      <c r="C1721" s="4"/>
      <c r="D1721" s="4"/>
      <c r="E1721" s="48">
        <v>0</v>
      </c>
      <c r="F1721" s="49">
        <v>0</v>
      </c>
      <c r="G1721" s="48">
        <v>0</v>
      </c>
      <c r="H1721" s="49">
        <v>0</v>
      </c>
      <c r="I1721" s="48">
        <v>0</v>
      </c>
      <c r="J1721" s="49">
        <v>0</v>
      </c>
      <c r="K1721" s="48">
        <v>0</v>
      </c>
      <c r="L1721" s="49">
        <v>0</v>
      </c>
      <c r="M1721" s="48">
        <v>0</v>
      </c>
      <c r="N1721" s="49">
        <v>9.5781666666666698</v>
      </c>
      <c r="O1721" s="48">
        <v>16.511499999999998</v>
      </c>
      <c r="P1721" s="49">
        <v>16.034499999999998</v>
      </c>
      <c r="Q1721" s="48">
        <v>14.300666666666665</v>
      </c>
      <c r="R1721" s="49">
        <v>14.634333333333339</v>
      </c>
      <c r="S1721" s="48">
        <v>13.759333333333334</v>
      </c>
      <c r="T1721" s="49">
        <v>13.072833333333332</v>
      </c>
      <c r="U1721" s="48">
        <v>8.915666666666672</v>
      </c>
      <c r="V1721" s="49">
        <v>5.7801666666666645</v>
      </c>
      <c r="W1721" s="48">
        <v>8.6333333333333442E-2</v>
      </c>
      <c r="X1721" s="49">
        <v>0</v>
      </c>
      <c r="Y1721" s="48">
        <v>0</v>
      </c>
      <c r="Z1721" s="49">
        <v>0</v>
      </c>
      <c r="AA1721" s="48">
        <v>0</v>
      </c>
      <c r="AB1721" s="49">
        <v>0</v>
      </c>
      <c r="AC1721" s="64"/>
      <c r="AD1721" s="65">
        <f t="shared" si="556"/>
        <v>112.67349999999999</v>
      </c>
      <c r="AE1721" s="64"/>
    </row>
    <row r="1722" spans="2:31" x14ac:dyDescent="0.3">
      <c r="B1722" s="4" t="s">
        <v>117</v>
      </c>
      <c r="C1722" s="4"/>
      <c r="D1722" s="4"/>
      <c r="E1722" s="48">
        <v>0</v>
      </c>
      <c r="F1722" s="49">
        <v>0</v>
      </c>
      <c r="G1722" s="48">
        <v>0</v>
      </c>
      <c r="H1722" s="49">
        <v>0</v>
      </c>
      <c r="I1722" s="48">
        <v>0</v>
      </c>
      <c r="J1722" s="49">
        <v>0</v>
      </c>
      <c r="K1722" s="48">
        <v>0</v>
      </c>
      <c r="L1722" s="49">
        <v>0</v>
      </c>
      <c r="M1722" s="48">
        <v>0</v>
      </c>
      <c r="N1722" s="49">
        <v>5.2123333333333344</v>
      </c>
      <c r="O1722" s="48">
        <v>7.3924999999999992</v>
      </c>
      <c r="P1722" s="49">
        <v>9.8086666666666744</v>
      </c>
      <c r="Q1722" s="48">
        <v>8.7108333333333299</v>
      </c>
      <c r="R1722" s="49">
        <v>8.8371666666666702</v>
      </c>
      <c r="S1722" s="48">
        <v>9.3349999999999991</v>
      </c>
      <c r="T1722" s="49">
        <v>9.0751666666666608</v>
      </c>
      <c r="U1722" s="48">
        <v>8.1288333333333291</v>
      </c>
      <c r="V1722" s="49">
        <v>4.5174999999999983</v>
      </c>
      <c r="W1722" s="48">
        <v>0</v>
      </c>
      <c r="X1722" s="49">
        <v>0</v>
      </c>
      <c r="Y1722" s="48">
        <v>0</v>
      </c>
      <c r="Z1722" s="49">
        <v>0</v>
      </c>
      <c r="AA1722" s="48">
        <v>0</v>
      </c>
      <c r="AB1722" s="49">
        <v>0</v>
      </c>
      <c r="AC1722" s="64"/>
      <c r="AD1722" s="65">
        <f t="shared" si="556"/>
        <v>71.018000000000001</v>
      </c>
      <c r="AE1722" s="64"/>
    </row>
    <row r="1723" spans="2:31" x14ac:dyDescent="0.3">
      <c r="B1723" s="4" t="s">
        <v>51</v>
      </c>
      <c r="C1723" s="4"/>
      <c r="D1723" s="4"/>
      <c r="E1723" s="48">
        <v>0</v>
      </c>
      <c r="F1723" s="49">
        <v>0</v>
      </c>
      <c r="G1723" s="48">
        <v>0</v>
      </c>
      <c r="H1723" s="49">
        <v>0</v>
      </c>
      <c r="I1723" s="48">
        <v>0</v>
      </c>
      <c r="J1723" s="49">
        <v>0</v>
      </c>
      <c r="K1723" s="48">
        <v>0</v>
      </c>
      <c r="L1723" s="49">
        <v>0</v>
      </c>
      <c r="M1723" s="48">
        <v>0</v>
      </c>
      <c r="N1723" s="49">
        <v>0</v>
      </c>
      <c r="O1723" s="48">
        <v>33.912500000000001</v>
      </c>
      <c r="P1723" s="49">
        <v>63.043166666666679</v>
      </c>
      <c r="Q1723" s="48">
        <v>49.049833333333346</v>
      </c>
      <c r="R1723" s="49">
        <v>41.070999999999991</v>
      </c>
      <c r="S1723" s="48">
        <v>41.111000000000026</v>
      </c>
      <c r="T1723" s="49">
        <v>55.360166666666665</v>
      </c>
      <c r="U1723" s="48">
        <v>40.730166666666676</v>
      </c>
      <c r="V1723" s="49">
        <v>20.377833333333324</v>
      </c>
      <c r="W1723" s="48">
        <v>0.98350000000000359</v>
      </c>
      <c r="X1723" s="49">
        <v>0</v>
      </c>
      <c r="Y1723" s="48">
        <v>0</v>
      </c>
      <c r="Z1723" s="49">
        <v>0</v>
      </c>
      <c r="AA1723" s="48">
        <v>0</v>
      </c>
      <c r="AB1723" s="49">
        <v>0</v>
      </c>
      <c r="AC1723" s="64"/>
      <c r="AD1723" s="65">
        <f t="shared" si="556"/>
        <v>345.63916666666671</v>
      </c>
      <c r="AE1723" s="64"/>
    </row>
    <row r="1724" spans="2:31" x14ac:dyDescent="0.3">
      <c r="B1724" s="4" t="s">
        <v>52</v>
      </c>
      <c r="C1724" s="4"/>
      <c r="D1724" s="4"/>
      <c r="E1724" s="48">
        <v>0</v>
      </c>
      <c r="F1724" s="49">
        <v>0</v>
      </c>
      <c r="G1724" s="48">
        <v>0</v>
      </c>
      <c r="H1724" s="49">
        <v>0</v>
      </c>
      <c r="I1724" s="48">
        <v>0</v>
      </c>
      <c r="J1724" s="49">
        <v>0</v>
      </c>
      <c r="K1724" s="48">
        <v>0</v>
      </c>
      <c r="L1724" s="49">
        <v>0</v>
      </c>
      <c r="M1724" s="48">
        <v>0</v>
      </c>
      <c r="N1724" s="49">
        <v>1.4666666666666828E-2</v>
      </c>
      <c r="O1724" s="48">
        <v>6.5733333333333315</v>
      </c>
      <c r="P1724" s="49">
        <v>0.52033333333333365</v>
      </c>
      <c r="Q1724" s="48">
        <v>1.9826666666666701</v>
      </c>
      <c r="R1724" s="49">
        <v>2.4045000000000014</v>
      </c>
      <c r="S1724" s="48">
        <v>3.1966666666666685</v>
      </c>
      <c r="T1724" s="49">
        <v>3.4061666666666714</v>
      </c>
      <c r="U1724" s="48">
        <v>3.8326666666666656</v>
      </c>
      <c r="V1724" s="49">
        <v>8.5004999999999971</v>
      </c>
      <c r="W1724" s="48">
        <v>20.228000000000002</v>
      </c>
      <c r="X1724" s="49">
        <v>0.17350000000000002</v>
      </c>
      <c r="Y1724" s="48">
        <v>0</v>
      </c>
      <c r="Z1724" s="49">
        <v>0</v>
      </c>
      <c r="AA1724" s="48">
        <v>0</v>
      </c>
      <c r="AB1724" s="49">
        <v>0</v>
      </c>
      <c r="AC1724" s="64"/>
      <c r="AD1724" s="65">
        <f t="shared" si="556"/>
        <v>50.833000000000006</v>
      </c>
      <c r="AE1724" s="64"/>
    </row>
    <row r="1725" spans="2:31" x14ac:dyDescent="0.3">
      <c r="B1725" s="4" t="s">
        <v>53</v>
      </c>
      <c r="C1725" s="4"/>
      <c r="D1725" s="4"/>
      <c r="E1725" s="48">
        <v>0</v>
      </c>
      <c r="F1725" s="49">
        <v>0</v>
      </c>
      <c r="G1725" s="48">
        <v>0</v>
      </c>
      <c r="H1725" s="49">
        <v>0</v>
      </c>
      <c r="I1725" s="48">
        <v>0</v>
      </c>
      <c r="J1725" s="49">
        <v>0</v>
      </c>
      <c r="K1725" s="48">
        <v>0</v>
      </c>
      <c r="L1725" s="49">
        <v>0</v>
      </c>
      <c r="M1725" s="48">
        <v>0</v>
      </c>
      <c r="N1725" s="49">
        <v>0</v>
      </c>
      <c r="O1725" s="48">
        <v>0</v>
      </c>
      <c r="P1725" s="49">
        <v>0</v>
      </c>
      <c r="Q1725" s="48">
        <v>0</v>
      </c>
      <c r="R1725" s="49">
        <v>0</v>
      </c>
      <c r="S1725" s="48">
        <v>0</v>
      </c>
      <c r="T1725" s="49">
        <v>0</v>
      </c>
      <c r="U1725" s="48">
        <v>0</v>
      </c>
      <c r="V1725" s="49">
        <v>0</v>
      </c>
      <c r="W1725" s="48">
        <v>0</v>
      </c>
      <c r="X1725" s="49">
        <v>0</v>
      </c>
      <c r="Y1725" s="48">
        <v>0</v>
      </c>
      <c r="Z1725" s="49">
        <v>0</v>
      </c>
      <c r="AA1725" s="48">
        <v>0</v>
      </c>
      <c r="AB1725" s="49">
        <v>0</v>
      </c>
      <c r="AC1725" s="64"/>
      <c r="AD1725" s="65">
        <f t="shared" si="556"/>
        <v>0</v>
      </c>
      <c r="AE1725" s="64"/>
    </row>
    <row r="1726" spans="2:31" x14ac:dyDescent="0.3">
      <c r="B1726" s="4" t="s">
        <v>54</v>
      </c>
      <c r="C1726" s="4"/>
      <c r="D1726" s="4"/>
      <c r="E1726" s="48">
        <v>0</v>
      </c>
      <c r="F1726" s="49">
        <v>0</v>
      </c>
      <c r="G1726" s="48">
        <v>0</v>
      </c>
      <c r="H1726" s="49">
        <v>0</v>
      </c>
      <c r="I1726" s="48">
        <v>0</v>
      </c>
      <c r="J1726" s="49">
        <v>0</v>
      </c>
      <c r="K1726" s="48">
        <v>0</v>
      </c>
      <c r="L1726" s="49">
        <v>0</v>
      </c>
      <c r="M1726" s="48">
        <v>0</v>
      </c>
      <c r="N1726" s="49">
        <v>0</v>
      </c>
      <c r="O1726" s="48">
        <v>23.394000000000009</v>
      </c>
      <c r="P1726" s="49">
        <v>16.149833333333341</v>
      </c>
      <c r="Q1726" s="48">
        <v>14.921499999999998</v>
      </c>
      <c r="R1726" s="49">
        <v>18.451833333333333</v>
      </c>
      <c r="S1726" s="48">
        <v>29.5715</v>
      </c>
      <c r="T1726" s="49">
        <v>28.257666666666672</v>
      </c>
      <c r="U1726" s="48">
        <v>30.200333333333326</v>
      </c>
      <c r="V1726" s="49">
        <v>29.802833333333346</v>
      </c>
      <c r="W1726" s="48">
        <v>31.527333333333338</v>
      </c>
      <c r="X1726" s="49">
        <v>2.5245000000000002</v>
      </c>
      <c r="Y1726" s="48">
        <v>0</v>
      </c>
      <c r="Z1726" s="49">
        <v>0</v>
      </c>
      <c r="AA1726" s="48">
        <v>0</v>
      </c>
      <c r="AB1726" s="49">
        <v>0</v>
      </c>
      <c r="AC1726" s="64"/>
      <c r="AD1726" s="65">
        <f t="shared" si="556"/>
        <v>224.80133333333336</v>
      </c>
      <c r="AE1726" s="64"/>
    </row>
    <row r="1727" spans="2:31" x14ac:dyDescent="0.3">
      <c r="B1727" s="4" t="s">
        <v>55</v>
      </c>
      <c r="C1727" s="4"/>
      <c r="D1727" s="4"/>
      <c r="E1727" s="48">
        <v>0</v>
      </c>
      <c r="F1727" s="49">
        <v>0</v>
      </c>
      <c r="G1727" s="48">
        <v>0</v>
      </c>
      <c r="H1727" s="49">
        <v>0</v>
      </c>
      <c r="I1727" s="48">
        <v>0</v>
      </c>
      <c r="J1727" s="49">
        <v>0</v>
      </c>
      <c r="K1727" s="48">
        <v>0</v>
      </c>
      <c r="L1727" s="49">
        <v>0</v>
      </c>
      <c r="M1727" s="48">
        <v>0</v>
      </c>
      <c r="N1727" s="49">
        <v>12.823833333333333</v>
      </c>
      <c r="O1727" s="48">
        <v>3.9426666666666685</v>
      </c>
      <c r="P1727" s="49">
        <v>16.886166666666657</v>
      </c>
      <c r="Q1727" s="48">
        <v>29.264000000000003</v>
      </c>
      <c r="R1727" s="49">
        <v>62.595500000000015</v>
      </c>
      <c r="S1727" s="48">
        <v>46.560333333333332</v>
      </c>
      <c r="T1727" s="49">
        <v>27.384500000000003</v>
      </c>
      <c r="U1727" s="48">
        <v>42.677499999999995</v>
      </c>
      <c r="V1727" s="49">
        <v>14.843166666666669</v>
      </c>
      <c r="W1727" s="48">
        <v>30.4345</v>
      </c>
      <c r="X1727" s="49">
        <v>0.46199999999999986</v>
      </c>
      <c r="Y1727" s="48">
        <v>0</v>
      </c>
      <c r="Z1727" s="49">
        <v>0</v>
      </c>
      <c r="AA1727" s="48">
        <v>0</v>
      </c>
      <c r="AB1727" s="49">
        <v>0</v>
      </c>
      <c r="AC1727" s="64"/>
      <c r="AD1727" s="65">
        <f t="shared" si="556"/>
        <v>287.87416666666667</v>
      </c>
      <c r="AE1727" s="64"/>
    </row>
    <row r="1728" spans="2:31" x14ac:dyDescent="0.3">
      <c r="B1728" s="4" t="s">
        <v>56</v>
      </c>
      <c r="C1728" s="4"/>
      <c r="D1728" s="4"/>
      <c r="E1728" s="48">
        <v>0</v>
      </c>
      <c r="F1728" s="49">
        <v>0</v>
      </c>
      <c r="G1728" s="48">
        <v>0</v>
      </c>
      <c r="H1728" s="49">
        <v>0</v>
      </c>
      <c r="I1728" s="48">
        <v>0</v>
      </c>
      <c r="J1728" s="49">
        <v>0</v>
      </c>
      <c r="K1728" s="48">
        <v>0</v>
      </c>
      <c r="L1728" s="49">
        <v>0</v>
      </c>
      <c r="M1728" s="48">
        <v>0</v>
      </c>
      <c r="N1728" s="49">
        <v>18.670666666666666</v>
      </c>
      <c r="O1728" s="48">
        <v>12.061666666666666</v>
      </c>
      <c r="P1728" s="49">
        <v>6.3821666666666683</v>
      </c>
      <c r="Q1728" s="48">
        <v>4.3383333333333338</v>
      </c>
      <c r="R1728" s="49">
        <v>2.9754999999999976</v>
      </c>
      <c r="S1728" s="48">
        <v>9.0370000000000079</v>
      </c>
      <c r="T1728" s="49">
        <v>15.794333333333327</v>
      </c>
      <c r="U1728" s="48">
        <v>13.652833333333326</v>
      </c>
      <c r="V1728" s="49">
        <v>5.3531666666666666</v>
      </c>
      <c r="W1728" s="48">
        <v>0</v>
      </c>
      <c r="X1728" s="49">
        <v>0</v>
      </c>
      <c r="Y1728" s="48">
        <v>0</v>
      </c>
      <c r="Z1728" s="49">
        <v>0</v>
      </c>
      <c r="AA1728" s="48">
        <v>0</v>
      </c>
      <c r="AB1728" s="49">
        <v>0</v>
      </c>
      <c r="AC1728" s="64"/>
      <c r="AD1728" s="65">
        <f t="shared" si="556"/>
        <v>88.265666666666661</v>
      </c>
      <c r="AE1728" s="64"/>
    </row>
    <row r="1729" spans="2:31" x14ac:dyDescent="0.3">
      <c r="B1729" s="4" t="s">
        <v>118</v>
      </c>
      <c r="C1729" s="4"/>
      <c r="D1729" s="4"/>
      <c r="E1729" s="48">
        <v>0</v>
      </c>
      <c r="F1729" s="49">
        <v>0</v>
      </c>
      <c r="G1729" s="48">
        <v>0</v>
      </c>
      <c r="H1729" s="49">
        <v>0</v>
      </c>
      <c r="I1729" s="48">
        <v>0</v>
      </c>
      <c r="J1729" s="49">
        <v>0</v>
      </c>
      <c r="K1729" s="48">
        <v>0</v>
      </c>
      <c r="L1729" s="49">
        <v>0</v>
      </c>
      <c r="M1729" s="48">
        <v>0</v>
      </c>
      <c r="N1729" s="49">
        <v>63.409000000000013</v>
      </c>
      <c r="O1729" s="48">
        <v>79.069333333333347</v>
      </c>
      <c r="P1729" s="49">
        <v>88.138166666666706</v>
      </c>
      <c r="Q1729" s="48">
        <v>91.202999999999989</v>
      </c>
      <c r="R1729" s="49">
        <v>74.345500000000001</v>
      </c>
      <c r="S1729" s="48">
        <v>69.696500000000029</v>
      </c>
      <c r="T1729" s="49">
        <v>75.870000000000019</v>
      </c>
      <c r="U1729" s="48">
        <v>95.552500000000038</v>
      </c>
      <c r="V1729" s="49">
        <v>78.645333333333312</v>
      </c>
      <c r="W1729" s="48">
        <v>56.620666666666672</v>
      </c>
      <c r="X1729" s="49">
        <v>0.39429999999999976</v>
      </c>
      <c r="Y1729" s="48">
        <v>0</v>
      </c>
      <c r="Z1729" s="49">
        <v>0</v>
      </c>
      <c r="AA1729" s="48">
        <v>0</v>
      </c>
      <c r="AB1729" s="49">
        <v>0</v>
      </c>
      <c r="AC1729" s="64"/>
      <c r="AD1729" s="65">
        <f t="shared" si="556"/>
        <v>772.94430000000011</v>
      </c>
      <c r="AE1729" s="64"/>
    </row>
    <row r="1730" spans="2:31" x14ac:dyDescent="0.3">
      <c r="B1730" s="4" t="s">
        <v>57</v>
      </c>
      <c r="C1730" s="4"/>
      <c r="D1730" s="4"/>
      <c r="E1730" s="48">
        <v>0</v>
      </c>
      <c r="F1730" s="49">
        <v>0</v>
      </c>
      <c r="G1730" s="48">
        <v>0</v>
      </c>
      <c r="H1730" s="49">
        <v>0</v>
      </c>
      <c r="I1730" s="48">
        <v>0</v>
      </c>
      <c r="J1730" s="49">
        <v>0</v>
      </c>
      <c r="K1730" s="48">
        <v>0</v>
      </c>
      <c r="L1730" s="49">
        <v>0</v>
      </c>
      <c r="M1730" s="48">
        <v>0</v>
      </c>
      <c r="N1730" s="49">
        <v>0</v>
      </c>
      <c r="O1730" s="48">
        <v>0</v>
      </c>
      <c r="P1730" s="49">
        <v>0</v>
      </c>
      <c r="Q1730" s="48">
        <v>0</v>
      </c>
      <c r="R1730" s="49">
        <v>0</v>
      </c>
      <c r="S1730" s="48">
        <v>0</v>
      </c>
      <c r="T1730" s="49">
        <v>0</v>
      </c>
      <c r="U1730" s="48">
        <v>0</v>
      </c>
      <c r="V1730" s="49">
        <v>0</v>
      </c>
      <c r="W1730" s="48">
        <v>0</v>
      </c>
      <c r="X1730" s="49">
        <v>0</v>
      </c>
      <c r="Y1730" s="48">
        <v>0</v>
      </c>
      <c r="Z1730" s="49">
        <v>0</v>
      </c>
      <c r="AA1730" s="48">
        <v>0</v>
      </c>
      <c r="AB1730" s="49">
        <v>0</v>
      </c>
      <c r="AC1730" s="64"/>
      <c r="AD1730" s="65">
        <f t="shared" si="556"/>
        <v>0</v>
      </c>
      <c r="AE1730" s="64"/>
    </row>
    <row r="1731" spans="2:31" x14ac:dyDescent="0.3">
      <c r="B1731" s="4" t="s">
        <v>58</v>
      </c>
      <c r="C1731" s="4"/>
      <c r="D1731" s="4"/>
      <c r="E1731" s="48">
        <v>0</v>
      </c>
      <c r="F1731" s="49">
        <v>0</v>
      </c>
      <c r="G1731" s="48">
        <v>0</v>
      </c>
      <c r="H1731" s="49">
        <v>0</v>
      </c>
      <c r="I1731" s="48">
        <v>0</v>
      </c>
      <c r="J1731" s="49">
        <v>0</v>
      </c>
      <c r="K1731" s="48">
        <v>0</v>
      </c>
      <c r="L1731" s="49">
        <v>0</v>
      </c>
      <c r="M1731" s="48">
        <v>0</v>
      </c>
      <c r="N1731" s="49">
        <v>0</v>
      </c>
      <c r="O1731" s="48">
        <v>0</v>
      </c>
      <c r="P1731" s="49">
        <v>0</v>
      </c>
      <c r="Q1731" s="48">
        <v>0</v>
      </c>
      <c r="R1731" s="49">
        <v>0</v>
      </c>
      <c r="S1731" s="48">
        <v>0</v>
      </c>
      <c r="T1731" s="49">
        <v>0</v>
      </c>
      <c r="U1731" s="48">
        <v>0</v>
      </c>
      <c r="V1731" s="49">
        <v>0</v>
      </c>
      <c r="W1731" s="48">
        <v>0</v>
      </c>
      <c r="X1731" s="49">
        <v>0</v>
      </c>
      <c r="Y1731" s="48">
        <v>0</v>
      </c>
      <c r="Z1731" s="49">
        <v>0</v>
      </c>
      <c r="AA1731" s="48">
        <v>0</v>
      </c>
      <c r="AB1731" s="49">
        <v>0</v>
      </c>
      <c r="AC1731" s="64"/>
      <c r="AD1731" s="65">
        <f t="shared" si="556"/>
        <v>0</v>
      </c>
      <c r="AE1731" s="64"/>
    </row>
    <row r="1732" spans="2:31" x14ac:dyDescent="0.3">
      <c r="B1732" s="4" t="s">
        <v>119</v>
      </c>
      <c r="C1732" s="4"/>
      <c r="D1732" s="4"/>
      <c r="E1732" s="48">
        <v>0</v>
      </c>
      <c r="F1732" s="49">
        <v>0</v>
      </c>
      <c r="G1732" s="48">
        <v>0</v>
      </c>
      <c r="H1732" s="49">
        <v>0</v>
      </c>
      <c r="I1732" s="48">
        <v>0</v>
      </c>
      <c r="J1732" s="49">
        <v>0</v>
      </c>
      <c r="K1732" s="48">
        <v>0</v>
      </c>
      <c r="L1732" s="49">
        <v>0</v>
      </c>
      <c r="M1732" s="48">
        <v>0</v>
      </c>
      <c r="N1732" s="49">
        <v>0</v>
      </c>
      <c r="O1732" s="48">
        <v>8.0071666666666665</v>
      </c>
      <c r="P1732" s="49">
        <v>14.571833333333325</v>
      </c>
      <c r="Q1732" s="48">
        <v>22.497833333333325</v>
      </c>
      <c r="R1732" s="49">
        <v>21.371333333333332</v>
      </c>
      <c r="S1732" s="48">
        <v>28.016833333333317</v>
      </c>
      <c r="T1732" s="49">
        <v>49.339833333333317</v>
      </c>
      <c r="U1732" s="48">
        <v>46.035833333333329</v>
      </c>
      <c r="V1732" s="49">
        <v>42.638166666666663</v>
      </c>
      <c r="W1732" s="48">
        <v>7.7300000000000066</v>
      </c>
      <c r="X1732" s="49">
        <v>0</v>
      </c>
      <c r="Y1732" s="48">
        <v>0</v>
      </c>
      <c r="Z1732" s="49">
        <v>0</v>
      </c>
      <c r="AA1732" s="48">
        <v>0</v>
      </c>
      <c r="AB1732" s="49">
        <v>0</v>
      </c>
      <c r="AC1732" s="64"/>
      <c r="AD1732" s="65">
        <f t="shared" si="556"/>
        <v>240.2088333333333</v>
      </c>
      <c r="AE1732" s="64"/>
    </row>
    <row r="1733" spans="2:31" x14ac:dyDescent="0.3">
      <c r="B1733" s="4" t="s">
        <v>59</v>
      </c>
      <c r="C1733" s="4"/>
      <c r="D1733" s="4"/>
      <c r="E1733" s="48">
        <v>0</v>
      </c>
      <c r="F1733" s="49">
        <v>0</v>
      </c>
      <c r="G1733" s="48">
        <v>0</v>
      </c>
      <c r="H1733" s="49">
        <v>0</v>
      </c>
      <c r="I1733" s="48">
        <v>0</v>
      </c>
      <c r="J1733" s="49">
        <v>0</v>
      </c>
      <c r="K1733" s="48">
        <v>0</v>
      </c>
      <c r="L1733" s="49">
        <v>0</v>
      </c>
      <c r="M1733" s="48">
        <v>0</v>
      </c>
      <c r="N1733" s="49">
        <v>0</v>
      </c>
      <c r="O1733" s="48">
        <v>0</v>
      </c>
      <c r="P1733" s="49">
        <v>0</v>
      </c>
      <c r="Q1733" s="48">
        <v>0</v>
      </c>
      <c r="R1733" s="49">
        <v>0</v>
      </c>
      <c r="S1733" s="48">
        <v>0</v>
      </c>
      <c r="T1733" s="49">
        <v>0</v>
      </c>
      <c r="U1733" s="48">
        <v>0</v>
      </c>
      <c r="V1733" s="49">
        <v>0</v>
      </c>
      <c r="W1733" s="48">
        <v>30.44000000000004</v>
      </c>
      <c r="X1733" s="49">
        <v>0.7373333333333334</v>
      </c>
      <c r="Y1733" s="48">
        <v>0</v>
      </c>
      <c r="Z1733" s="49">
        <v>0</v>
      </c>
      <c r="AA1733" s="48">
        <v>0</v>
      </c>
      <c r="AB1733" s="49">
        <v>0</v>
      </c>
      <c r="AC1733" s="64"/>
      <c r="AD1733" s="65">
        <f t="shared" si="556"/>
        <v>31.177333333333372</v>
      </c>
      <c r="AE1733" s="64"/>
    </row>
    <row r="1734" spans="2:31" x14ac:dyDescent="0.3">
      <c r="B1734" s="4" t="s">
        <v>60</v>
      </c>
      <c r="C1734" s="4"/>
      <c r="D1734" s="4"/>
      <c r="E1734" s="48">
        <v>0</v>
      </c>
      <c r="F1734" s="49">
        <v>0</v>
      </c>
      <c r="G1734" s="48">
        <v>0</v>
      </c>
      <c r="H1734" s="49">
        <v>0</v>
      </c>
      <c r="I1734" s="48">
        <v>0</v>
      </c>
      <c r="J1734" s="49">
        <v>0</v>
      </c>
      <c r="K1734" s="48">
        <v>0</v>
      </c>
      <c r="L1734" s="49">
        <v>0</v>
      </c>
      <c r="M1734" s="48">
        <v>0</v>
      </c>
      <c r="N1734" s="49">
        <v>0</v>
      </c>
      <c r="O1734" s="48">
        <v>12.20000000000001</v>
      </c>
      <c r="P1734" s="49">
        <v>16.759999999999994</v>
      </c>
      <c r="Q1734" s="48">
        <v>17.320000000000025</v>
      </c>
      <c r="R1734" s="49">
        <v>17.480000000000015</v>
      </c>
      <c r="S1734" s="48">
        <v>17.120000000000005</v>
      </c>
      <c r="T1734" s="49">
        <v>15.75</v>
      </c>
      <c r="U1734" s="48">
        <v>14.5</v>
      </c>
      <c r="V1734" s="49">
        <v>15.019999999999989</v>
      </c>
      <c r="W1734" s="48">
        <v>6.4100000000000081</v>
      </c>
      <c r="X1734" s="49">
        <v>0</v>
      </c>
      <c r="Y1734" s="48">
        <v>0</v>
      </c>
      <c r="Z1734" s="49">
        <v>0</v>
      </c>
      <c r="AA1734" s="48">
        <v>0</v>
      </c>
      <c r="AB1734" s="49">
        <v>0</v>
      </c>
      <c r="AC1734" s="64"/>
      <c r="AD1734" s="65">
        <f t="shared" si="556"/>
        <v>132.56000000000003</v>
      </c>
      <c r="AE1734" s="64"/>
    </row>
    <row r="1735" spans="2:31" x14ac:dyDescent="0.3">
      <c r="B1735" s="4" t="s">
        <v>61</v>
      </c>
      <c r="C1735" s="4"/>
      <c r="D1735" s="4"/>
      <c r="E1735" s="48">
        <v>0</v>
      </c>
      <c r="F1735" s="49">
        <v>0</v>
      </c>
      <c r="G1735" s="48">
        <v>0</v>
      </c>
      <c r="H1735" s="49">
        <v>0</v>
      </c>
      <c r="I1735" s="48">
        <v>0</v>
      </c>
      <c r="J1735" s="49">
        <v>0</v>
      </c>
      <c r="K1735" s="48">
        <v>0</v>
      </c>
      <c r="L1735" s="49">
        <v>0</v>
      </c>
      <c r="M1735" s="48">
        <v>0</v>
      </c>
      <c r="N1735" s="49">
        <v>16.380000000000017</v>
      </c>
      <c r="O1735" s="48">
        <v>31.400000000000034</v>
      </c>
      <c r="P1735" s="49">
        <v>12.430000000000007</v>
      </c>
      <c r="Q1735" s="48">
        <v>35.400000000000041</v>
      </c>
      <c r="R1735" s="49">
        <v>36.099999999999959</v>
      </c>
      <c r="S1735" s="48">
        <v>23.38000000000001</v>
      </c>
      <c r="T1735" s="49">
        <v>24.40000000000002</v>
      </c>
      <c r="U1735" s="48">
        <v>21.400000000000009</v>
      </c>
      <c r="V1735" s="49">
        <v>15.799999999999983</v>
      </c>
      <c r="W1735" s="48">
        <v>11.899999999999988</v>
      </c>
      <c r="X1735" s="49">
        <v>0</v>
      </c>
      <c r="Y1735" s="48">
        <v>0</v>
      </c>
      <c r="Z1735" s="49">
        <v>0</v>
      </c>
      <c r="AA1735" s="48">
        <v>0</v>
      </c>
      <c r="AB1735" s="49">
        <v>0</v>
      </c>
      <c r="AC1735" s="64"/>
      <c r="AD1735" s="65">
        <f t="shared" si="556"/>
        <v>228.59000000000009</v>
      </c>
      <c r="AE1735" s="64"/>
    </row>
    <row r="1736" spans="2:31" x14ac:dyDescent="0.3">
      <c r="B1736" s="4" t="s">
        <v>62</v>
      </c>
      <c r="C1736" s="4"/>
      <c r="D1736" s="4"/>
      <c r="E1736" s="48">
        <v>0</v>
      </c>
      <c r="F1736" s="49">
        <v>0</v>
      </c>
      <c r="G1736" s="48">
        <v>0</v>
      </c>
      <c r="H1736" s="49">
        <v>0</v>
      </c>
      <c r="I1736" s="48">
        <v>0</v>
      </c>
      <c r="J1736" s="49">
        <v>0</v>
      </c>
      <c r="K1736" s="48">
        <v>0</v>
      </c>
      <c r="L1736" s="49">
        <v>0</v>
      </c>
      <c r="M1736" s="48">
        <v>0</v>
      </c>
      <c r="N1736" s="49">
        <v>0</v>
      </c>
      <c r="O1736" s="48">
        <v>0</v>
      </c>
      <c r="P1736" s="49">
        <v>0</v>
      </c>
      <c r="Q1736" s="48">
        <v>0</v>
      </c>
      <c r="R1736" s="49">
        <v>0</v>
      </c>
      <c r="S1736" s="48">
        <v>0</v>
      </c>
      <c r="T1736" s="49">
        <v>0</v>
      </c>
      <c r="U1736" s="48">
        <v>0</v>
      </c>
      <c r="V1736" s="49">
        <v>0</v>
      </c>
      <c r="W1736" s="48">
        <v>0</v>
      </c>
      <c r="X1736" s="49">
        <v>0</v>
      </c>
      <c r="Y1736" s="48">
        <v>0</v>
      </c>
      <c r="Z1736" s="49">
        <v>0</v>
      </c>
      <c r="AA1736" s="48">
        <v>0</v>
      </c>
      <c r="AB1736" s="49">
        <v>0</v>
      </c>
      <c r="AC1736" s="64"/>
      <c r="AD1736" s="65">
        <f t="shared" si="556"/>
        <v>0</v>
      </c>
      <c r="AE1736" s="64"/>
    </row>
    <row r="1737" spans="2:31" x14ac:dyDescent="0.3">
      <c r="B1737" s="4" t="s">
        <v>63</v>
      </c>
      <c r="C1737" s="4"/>
      <c r="D1737" s="4"/>
      <c r="E1737" s="48">
        <v>0</v>
      </c>
      <c r="F1737" s="49">
        <v>0</v>
      </c>
      <c r="G1737" s="48">
        <v>0</v>
      </c>
      <c r="H1737" s="49">
        <v>0</v>
      </c>
      <c r="I1737" s="48">
        <v>0</v>
      </c>
      <c r="J1737" s="49">
        <v>0</v>
      </c>
      <c r="K1737" s="48">
        <v>0</v>
      </c>
      <c r="L1737" s="49">
        <v>0</v>
      </c>
      <c r="M1737" s="48">
        <v>0</v>
      </c>
      <c r="N1737" s="49">
        <v>73.889000000000038</v>
      </c>
      <c r="O1737" s="48">
        <v>69.657833333333329</v>
      </c>
      <c r="P1737" s="49">
        <v>41.846666666666657</v>
      </c>
      <c r="Q1737" s="48">
        <v>38.670000000000059</v>
      </c>
      <c r="R1737" s="49">
        <v>33.405666666666676</v>
      </c>
      <c r="S1737" s="48">
        <v>29.566333333333368</v>
      </c>
      <c r="T1737" s="49">
        <v>18.900000000000002</v>
      </c>
      <c r="U1737" s="48">
        <v>21.66983333333334</v>
      </c>
      <c r="V1737" s="49">
        <v>17.740000000000009</v>
      </c>
      <c r="W1737" s="48">
        <v>0.4280000000000001</v>
      </c>
      <c r="X1737" s="49">
        <v>0</v>
      </c>
      <c r="Y1737" s="48">
        <v>0</v>
      </c>
      <c r="Z1737" s="49">
        <v>0</v>
      </c>
      <c r="AA1737" s="48">
        <v>0</v>
      </c>
      <c r="AB1737" s="49">
        <v>0</v>
      </c>
      <c r="AC1737" s="64"/>
      <c r="AD1737" s="65">
        <f t="shared" si="556"/>
        <v>345.77333333333343</v>
      </c>
      <c r="AE1737" s="64"/>
    </row>
    <row r="1738" spans="2:31" x14ac:dyDescent="0.3">
      <c r="B1738" s="4" t="s">
        <v>64</v>
      </c>
      <c r="C1738" s="4"/>
      <c r="D1738" s="4"/>
      <c r="E1738" s="48">
        <v>0</v>
      </c>
      <c r="F1738" s="49">
        <v>0</v>
      </c>
      <c r="G1738" s="48">
        <v>0</v>
      </c>
      <c r="H1738" s="49">
        <v>0</v>
      </c>
      <c r="I1738" s="48">
        <v>0</v>
      </c>
      <c r="J1738" s="49">
        <v>0</v>
      </c>
      <c r="K1738" s="48">
        <v>0</v>
      </c>
      <c r="L1738" s="49">
        <v>0</v>
      </c>
      <c r="M1738" s="48">
        <v>0</v>
      </c>
      <c r="N1738" s="49">
        <v>4.5498333333333312</v>
      </c>
      <c r="O1738" s="48">
        <v>9.7340000000000053</v>
      </c>
      <c r="P1738" s="49">
        <v>8.4361666666666668</v>
      </c>
      <c r="Q1738" s="48">
        <v>9.2704999999999913</v>
      </c>
      <c r="R1738" s="49">
        <v>9.2221666666666682</v>
      </c>
      <c r="S1738" s="48">
        <v>9.2511666666666645</v>
      </c>
      <c r="T1738" s="49">
        <v>10.38033333333334</v>
      </c>
      <c r="U1738" s="48">
        <v>9.6226666666666691</v>
      </c>
      <c r="V1738" s="49">
        <v>6.9265000000000008</v>
      </c>
      <c r="W1738" s="48">
        <v>2.6041666666666656</v>
      </c>
      <c r="X1738" s="49">
        <v>0</v>
      </c>
      <c r="Y1738" s="48">
        <v>0</v>
      </c>
      <c r="Z1738" s="49">
        <v>0</v>
      </c>
      <c r="AA1738" s="48">
        <v>0</v>
      </c>
      <c r="AB1738" s="49">
        <v>0</v>
      </c>
      <c r="AC1738" s="64"/>
      <c r="AD1738" s="65">
        <f t="shared" si="556"/>
        <v>79.997500000000016</v>
      </c>
      <c r="AE1738" s="64"/>
    </row>
    <row r="1739" spans="2:31" x14ac:dyDescent="0.3">
      <c r="B1739" s="4" t="s">
        <v>120</v>
      </c>
      <c r="C1739" s="4"/>
      <c r="D1739" s="4"/>
      <c r="E1739" s="48">
        <v>0</v>
      </c>
      <c r="F1739" s="49">
        <v>0</v>
      </c>
      <c r="G1739" s="48">
        <v>0</v>
      </c>
      <c r="H1739" s="49">
        <v>0</v>
      </c>
      <c r="I1739" s="48">
        <v>0</v>
      </c>
      <c r="J1739" s="49">
        <v>0</v>
      </c>
      <c r="K1739" s="48">
        <v>0</v>
      </c>
      <c r="L1739" s="49">
        <v>0</v>
      </c>
      <c r="M1739" s="48">
        <v>0</v>
      </c>
      <c r="N1739" s="49">
        <v>12.743500000000006</v>
      </c>
      <c r="O1739" s="48">
        <v>4.7166666666666623</v>
      </c>
      <c r="P1739" s="49">
        <v>10.982166666666664</v>
      </c>
      <c r="Q1739" s="48">
        <v>5.2518333333333356</v>
      </c>
      <c r="R1739" s="49">
        <v>1.646333333333333</v>
      </c>
      <c r="S1739" s="48">
        <v>8.4504999999999981</v>
      </c>
      <c r="T1739" s="49">
        <v>3.4524999999999979</v>
      </c>
      <c r="U1739" s="48">
        <v>0.62316666666666853</v>
      </c>
      <c r="V1739" s="49">
        <v>2.254833333333333</v>
      </c>
      <c r="W1739" s="48">
        <v>0.90183333333333293</v>
      </c>
      <c r="X1739" s="49">
        <v>0</v>
      </c>
      <c r="Y1739" s="48">
        <v>0</v>
      </c>
      <c r="Z1739" s="49">
        <v>0</v>
      </c>
      <c r="AA1739" s="48">
        <v>0</v>
      </c>
      <c r="AB1739" s="49">
        <v>0</v>
      </c>
      <c r="AC1739" s="64"/>
      <c r="AD1739" s="65">
        <f t="shared" si="556"/>
        <v>51.023333333333333</v>
      </c>
      <c r="AE1739" s="64"/>
    </row>
    <row r="1740" spans="2:31" x14ac:dyDescent="0.3">
      <c r="B1740" s="4" t="s">
        <v>65</v>
      </c>
      <c r="C1740" s="4"/>
      <c r="D1740" s="4"/>
      <c r="E1740" s="48">
        <v>0</v>
      </c>
      <c r="F1740" s="49">
        <v>0</v>
      </c>
      <c r="G1740" s="48">
        <v>0</v>
      </c>
      <c r="H1740" s="49">
        <v>0</v>
      </c>
      <c r="I1740" s="48">
        <v>0</v>
      </c>
      <c r="J1740" s="49">
        <v>0</v>
      </c>
      <c r="K1740" s="48">
        <v>0</v>
      </c>
      <c r="L1740" s="49">
        <v>0</v>
      </c>
      <c r="M1740" s="48">
        <v>0</v>
      </c>
      <c r="N1740" s="49">
        <v>0</v>
      </c>
      <c r="O1740" s="48">
        <v>0</v>
      </c>
      <c r="P1740" s="49">
        <v>1.9999999999999574E-2</v>
      </c>
      <c r="Q1740" s="48">
        <v>0.5</v>
      </c>
      <c r="R1740" s="49">
        <v>0.79999999999999716</v>
      </c>
      <c r="S1740" s="48">
        <v>0.82999999999999829</v>
      </c>
      <c r="T1740" s="49">
        <v>0.50999999999999801</v>
      </c>
      <c r="U1740" s="48">
        <v>0</v>
      </c>
      <c r="V1740" s="49">
        <v>0</v>
      </c>
      <c r="W1740" s="48">
        <v>0</v>
      </c>
      <c r="X1740" s="49">
        <v>0</v>
      </c>
      <c r="Y1740" s="48">
        <v>0</v>
      </c>
      <c r="Z1740" s="49">
        <v>0</v>
      </c>
      <c r="AA1740" s="48">
        <v>0</v>
      </c>
      <c r="AB1740" s="49">
        <v>0</v>
      </c>
      <c r="AC1740" s="64"/>
      <c r="AD1740" s="65">
        <f t="shared" si="556"/>
        <v>2.659999999999993</v>
      </c>
      <c r="AE1740" s="64"/>
    </row>
    <row r="1741" spans="2:31" x14ac:dyDescent="0.3">
      <c r="B1741" s="4" t="s">
        <v>66</v>
      </c>
      <c r="C1741" s="4"/>
      <c r="D1741" s="4"/>
      <c r="E1741" s="48">
        <v>0</v>
      </c>
      <c r="F1741" s="49">
        <v>0</v>
      </c>
      <c r="G1741" s="48">
        <v>0</v>
      </c>
      <c r="H1741" s="49">
        <v>0</v>
      </c>
      <c r="I1741" s="48">
        <v>0</v>
      </c>
      <c r="J1741" s="49">
        <v>0</v>
      </c>
      <c r="K1741" s="48">
        <v>0</v>
      </c>
      <c r="L1741" s="49">
        <v>0</v>
      </c>
      <c r="M1741" s="48">
        <v>0</v>
      </c>
      <c r="N1741" s="49">
        <v>33.670499999999997</v>
      </c>
      <c r="O1741" s="48">
        <v>42.946333333333328</v>
      </c>
      <c r="P1741" s="49">
        <v>47.727166666666676</v>
      </c>
      <c r="Q1741" s="48">
        <v>46.228833333333334</v>
      </c>
      <c r="R1741" s="49">
        <v>45.085833333333333</v>
      </c>
      <c r="S1741" s="48">
        <v>42.540666666666667</v>
      </c>
      <c r="T1741" s="49">
        <v>44.614166666666669</v>
      </c>
      <c r="U1741" s="48">
        <v>40.492500000000014</v>
      </c>
      <c r="V1741" s="49">
        <v>37.299499999999995</v>
      </c>
      <c r="W1741" s="48">
        <v>29.083166666666664</v>
      </c>
      <c r="X1741" s="49">
        <v>0.96066666666666645</v>
      </c>
      <c r="Y1741" s="48">
        <v>0</v>
      </c>
      <c r="Z1741" s="49">
        <v>0</v>
      </c>
      <c r="AA1741" s="48">
        <v>0</v>
      </c>
      <c r="AB1741" s="49">
        <v>0</v>
      </c>
      <c r="AC1741" s="64"/>
      <c r="AD1741" s="65">
        <f t="shared" si="556"/>
        <v>410.64933333333335</v>
      </c>
      <c r="AE1741" s="64"/>
    </row>
    <row r="1742" spans="2:31" x14ac:dyDescent="0.3">
      <c r="B1742" s="4" t="s">
        <v>67</v>
      </c>
      <c r="C1742" s="4"/>
      <c r="D1742" s="4"/>
      <c r="E1742" s="48">
        <v>0</v>
      </c>
      <c r="F1742" s="49">
        <v>0</v>
      </c>
      <c r="G1742" s="48">
        <v>0</v>
      </c>
      <c r="H1742" s="49">
        <v>0</v>
      </c>
      <c r="I1742" s="48">
        <v>0</v>
      </c>
      <c r="J1742" s="49">
        <v>0</v>
      </c>
      <c r="K1742" s="48">
        <v>0</v>
      </c>
      <c r="L1742" s="49">
        <v>0</v>
      </c>
      <c r="M1742" s="48">
        <v>0</v>
      </c>
      <c r="N1742" s="49">
        <v>0</v>
      </c>
      <c r="O1742" s="48">
        <v>2.9300000000000042</v>
      </c>
      <c r="P1742" s="49">
        <v>7.4900000000000055</v>
      </c>
      <c r="Q1742" s="48">
        <v>5.3999999999999986</v>
      </c>
      <c r="R1742" s="49">
        <v>6.5300000000000011</v>
      </c>
      <c r="S1742" s="48">
        <v>6.98</v>
      </c>
      <c r="T1742" s="49">
        <v>9.4599999999999973</v>
      </c>
      <c r="U1742" s="48">
        <v>7.1399999999999908</v>
      </c>
      <c r="V1742" s="49">
        <v>2.8400000000000025</v>
      </c>
      <c r="W1742" s="48">
        <v>0</v>
      </c>
      <c r="X1742" s="49">
        <v>0</v>
      </c>
      <c r="Y1742" s="48">
        <v>0</v>
      </c>
      <c r="Z1742" s="49">
        <v>0</v>
      </c>
      <c r="AA1742" s="48">
        <v>0</v>
      </c>
      <c r="AB1742" s="49">
        <v>0</v>
      </c>
      <c r="AC1742" s="64"/>
      <c r="AD1742" s="65">
        <f t="shared" si="556"/>
        <v>48.77</v>
      </c>
      <c r="AE1742" s="64"/>
    </row>
    <row r="1743" spans="2:31" x14ac:dyDescent="0.3">
      <c r="B1743" s="4" t="s">
        <v>68</v>
      </c>
      <c r="C1743" s="4"/>
      <c r="D1743" s="4"/>
      <c r="E1743" s="48">
        <v>0</v>
      </c>
      <c r="F1743" s="49">
        <v>0</v>
      </c>
      <c r="G1743" s="48">
        <v>0</v>
      </c>
      <c r="H1743" s="49">
        <v>0</v>
      </c>
      <c r="I1743" s="48">
        <v>0</v>
      </c>
      <c r="J1743" s="49">
        <v>0</v>
      </c>
      <c r="K1743" s="48">
        <v>0</v>
      </c>
      <c r="L1743" s="49">
        <v>0</v>
      </c>
      <c r="M1743" s="48">
        <v>0</v>
      </c>
      <c r="N1743" s="49">
        <v>14.888266666666656</v>
      </c>
      <c r="O1743" s="48">
        <v>31.368666666666659</v>
      </c>
      <c r="P1743" s="49">
        <v>90.648499999999984</v>
      </c>
      <c r="Q1743" s="48">
        <v>66.339500000000001</v>
      </c>
      <c r="R1743" s="49">
        <v>62.694166666666675</v>
      </c>
      <c r="S1743" s="48">
        <v>68.836833333333303</v>
      </c>
      <c r="T1743" s="49">
        <v>29.407266666666658</v>
      </c>
      <c r="U1743" s="48">
        <v>1.097016666666669</v>
      </c>
      <c r="V1743" s="49">
        <v>0</v>
      </c>
      <c r="W1743" s="48">
        <v>0</v>
      </c>
      <c r="X1743" s="49">
        <v>0</v>
      </c>
      <c r="Y1743" s="48">
        <v>0</v>
      </c>
      <c r="Z1743" s="49">
        <v>0</v>
      </c>
      <c r="AA1743" s="48">
        <v>0</v>
      </c>
      <c r="AB1743" s="49">
        <v>0</v>
      </c>
      <c r="AC1743" s="64"/>
      <c r="AD1743" s="65">
        <f t="shared" si="556"/>
        <v>365.28021666666655</v>
      </c>
      <c r="AE1743" s="64"/>
    </row>
    <row r="1744" spans="2:31" x14ac:dyDescent="0.3">
      <c r="B1744" s="4" t="s">
        <v>69</v>
      </c>
      <c r="C1744" s="4"/>
      <c r="D1744" s="4"/>
      <c r="E1744" s="48">
        <v>0</v>
      </c>
      <c r="F1744" s="49">
        <v>0</v>
      </c>
      <c r="G1744" s="48">
        <v>0</v>
      </c>
      <c r="H1744" s="49">
        <v>0</v>
      </c>
      <c r="I1744" s="48">
        <v>0</v>
      </c>
      <c r="J1744" s="49">
        <v>0</v>
      </c>
      <c r="K1744" s="48">
        <v>0</v>
      </c>
      <c r="L1744" s="49">
        <v>0</v>
      </c>
      <c r="M1744" s="48">
        <v>0</v>
      </c>
      <c r="N1744" s="49">
        <v>19.2318</v>
      </c>
      <c r="O1744" s="48">
        <v>19.376999999999992</v>
      </c>
      <c r="P1744" s="49">
        <v>15.216500000000007</v>
      </c>
      <c r="Q1744" s="48">
        <v>15.68533333333332</v>
      </c>
      <c r="R1744" s="49">
        <v>15.910500000000004</v>
      </c>
      <c r="S1744" s="48">
        <v>17.100666666666672</v>
      </c>
      <c r="T1744" s="49">
        <v>15.285666666666669</v>
      </c>
      <c r="U1744" s="48">
        <v>14.915499999999991</v>
      </c>
      <c r="V1744" s="49">
        <v>9.3323333333333398</v>
      </c>
      <c r="W1744" s="48">
        <v>3.837566666666667</v>
      </c>
      <c r="X1744" s="49">
        <v>0</v>
      </c>
      <c r="Y1744" s="48">
        <v>0</v>
      </c>
      <c r="Z1744" s="49">
        <v>0</v>
      </c>
      <c r="AA1744" s="48">
        <v>0</v>
      </c>
      <c r="AB1744" s="49">
        <v>0</v>
      </c>
      <c r="AC1744" s="64"/>
      <c r="AD1744" s="65">
        <f t="shared" si="556"/>
        <v>145.89286666666666</v>
      </c>
      <c r="AE1744" s="64"/>
    </row>
    <row r="1745" spans="2:31" x14ac:dyDescent="0.3">
      <c r="B1745" s="4" t="s">
        <v>70</v>
      </c>
      <c r="C1745" s="4"/>
      <c r="D1745" s="4"/>
      <c r="E1745" s="48">
        <v>0</v>
      </c>
      <c r="F1745" s="49">
        <v>0</v>
      </c>
      <c r="G1745" s="48">
        <v>0</v>
      </c>
      <c r="H1745" s="49">
        <v>0</v>
      </c>
      <c r="I1745" s="48">
        <v>0</v>
      </c>
      <c r="J1745" s="49">
        <v>0</v>
      </c>
      <c r="K1745" s="48">
        <v>0</v>
      </c>
      <c r="L1745" s="49">
        <v>0</v>
      </c>
      <c r="M1745" s="48">
        <v>0</v>
      </c>
      <c r="N1745" s="49">
        <v>0</v>
      </c>
      <c r="O1745" s="48">
        <v>34.289999999999971</v>
      </c>
      <c r="P1745" s="49">
        <v>31.859999999999957</v>
      </c>
      <c r="Q1745" s="48">
        <v>35.410000000000018</v>
      </c>
      <c r="R1745" s="49">
        <v>33.990000000000009</v>
      </c>
      <c r="S1745" s="48">
        <v>34.930000000000042</v>
      </c>
      <c r="T1745" s="49">
        <v>22.38000000000001</v>
      </c>
      <c r="U1745" s="48">
        <v>17.049999999999997</v>
      </c>
      <c r="V1745" s="49">
        <v>34.549999999999969</v>
      </c>
      <c r="W1745" s="48">
        <v>34.281333333333308</v>
      </c>
      <c r="X1745" s="49">
        <v>0</v>
      </c>
      <c r="Y1745" s="48">
        <v>0</v>
      </c>
      <c r="Z1745" s="49">
        <v>0</v>
      </c>
      <c r="AA1745" s="48">
        <v>0</v>
      </c>
      <c r="AB1745" s="49">
        <v>0</v>
      </c>
      <c r="AC1745" s="64"/>
      <c r="AD1745" s="65">
        <f t="shared" si="556"/>
        <v>278.74133333333327</v>
      </c>
      <c r="AE1745" s="64"/>
    </row>
    <row r="1746" spans="2:31" x14ac:dyDescent="0.3">
      <c r="B1746" s="4" t="s">
        <v>71</v>
      </c>
      <c r="C1746" s="4"/>
      <c r="D1746" s="4"/>
      <c r="E1746" s="48">
        <v>0</v>
      </c>
      <c r="F1746" s="49">
        <v>0</v>
      </c>
      <c r="G1746" s="48">
        <v>0</v>
      </c>
      <c r="H1746" s="49">
        <v>0</v>
      </c>
      <c r="I1746" s="48">
        <v>0</v>
      </c>
      <c r="J1746" s="49">
        <v>0</v>
      </c>
      <c r="K1746" s="48">
        <v>0</v>
      </c>
      <c r="L1746" s="49">
        <v>0</v>
      </c>
      <c r="M1746" s="48">
        <v>0</v>
      </c>
      <c r="N1746" s="49">
        <v>0</v>
      </c>
      <c r="O1746" s="48">
        <v>0</v>
      </c>
      <c r="P1746" s="49">
        <v>0</v>
      </c>
      <c r="Q1746" s="48">
        <v>0</v>
      </c>
      <c r="R1746" s="49">
        <v>0</v>
      </c>
      <c r="S1746" s="48">
        <v>0</v>
      </c>
      <c r="T1746" s="49">
        <v>0</v>
      </c>
      <c r="U1746" s="48">
        <v>0</v>
      </c>
      <c r="V1746" s="49">
        <v>0</v>
      </c>
      <c r="W1746" s="48">
        <v>0</v>
      </c>
      <c r="X1746" s="49">
        <v>0</v>
      </c>
      <c r="Y1746" s="48">
        <v>0</v>
      </c>
      <c r="Z1746" s="49">
        <v>0</v>
      </c>
      <c r="AA1746" s="48">
        <v>0</v>
      </c>
      <c r="AB1746" s="49">
        <v>0</v>
      </c>
      <c r="AC1746" s="64"/>
      <c r="AD1746" s="65">
        <f t="shared" si="556"/>
        <v>0</v>
      </c>
      <c r="AE1746" s="64"/>
    </row>
    <row r="1747" spans="2:31" x14ac:dyDescent="0.3">
      <c r="B1747" s="4" t="s">
        <v>72</v>
      </c>
      <c r="C1747" s="4"/>
      <c r="D1747" s="4"/>
      <c r="E1747" s="48">
        <v>0</v>
      </c>
      <c r="F1747" s="49">
        <v>0</v>
      </c>
      <c r="G1747" s="48">
        <v>0</v>
      </c>
      <c r="H1747" s="49">
        <v>0</v>
      </c>
      <c r="I1747" s="48">
        <v>0</v>
      </c>
      <c r="J1747" s="49">
        <v>0</v>
      </c>
      <c r="K1747" s="48">
        <v>0</v>
      </c>
      <c r="L1747" s="49">
        <v>0</v>
      </c>
      <c r="M1747" s="48">
        <v>0</v>
      </c>
      <c r="N1747" s="49">
        <v>0</v>
      </c>
      <c r="O1747" s="48">
        <v>2.9699999999999989</v>
      </c>
      <c r="P1747" s="49">
        <v>14.389999999999988</v>
      </c>
      <c r="Q1747" s="48">
        <v>3.490000000000002</v>
      </c>
      <c r="R1747" s="49">
        <v>4.0999999999999943</v>
      </c>
      <c r="S1747" s="48">
        <v>4.1500000000000057</v>
      </c>
      <c r="T1747" s="49">
        <v>4.18</v>
      </c>
      <c r="U1747" s="48">
        <v>3.4299999999999997</v>
      </c>
      <c r="V1747" s="49">
        <v>15.409999999999993</v>
      </c>
      <c r="W1747" s="48">
        <v>13.519999999999989</v>
      </c>
      <c r="X1747" s="49">
        <v>0.75333333333333341</v>
      </c>
      <c r="Y1747" s="48">
        <v>0</v>
      </c>
      <c r="Z1747" s="49">
        <v>0</v>
      </c>
      <c r="AA1747" s="48">
        <v>0</v>
      </c>
      <c r="AB1747" s="49">
        <v>0</v>
      </c>
      <c r="AC1747" s="64"/>
      <c r="AD1747" s="65">
        <f t="shared" si="556"/>
        <v>66.393333333333288</v>
      </c>
      <c r="AE1747" s="64"/>
    </row>
    <row r="1748" spans="2:31" x14ac:dyDescent="0.3">
      <c r="B1748" s="4" t="s">
        <v>73</v>
      </c>
      <c r="C1748" s="4"/>
      <c r="D1748" s="4"/>
      <c r="E1748" s="48">
        <v>0</v>
      </c>
      <c r="F1748" s="49">
        <v>0</v>
      </c>
      <c r="G1748" s="48">
        <v>0</v>
      </c>
      <c r="H1748" s="49">
        <v>0</v>
      </c>
      <c r="I1748" s="48">
        <v>0</v>
      </c>
      <c r="J1748" s="49">
        <v>0</v>
      </c>
      <c r="K1748" s="48">
        <v>0</v>
      </c>
      <c r="L1748" s="49">
        <v>0</v>
      </c>
      <c r="M1748" s="48">
        <v>0</v>
      </c>
      <c r="N1748" s="49">
        <v>7.4126666666666683</v>
      </c>
      <c r="O1748" s="48">
        <v>23.594166666666688</v>
      </c>
      <c r="P1748" s="49">
        <v>30.646166666666691</v>
      </c>
      <c r="Q1748" s="48">
        <v>20.938000000000031</v>
      </c>
      <c r="R1748" s="49">
        <v>20.387</v>
      </c>
      <c r="S1748" s="48">
        <v>22.530333333333328</v>
      </c>
      <c r="T1748" s="49">
        <v>21.047666666666657</v>
      </c>
      <c r="U1748" s="48">
        <v>22.386333333333308</v>
      </c>
      <c r="V1748" s="49">
        <v>7.9368333333333343</v>
      </c>
      <c r="W1748" s="48">
        <v>2.2298333333333336</v>
      </c>
      <c r="X1748" s="49">
        <v>0</v>
      </c>
      <c r="Y1748" s="48">
        <v>0</v>
      </c>
      <c r="Z1748" s="49">
        <v>0</v>
      </c>
      <c r="AA1748" s="48">
        <v>0</v>
      </c>
      <c r="AB1748" s="49">
        <v>0</v>
      </c>
      <c r="AC1748" s="64"/>
      <c r="AD1748" s="65">
        <f t="shared" si="556"/>
        <v>179.10900000000007</v>
      </c>
      <c r="AE1748" s="64"/>
    </row>
    <row r="1749" spans="2:31" x14ac:dyDescent="0.3">
      <c r="B1749" s="4" t="s">
        <v>74</v>
      </c>
      <c r="C1749" s="4"/>
      <c r="D1749" s="4"/>
      <c r="E1749" s="48">
        <v>0</v>
      </c>
      <c r="F1749" s="49">
        <v>0</v>
      </c>
      <c r="G1749" s="48">
        <v>0</v>
      </c>
      <c r="H1749" s="49">
        <v>0</v>
      </c>
      <c r="I1749" s="48">
        <v>0</v>
      </c>
      <c r="J1749" s="49">
        <v>0</v>
      </c>
      <c r="K1749" s="48">
        <v>0</v>
      </c>
      <c r="L1749" s="49">
        <v>0</v>
      </c>
      <c r="M1749" s="48">
        <v>0</v>
      </c>
      <c r="N1749" s="49">
        <v>0</v>
      </c>
      <c r="O1749" s="48">
        <v>0</v>
      </c>
      <c r="P1749" s="49">
        <v>0</v>
      </c>
      <c r="Q1749" s="48">
        <v>0</v>
      </c>
      <c r="R1749" s="49">
        <v>0</v>
      </c>
      <c r="S1749" s="48">
        <v>0</v>
      </c>
      <c r="T1749" s="49">
        <v>0</v>
      </c>
      <c r="U1749" s="48">
        <v>0</v>
      </c>
      <c r="V1749" s="49">
        <v>0</v>
      </c>
      <c r="W1749" s="48">
        <v>0</v>
      </c>
      <c r="X1749" s="49">
        <v>0</v>
      </c>
      <c r="Y1749" s="48">
        <v>0</v>
      </c>
      <c r="Z1749" s="49">
        <v>0</v>
      </c>
      <c r="AA1749" s="48">
        <v>0</v>
      </c>
      <c r="AB1749" s="49">
        <v>0</v>
      </c>
      <c r="AC1749" s="64"/>
      <c r="AD1749" s="65">
        <f t="shared" si="556"/>
        <v>0</v>
      </c>
      <c r="AE1749" s="64"/>
    </row>
    <row r="1750" spans="2:31" x14ac:dyDescent="0.3">
      <c r="B1750" s="4" t="s">
        <v>75</v>
      </c>
      <c r="C1750" s="4"/>
      <c r="D1750" s="4"/>
      <c r="E1750" s="48">
        <v>0</v>
      </c>
      <c r="F1750" s="49">
        <v>0</v>
      </c>
      <c r="G1750" s="48">
        <v>0</v>
      </c>
      <c r="H1750" s="49">
        <v>0</v>
      </c>
      <c r="I1750" s="48">
        <v>0</v>
      </c>
      <c r="J1750" s="49">
        <v>0</v>
      </c>
      <c r="K1750" s="48">
        <v>0</v>
      </c>
      <c r="L1750" s="49">
        <v>0</v>
      </c>
      <c r="M1750" s="48">
        <v>0</v>
      </c>
      <c r="N1750" s="49">
        <v>0</v>
      </c>
      <c r="O1750" s="48">
        <v>0</v>
      </c>
      <c r="P1750" s="49">
        <v>0</v>
      </c>
      <c r="Q1750" s="48">
        <v>0</v>
      </c>
      <c r="R1750" s="49">
        <v>0</v>
      </c>
      <c r="S1750" s="48">
        <v>0</v>
      </c>
      <c r="T1750" s="49">
        <v>0</v>
      </c>
      <c r="U1750" s="48">
        <v>0</v>
      </c>
      <c r="V1750" s="49">
        <v>0</v>
      </c>
      <c r="W1750" s="48">
        <v>0</v>
      </c>
      <c r="X1750" s="49">
        <v>0</v>
      </c>
      <c r="Y1750" s="48">
        <v>0</v>
      </c>
      <c r="Z1750" s="49">
        <v>0</v>
      </c>
      <c r="AA1750" s="48">
        <v>0</v>
      </c>
      <c r="AB1750" s="49">
        <v>0</v>
      </c>
      <c r="AC1750" s="64"/>
      <c r="AD1750" s="65">
        <f t="shared" si="556"/>
        <v>0</v>
      </c>
      <c r="AE1750" s="64"/>
    </row>
    <row r="1751" spans="2:31" x14ac:dyDescent="0.3">
      <c r="B1751" s="4" t="s">
        <v>76</v>
      </c>
      <c r="C1751" s="4"/>
      <c r="D1751" s="4"/>
      <c r="E1751" s="48">
        <v>0</v>
      </c>
      <c r="F1751" s="49">
        <v>0</v>
      </c>
      <c r="G1751" s="48">
        <v>0</v>
      </c>
      <c r="H1751" s="49">
        <v>0</v>
      </c>
      <c r="I1751" s="48">
        <v>0</v>
      </c>
      <c r="J1751" s="49">
        <v>0</v>
      </c>
      <c r="K1751" s="48">
        <v>0</v>
      </c>
      <c r="L1751" s="49">
        <v>0</v>
      </c>
      <c r="M1751" s="48">
        <v>0</v>
      </c>
      <c r="N1751" s="49">
        <v>1.125</v>
      </c>
      <c r="O1751" s="48">
        <v>14.120000000000005</v>
      </c>
      <c r="P1751" s="49">
        <v>17.980000000000015</v>
      </c>
      <c r="Q1751" s="48">
        <v>18.630000000000006</v>
      </c>
      <c r="R1751" s="49">
        <v>18.909999999999986</v>
      </c>
      <c r="S1751" s="48">
        <v>16.930000000000032</v>
      </c>
      <c r="T1751" s="49">
        <v>17.889999999999993</v>
      </c>
      <c r="U1751" s="48">
        <v>18.580000000000005</v>
      </c>
      <c r="V1751" s="49">
        <v>10.480000000000015</v>
      </c>
      <c r="W1751" s="48">
        <v>0</v>
      </c>
      <c r="X1751" s="49">
        <v>0</v>
      </c>
      <c r="Y1751" s="48">
        <v>0</v>
      </c>
      <c r="Z1751" s="49">
        <v>0</v>
      </c>
      <c r="AA1751" s="48">
        <v>0</v>
      </c>
      <c r="AB1751" s="49">
        <v>0</v>
      </c>
      <c r="AC1751" s="64"/>
      <c r="AD1751" s="65">
        <f t="shared" si="556"/>
        <v>134.64500000000007</v>
      </c>
      <c r="AE1751" s="64"/>
    </row>
    <row r="1752" spans="2:31" x14ac:dyDescent="0.3">
      <c r="B1752" s="4" t="s">
        <v>77</v>
      </c>
      <c r="C1752" s="4"/>
      <c r="D1752" s="4"/>
      <c r="E1752" s="48">
        <v>0</v>
      </c>
      <c r="F1752" s="49">
        <v>0</v>
      </c>
      <c r="G1752" s="48">
        <v>0</v>
      </c>
      <c r="H1752" s="49">
        <v>0</v>
      </c>
      <c r="I1752" s="48">
        <v>0</v>
      </c>
      <c r="J1752" s="49">
        <v>0</v>
      </c>
      <c r="K1752" s="48">
        <v>0</v>
      </c>
      <c r="L1752" s="49">
        <v>0</v>
      </c>
      <c r="M1752" s="48">
        <v>0</v>
      </c>
      <c r="N1752" s="49">
        <v>0</v>
      </c>
      <c r="O1752" s="48">
        <v>12.620000000000005</v>
      </c>
      <c r="P1752" s="49">
        <v>16.559999999999977</v>
      </c>
      <c r="Q1752" s="48">
        <v>17.350000000000016</v>
      </c>
      <c r="R1752" s="49">
        <v>16.169999999999987</v>
      </c>
      <c r="S1752" s="48">
        <v>14.740000000000007</v>
      </c>
      <c r="T1752" s="49">
        <v>12.970000000000018</v>
      </c>
      <c r="U1752" s="48">
        <v>11.330000000000002</v>
      </c>
      <c r="V1752" s="49">
        <v>7.6399999999999899</v>
      </c>
      <c r="W1752" s="48">
        <v>0</v>
      </c>
      <c r="X1752" s="49">
        <v>0</v>
      </c>
      <c r="Y1752" s="48">
        <v>0</v>
      </c>
      <c r="Z1752" s="49">
        <v>0</v>
      </c>
      <c r="AA1752" s="48">
        <v>0</v>
      </c>
      <c r="AB1752" s="49">
        <v>0</v>
      </c>
      <c r="AC1752" s="64"/>
      <c r="AD1752" s="65">
        <f t="shared" si="556"/>
        <v>109.38</v>
      </c>
      <c r="AE1752" s="64"/>
    </row>
    <row r="1753" spans="2:31" x14ac:dyDescent="0.3">
      <c r="B1753" s="4" t="s">
        <v>78</v>
      </c>
      <c r="C1753" s="4"/>
      <c r="D1753" s="4"/>
      <c r="E1753" s="48">
        <v>0</v>
      </c>
      <c r="F1753" s="49">
        <v>0</v>
      </c>
      <c r="G1753" s="48">
        <v>0</v>
      </c>
      <c r="H1753" s="49">
        <v>0</v>
      </c>
      <c r="I1753" s="48">
        <v>0</v>
      </c>
      <c r="J1753" s="49">
        <v>0</v>
      </c>
      <c r="K1753" s="48">
        <v>0</v>
      </c>
      <c r="L1753" s="49">
        <v>0</v>
      </c>
      <c r="M1753" s="48">
        <v>0</v>
      </c>
      <c r="N1753" s="49">
        <v>0</v>
      </c>
      <c r="O1753" s="48">
        <v>0</v>
      </c>
      <c r="P1753" s="49">
        <v>0</v>
      </c>
      <c r="Q1753" s="48">
        <v>0</v>
      </c>
      <c r="R1753" s="49">
        <v>0</v>
      </c>
      <c r="S1753" s="48">
        <v>0</v>
      </c>
      <c r="T1753" s="49">
        <v>0</v>
      </c>
      <c r="U1753" s="48">
        <v>0</v>
      </c>
      <c r="V1753" s="49">
        <v>0</v>
      </c>
      <c r="W1753" s="48">
        <v>0</v>
      </c>
      <c r="X1753" s="49">
        <v>0</v>
      </c>
      <c r="Y1753" s="48">
        <v>0</v>
      </c>
      <c r="Z1753" s="49">
        <v>0</v>
      </c>
      <c r="AA1753" s="48">
        <v>0</v>
      </c>
      <c r="AB1753" s="49">
        <v>0</v>
      </c>
      <c r="AC1753" s="64"/>
      <c r="AD1753" s="65">
        <f t="shared" si="556"/>
        <v>0</v>
      </c>
      <c r="AE1753" s="64"/>
    </row>
    <row r="1754" spans="2:31" x14ac:dyDescent="0.3">
      <c r="B1754" s="4" t="s">
        <v>79</v>
      </c>
      <c r="C1754" s="4"/>
      <c r="D1754" s="4"/>
      <c r="E1754" s="48">
        <v>0</v>
      </c>
      <c r="F1754" s="49">
        <v>0</v>
      </c>
      <c r="G1754" s="48">
        <v>0</v>
      </c>
      <c r="H1754" s="49">
        <v>0</v>
      </c>
      <c r="I1754" s="48">
        <v>0</v>
      </c>
      <c r="J1754" s="49">
        <v>0</v>
      </c>
      <c r="K1754" s="48">
        <v>0</v>
      </c>
      <c r="L1754" s="49">
        <v>0</v>
      </c>
      <c r="M1754" s="48">
        <v>0</v>
      </c>
      <c r="N1754" s="49">
        <v>0</v>
      </c>
      <c r="O1754" s="48">
        <v>0</v>
      </c>
      <c r="P1754" s="49">
        <v>0</v>
      </c>
      <c r="Q1754" s="48">
        <v>4.0940000000000021</v>
      </c>
      <c r="R1754" s="49">
        <v>9.8200000000000038</v>
      </c>
      <c r="S1754" s="48">
        <v>8.8940000000000055</v>
      </c>
      <c r="T1754" s="49">
        <v>0</v>
      </c>
      <c r="U1754" s="48">
        <v>0</v>
      </c>
      <c r="V1754" s="49">
        <v>0</v>
      </c>
      <c r="W1754" s="48">
        <v>0</v>
      </c>
      <c r="X1754" s="49">
        <v>0</v>
      </c>
      <c r="Y1754" s="48">
        <v>0</v>
      </c>
      <c r="Z1754" s="49">
        <v>0</v>
      </c>
      <c r="AA1754" s="48">
        <v>0</v>
      </c>
      <c r="AB1754" s="49">
        <v>0</v>
      </c>
      <c r="AC1754" s="64"/>
      <c r="AD1754" s="65">
        <f t="shared" si="556"/>
        <v>22.80800000000001</v>
      </c>
      <c r="AE1754" s="64"/>
    </row>
    <row r="1755" spans="2:31" x14ac:dyDescent="0.3">
      <c r="B1755" s="4" t="s">
        <v>80</v>
      </c>
      <c r="C1755" s="4"/>
      <c r="D1755" s="4"/>
      <c r="E1755" s="48">
        <v>0</v>
      </c>
      <c r="F1755" s="49">
        <v>0</v>
      </c>
      <c r="G1755" s="48">
        <v>0</v>
      </c>
      <c r="H1755" s="49">
        <v>0</v>
      </c>
      <c r="I1755" s="48">
        <v>0</v>
      </c>
      <c r="J1755" s="49">
        <v>0</v>
      </c>
      <c r="K1755" s="48">
        <v>0</v>
      </c>
      <c r="L1755" s="49">
        <v>0</v>
      </c>
      <c r="M1755" s="48">
        <v>0</v>
      </c>
      <c r="N1755" s="49">
        <v>5.6184999999999974</v>
      </c>
      <c r="O1755" s="48">
        <v>23.626333333333339</v>
      </c>
      <c r="P1755" s="49">
        <v>32.419166666666698</v>
      </c>
      <c r="Q1755" s="48">
        <v>32.165500000000009</v>
      </c>
      <c r="R1755" s="49">
        <v>30.600666666666672</v>
      </c>
      <c r="S1755" s="48">
        <v>19.668833333333325</v>
      </c>
      <c r="T1755" s="49">
        <v>6.3941666666666679</v>
      </c>
      <c r="U1755" s="48">
        <v>8.2993333333333386</v>
      </c>
      <c r="V1755" s="49">
        <v>5.3009999999999993</v>
      </c>
      <c r="W1755" s="48">
        <v>2.0293333333333345</v>
      </c>
      <c r="X1755" s="49">
        <v>0</v>
      </c>
      <c r="Y1755" s="48">
        <v>0</v>
      </c>
      <c r="Z1755" s="49">
        <v>0</v>
      </c>
      <c r="AA1755" s="48">
        <v>0</v>
      </c>
      <c r="AB1755" s="49">
        <v>0</v>
      </c>
      <c r="AC1755" s="64"/>
      <c r="AD1755" s="65">
        <f t="shared" si="556"/>
        <v>166.1228333333334</v>
      </c>
      <c r="AE1755" s="64"/>
    </row>
    <row r="1756" spans="2:31" x14ac:dyDescent="0.3">
      <c r="B1756" s="4" t="s">
        <v>88</v>
      </c>
      <c r="C1756" s="4"/>
      <c r="D1756" s="4"/>
      <c r="E1756" s="48">
        <v>0</v>
      </c>
      <c r="F1756" s="49">
        <v>0</v>
      </c>
      <c r="G1756" s="48">
        <v>0</v>
      </c>
      <c r="H1756" s="49">
        <v>0</v>
      </c>
      <c r="I1756" s="48">
        <v>0</v>
      </c>
      <c r="J1756" s="49">
        <v>0</v>
      </c>
      <c r="K1756" s="48">
        <v>0</v>
      </c>
      <c r="L1756" s="49">
        <v>0</v>
      </c>
      <c r="M1756" s="48">
        <v>0</v>
      </c>
      <c r="N1756" s="49">
        <v>0</v>
      </c>
      <c r="O1756" s="48">
        <v>0</v>
      </c>
      <c r="P1756" s="49">
        <v>0</v>
      </c>
      <c r="Q1756" s="48">
        <v>0</v>
      </c>
      <c r="R1756" s="49">
        <v>0</v>
      </c>
      <c r="S1756" s="48">
        <v>0</v>
      </c>
      <c r="T1756" s="49">
        <v>0</v>
      </c>
      <c r="U1756" s="48">
        <v>0</v>
      </c>
      <c r="V1756" s="49">
        <v>0</v>
      </c>
      <c r="W1756" s="48">
        <v>0</v>
      </c>
      <c r="X1756" s="49">
        <v>0</v>
      </c>
      <c r="Y1756" s="48">
        <v>0</v>
      </c>
      <c r="Z1756" s="49">
        <v>0</v>
      </c>
      <c r="AA1756" s="48">
        <v>0</v>
      </c>
      <c r="AB1756" s="49">
        <v>0</v>
      </c>
      <c r="AC1756" s="64"/>
      <c r="AD1756" s="65">
        <f t="shared" si="556"/>
        <v>0</v>
      </c>
      <c r="AE1756" s="64"/>
    </row>
    <row r="1757" spans="2:31" x14ac:dyDescent="0.3">
      <c r="B1757" s="4" t="s">
        <v>99</v>
      </c>
      <c r="C1757" s="4"/>
      <c r="D1757" s="4"/>
      <c r="E1757" s="48">
        <v>0</v>
      </c>
      <c r="F1757" s="49">
        <v>0</v>
      </c>
      <c r="G1757" s="48">
        <v>0</v>
      </c>
      <c r="H1757" s="49">
        <v>0</v>
      </c>
      <c r="I1757" s="48">
        <v>0</v>
      </c>
      <c r="J1757" s="49">
        <v>0</v>
      </c>
      <c r="K1757" s="48">
        <v>0</v>
      </c>
      <c r="L1757" s="49">
        <v>0</v>
      </c>
      <c r="M1757" s="48">
        <v>0</v>
      </c>
      <c r="N1757" s="49">
        <v>0</v>
      </c>
      <c r="O1757" s="48">
        <v>0</v>
      </c>
      <c r="P1757" s="49">
        <v>0</v>
      </c>
      <c r="Q1757" s="48">
        <v>0</v>
      </c>
      <c r="R1757" s="49">
        <v>0</v>
      </c>
      <c r="S1757" s="48">
        <v>0</v>
      </c>
      <c r="T1757" s="49">
        <v>0</v>
      </c>
      <c r="U1757" s="48">
        <v>0</v>
      </c>
      <c r="V1757" s="49">
        <v>0</v>
      </c>
      <c r="W1757" s="48">
        <v>0</v>
      </c>
      <c r="X1757" s="49">
        <v>0</v>
      </c>
      <c r="Y1757" s="48">
        <v>0</v>
      </c>
      <c r="Z1757" s="49">
        <v>0</v>
      </c>
      <c r="AA1757" s="48">
        <v>0</v>
      </c>
      <c r="AB1757" s="49">
        <v>0</v>
      </c>
      <c r="AC1757" s="64"/>
      <c r="AD1757" s="65">
        <f t="shared" si="556"/>
        <v>0</v>
      </c>
      <c r="AE1757" s="64"/>
    </row>
    <row r="1758" spans="2:31" x14ac:dyDescent="0.3">
      <c r="B1758" s="4" t="s">
        <v>96</v>
      </c>
      <c r="C1758" s="4"/>
      <c r="D1758" s="4"/>
      <c r="E1758" s="48">
        <v>0</v>
      </c>
      <c r="F1758" s="49">
        <v>0</v>
      </c>
      <c r="G1758" s="48">
        <v>0</v>
      </c>
      <c r="H1758" s="49">
        <v>0</v>
      </c>
      <c r="I1758" s="48">
        <v>0</v>
      </c>
      <c r="J1758" s="49">
        <v>0</v>
      </c>
      <c r="K1758" s="48">
        <v>0</v>
      </c>
      <c r="L1758" s="49">
        <v>0</v>
      </c>
      <c r="M1758" s="48">
        <v>0</v>
      </c>
      <c r="N1758" s="49">
        <v>0</v>
      </c>
      <c r="O1758" s="48">
        <v>0</v>
      </c>
      <c r="P1758" s="49">
        <v>0</v>
      </c>
      <c r="Q1758" s="48">
        <v>0</v>
      </c>
      <c r="R1758" s="49">
        <v>0</v>
      </c>
      <c r="S1758" s="48">
        <v>0</v>
      </c>
      <c r="T1758" s="49">
        <v>0</v>
      </c>
      <c r="U1758" s="48">
        <v>0</v>
      </c>
      <c r="V1758" s="49">
        <v>0</v>
      </c>
      <c r="W1758" s="48">
        <v>0</v>
      </c>
      <c r="X1758" s="49">
        <v>0</v>
      </c>
      <c r="Y1758" s="48">
        <v>0</v>
      </c>
      <c r="Z1758" s="49">
        <v>0</v>
      </c>
      <c r="AA1758" s="48">
        <v>0</v>
      </c>
      <c r="AB1758" s="49">
        <v>0</v>
      </c>
      <c r="AC1758" s="64"/>
      <c r="AD1758" s="65">
        <f t="shared" si="556"/>
        <v>0</v>
      </c>
      <c r="AE1758" s="64"/>
    </row>
    <row r="1759" spans="2:31" x14ac:dyDescent="0.3">
      <c r="B1759" s="4" t="s">
        <v>97</v>
      </c>
      <c r="C1759" s="4"/>
      <c r="D1759" s="4"/>
      <c r="E1759" s="48">
        <v>0</v>
      </c>
      <c r="F1759" s="49">
        <v>0</v>
      </c>
      <c r="G1759" s="48">
        <v>0</v>
      </c>
      <c r="H1759" s="49">
        <v>0</v>
      </c>
      <c r="I1759" s="48">
        <v>0</v>
      </c>
      <c r="J1759" s="49">
        <v>0</v>
      </c>
      <c r="K1759" s="48">
        <v>0</v>
      </c>
      <c r="L1759" s="49">
        <v>0</v>
      </c>
      <c r="M1759" s="48">
        <v>0</v>
      </c>
      <c r="N1759" s="49">
        <v>0</v>
      </c>
      <c r="O1759" s="48">
        <v>32.789999999999978</v>
      </c>
      <c r="P1759" s="49">
        <v>27.900000000000006</v>
      </c>
      <c r="Q1759" s="48">
        <v>27.549999999999997</v>
      </c>
      <c r="R1759" s="49">
        <v>27.540000000000006</v>
      </c>
      <c r="S1759" s="48">
        <v>27.939999999999998</v>
      </c>
      <c r="T1759" s="49">
        <v>31.19000000000004</v>
      </c>
      <c r="U1759" s="48">
        <v>29.990000000000009</v>
      </c>
      <c r="V1759" s="49">
        <v>17.490000000000009</v>
      </c>
      <c r="W1759" s="48">
        <v>0</v>
      </c>
      <c r="X1759" s="49">
        <v>0</v>
      </c>
      <c r="Y1759" s="48">
        <v>0</v>
      </c>
      <c r="Z1759" s="49">
        <v>0</v>
      </c>
      <c r="AA1759" s="48">
        <v>0</v>
      </c>
      <c r="AB1759" s="49">
        <v>0</v>
      </c>
      <c r="AC1759" s="64"/>
      <c r="AD1759" s="65">
        <f t="shared" si="556"/>
        <v>222.39000000000004</v>
      </c>
      <c r="AE1759" s="64"/>
    </row>
    <row r="1760" spans="2:31" x14ac:dyDescent="0.3">
      <c r="B1760" s="4" t="s">
        <v>98</v>
      </c>
      <c r="C1760" s="4"/>
      <c r="D1760" s="4"/>
      <c r="E1760" s="48">
        <v>0</v>
      </c>
      <c r="F1760" s="49">
        <v>0</v>
      </c>
      <c r="G1760" s="48">
        <v>0</v>
      </c>
      <c r="H1760" s="49">
        <v>0</v>
      </c>
      <c r="I1760" s="48">
        <v>0</v>
      </c>
      <c r="J1760" s="49">
        <v>0</v>
      </c>
      <c r="K1760" s="48">
        <v>0</v>
      </c>
      <c r="L1760" s="49">
        <v>0</v>
      </c>
      <c r="M1760" s="48">
        <v>0</v>
      </c>
      <c r="N1760" s="49">
        <v>18.779833333333329</v>
      </c>
      <c r="O1760" s="48">
        <v>24.242166666666659</v>
      </c>
      <c r="P1760" s="49">
        <v>21.448499999999992</v>
      </c>
      <c r="Q1760" s="48">
        <v>18.828166666666657</v>
      </c>
      <c r="R1760" s="49">
        <v>18.660000000000007</v>
      </c>
      <c r="S1760" s="48">
        <v>20.66316666666668</v>
      </c>
      <c r="T1760" s="49">
        <v>16.424833333333336</v>
      </c>
      <c r="U1760" s="48">
        <v>16.745500000000007</v>
      </c>
      <c r="V1760" s="49">
        <v>21.069999999999993</v>
      </c>
      <c r="W1760" s="48">
        <v>9.9571666666666712</v>
      </c>
      <c r="X1760" s="49">
        <v>0</v>
      </c>
      <c r="Y1760" s="48">
        <v>0</v>
      </c>
      <c r="Z1760" s="49">
        <v>0</v>
      </c>
      <c r="AA1760" s="48">
        <v>0</v>
      </c>
      <c r="AB1760" s="49">
        <v>0</v>
      </c>
      <c r="AC1760" s="64"/>
      <c r="AD1760" s="65">
        <f t="shared" si="556"/>
        <v>186.81933333333333</v>
      </c>
      <c r="AE1760" s="64"/>
    </row>
    <row r="1761" spans="2:31" x14ac:dyDescent="0.3">
      <c r="B1761" s="4" t="s">
        <v>110</v>
      </c>
      <c r="C1761" s="4"/>
      <c r="D1761" s="4"/>
      <c r="E1761" s="48">
        <v>0</v>
      </c>
      <c r="F1761" s="49">
        <v>0</v>
      </c>
      <c r="G1761" s="48">
        <v>0</v>
      </c>
      <c r="H1761" s="49">
        <v>0</v>
      </c>
      <c r="I1761" s="48">
        <v>0</v>
      </c>
      <c r="J1761" s="49">
        <v>0</v>
      </c>
      <c r="K1761" s="48">
        <v>0</v>
      </c>
      <c r="L1761" s="49">
        <v>0</v>
      </c>
      <c r="M1761" s="48">
        <v>0</v>
      </c>
      <c r="N1761" s="49">
        <v>0</v>
      </c>
      <c r="O1761" s="48">
        <v>7.5118333333333318</v>
      </c>
      <c r="P1761" s="49">
        <v>18.662999999999997</v>
      </c>
      <c r="Q1761" s="48">
        <v>19.749666666666659</v>
      </c>
      <c r="R1761" s="49">
        <v>21.764499999999998</v>
      </c>
      <c r="S1761" s="48">
        <v>17.414166666666667</v>
      </c>
      <c r="T1761" s="49">
        <v>16.090666666666657</v>
      </c>
      <c r="U1761" s="48">
        <v>16.234500000000004</v>
      </c>
      <c r="V1761" s="49">
        <v>7.6308333333333254</v>
      </c>
      <c r="W1761" s="48">
        <v>2.5449999999999999</v>
      </c>
      <c r="X1761" s="49">
        <v>0</v>
      </c>
      <c r="Y1761" s="48">
        <v>0</v>
      </c>
      <c r="Z1761" s="49">
        <v>0</v>
      </c>
      <c r="AA1761" s="48">
        <v>0</v>
      </c>
      <c r="AB1761" s="49">
        <v>0</v>
      </c>
      <c r="AC1761" s="64"/>
      <c r="AD1761" s="65">
        <f t="shared" si="556"/>
        <v>127.60416666666664</v>
      </c>
      <c r="AE1761" s="64"/>
    </row>
    <row r="1762" spans="2:31" x14ac:dyDescent="0.3">
      <c r="B1762" s="4" t="s">
        <v>111</v>
      </c>
      <c r="C1762" s="4"/>
      <c r="D1762" s="4"/>
      <c r="E1762" s="48">
        <v>0</v>
      </c>
      <c r="F1762" s="49">
        <v>0</v>
      </c>
      <c r="G1762" s="48">
        <v>0</v>
      </c>
      <c r="H1762" s="49">
        <v>0</v>
      </c>
      <c r="I1762" s="48">
        <v>0</v>
      </c>
      <c r="J1762" s="49">
        <v>0</v>
      </c>
      <c r="K1762" s="48">
        <v>0</v>
      </c>
      <c r="L1762" s="49">
        <v>0</v>
      </c>
      <c r="M1762" s="48">
        <v>0</v>
      </c>
      <c r="N1762" s="49">
        <v>64.152999999999977</v>
      </c>
      <c r="O1762" s="48">
        <v>100.74233333333338</v>
      </c>
      <c r="P1762" s="49">
        <v>136.01183333333333</v>
      </c>
      <c r="Q1762" s="48">
        <v>138.05100000000002</v>
      </c>
      <c r="R1762" s="49">
        <v>138.9141666666666</v>
      </c>
      <c r="S1762" s="48">
        <v>134.92499999999998</v>
      </c>
      <c r="T1762" s="49">
        <v>109.88000000000005</v>
      </c>
      <c r="U1762" s="48">
        <v>49.303166666666669</v>
      </c>
      <c r="V1762" s="49">
        <v>31.69816666666668</v>
      </c>
      <c r="W1762" s="48">
        <v>27.604666666666674</v>
      </c>
      <c r="X1762" s="49">
        <v>0</v>
      </c>
      <c r="Y1762" s="48">
        <v>0</v>
      </c>
      <c r="Z1762" s="49">
        <v>0</v>
      </c>
      <c r="AA1762" s="48">
        <v>0</v>
      </c>
      <c r="AB1762" s="49">
        <v>0</v>
      </c>
      <c r="AC1762" s="64"/>
      <c r="AD1762" s="65">
        <f t="shared" si="556"/>
        <v>931.2833333333333</v>
      </c>
      <c r="AE1762" s="64"/>
    </row>
    <row r="1763" spans="2:31" x14ac:dyDescent="0.3">
      <c r="B1763" s="4" t="s">
        <v>112</v>
      </c>
      <c r="C1763" s="4"/>
      <c r="D1763" s="4"/>
      <c r="E1763" s="48">
        <v>0</v>
      </c>
      <c r="F1763" s="49">
        <v>0</v>
      </c>
      <c r="G1763" s="48">
        <v>0</v>
      </c>
      <c r="H1763" s="49">
        <v>0</v>
      </c>
      <c r="I1763" s="48">
        <v>0</v>
      </c>
      <c r="J1763" s="49">
        <v>0</v>
      </c>
      <c r="K1763" s="48">
        <v>0</v>
      </c>
      <c r="L1763" s="49">
        <v>0</v>
      </c>
      <c r="M1763" s="48">
        <v>0</v>
      </c>
      <c r="N1763" s="49">
        <v>0.94133333333333369</v>
      </c>
      <c r="O1763" s="48">
        <v>21.157499999999992</v>
      </c>
      <c r="P1763" s="49">
        <v>27.762333333333338</v>
      </c>
      <c r="Q1763" s="48">
        <v>12.016333333333336</v>
      </c>
      <c r="R1763" s="49">
        <v>13.855166666666669</v>
      </c>
      <c r="S1763" s="48">
        <v>23.932000000000009</v>
      </c>
      <c r="T1763" s="49">
        <v>23.84800000000001</v>
      </c>
      <c r="U1763" s="48">
        <v>27.614166666666666</v>
      </c>
      <c r="V1763" s="49">
        <v>13.483499999999989</v>
      </c>
      <c r="W1763" s="48">
        <v>0</v>
      </c>
      <c r="X1763" s="49">
        <v>0</v>
      </c>
      <c r="Y1763" s="48">
        <v>0</v>
      </c>
      <c r="Z1763" s="49">
        <v>0</v>
      </c>
      <c r="AA1763" s="48">
        <v>0</v>
      </c>
      <c r="AB1763" s="49">
        <v>0</v>
      </c>
      <c r="AC1763" s="64"/>
      <c r="AD1763" s="65">
        <f t="shared" si="556"/>
        <v>164.61033333333336</v>
      </c>
      <c r="AE1763" s="64"/>
    </row>
    <row r="1764" spans="2:31" x14ac:dyDescent="0.3">
      <c r="B1764" s="4" t="s">
        <v>121</v>
      </c>
      <c r="C1764" s="4"/>
      <c r="D1764" s="4"/>
      <c r="E1764" s="48">
        <v>0</v>
      </c>
      <c r="F1764" s="49">
        <v>0</v>
      </c>
      <c r="G1764" s="48">
        <v>0</v>
      </c>
      <c r="H1764" s="49">
        <v>0</v>
      </c>
      <c r="I1764" s="48">
        <v>0</v>
      </c>
      <c r="J1764" s="49">
        <v>0</v>
      </c>
      <c r="K1764" s="48">
        <v>0</v>
      </c>
      <c r="L1764" s="49">
        <v>0</v>
      </c>
      <c r="M1764" s="48">
        <v>0</v>
      </c>
      <c r="N1764" s="49">
        <v>59.455999999999989</v>
      </c>
      <c r="O1764" s="48">
        <v>108.46200000000002</v>
      </c>
      <c r="P1764" s="49">
        <v>121.94399999999999</v>
      </c>
      <c r="Q1764" s="48">
        <v>121.71799999999999</v>
      </c>
      <c r="R1764" s="49">
        <v>120.61000000000001</v>
      </c>
      <c r="S1764" s="48">
        <v>118.53400000000001</v>
      </c>
      <c r="T1764" s="49">
        <v>112.55600000000001</v>
      </c>
      <c r="U1764" s="48">
        <v>101.712</v>
      </c>
      <c r="V1764" s="49">
        <v>87.962000000000018</v>
      </c>
      <c r="W1764" s="48">
        <v>77.867999999999981</v>
      </c>
      <c r="X1764" s="49">
        <v>2.8780000000000001</v>
      </c>
      <c r="Y1764" s="48">
        <v>0</v>
      </c>
      <c r="Z1764" s="49">
        <v>0</v>
      </c>
      <c r="AA1764" s="48">
        <v>0</v>
      </c>
      <c r="AB1764" s="49">
        <v>0</v>
      </c>
      <c r="AC1764" s="64"/>
      <c r="AD1764" s="65">
        <f t="shared" si="556"/>
        <v>1033.6999999999998</v>
      </c>
      <c r="AE1764" s="64"/>
    </row>
    <row r="1765" spans="2:31" x14ac:dyDescent="0.3">
      <c r="B1765" s="4" t="s">
        <v>123</v>
      </c>
      <c r="C1765" s="4"/>
      <c r="D1765" s="4"/>
      <c r="E1765" s="48">
        <v>0</v>
      </c>
      <c r="F1765" s="49">
        <v>0</v>
      </c>
      <c r="G1765" s="48">
        <v>0</v>
      </c>
      <c r="H1765" s="49">
        <v>0</v>
      </c>
      <c r="I1765" s="48">
        <v>0</v>
      </c>
      <c r="J1765" s="49">
        <v>0</v>
      </c>
      <c r="K1765" s="48">
        <v>0</v>
      </c>
      <c r="L1765" s="49">
        <v>0</v>
      </c>
      <c r="M1765" s="48">
        <v>0</v>
      </c>
      <c r="N1765" s="49">
        <v>23.218666666666664</v>
      </c>
      <c r="O1765" s="48">
        <v>52.595666666666652</v>
      </c>
      <c r="P1765" s="49">
        <v>60.445166666666665</v>
      </c>
      <c r="Q1765" s="48">
        <v>58.971999999999973</v>
      </c>
      <c r="R1765" s="49">
        <v>55.905833333333298</v>
      </c>
      <c r="S1765" s="48">
        <v>69.735000000000028</v>
      </c>
      <c r="T1765" s="49">
        <v>98.194000000000088</v>
      </c>
      <c r="U1765" s="48">
        <v>102.78933333333333</v>
      </c>
      <c r="V1765" s="49">
        <v>76.997333333333287</v>
      </c>
      <c r="W1765" s="48">
        <v>29.094833333333341</v>
      </c>
      <c r="X1765" s="49">
        <v>0</v>
      </c>
      <c r="Y1765" s="48">
        <v>0</v>
      </c>
      <c r="Z1765" s="49">
        <v>0</v>
      </c>
      <c r="AA1765" s="48">
        <v>0</v>
      </c>
      <c r="AB1765" s="49">
        <v>0</v>
      </c>
      <c r="AC1765" s="64"/>
      <c r="AD1765" s="65">
        <f t="shared" si="556"/>
        <v>627.94783333333328</v>
      </c>
      <c r="AE1765" s="64"/>
    </row>
    <row r="1766" spans="2:31" x14ac:dyDescent="0.3">
      <c r="B1766" s="4" t="s">
        <v>124</v>
      </c>
      <c r="C1766" s="4"/>
      <c r="D1766" s="4"/>
      <c r="E1766" s="48">
        <v>0</v>
      </c>
      <c r="F1766" s="49">
        <v>0</v>
      </c>
      <c r="G1766" s="48">
        <v>0</v>
      </c>
      <c r="H1766" s="49">
        <v>0</v>
      </c>
      <c r="I1766" s="48">
        <v>0</v>
      </c>
      <c r="J1766" s="49">
        <v>0</v>
      </c>
      <c r="K1766" s="48">
        <v>0</v>
      </c>
      <c r="L1766" s="49">
        <v>0</v>
      </c>
      <c r="M1766" s="48">
        <v>0</v>
      </c>
      <c r="N1766" s="49">
        <v>13.085999999999993</v>
      </c>
      <c r="O1766" s="48">
        <v>0</v>
      </c>
      <c r="P1766" s="49">
        <v>0</v>
      </c>
      <c r="Q1766" s="48">
        <v>3.6500000000000057</v>
      </c>
      <c r="R1766" s="49">
        <v>4.9299999999999926</v>
      </c>
      <c r="S1766" s="48">
        <v>6.730000000000004</v>
      </c>
      <c r="T1766" s="49">
        <v>0</v>
      </c>
      <c r="U1766" s="48">
        <v>18.267000000000003</v>
      </c>
      <c r="V1766" s="49">
        <v>0</v>
      </c>
      <c r="W1766" s="48">
        <v>0</v>
      </c>
      <c r="X1766" s="49">
        <v>0</v>
      </c>
      <c r="Y1766" s="48">
        <v>0</v>
      </c>
      <c r="Z1766" s="49">
        <v>0</v>
      </c>
      <c r="AA1766" s="48">
        <v>0</v>
      </c>
      <c r="AB1766" s="49">
        <v>0</v>
      </c>
      <c r="AC1766" s="64"/>
      <c r="AD1766" s="65">
        <f t="shared" si="556"/>
        <v>46.662999999999997</v>
      </c>
      <c r="AE1766" s="64"/>
    </row>
    <row r="1767" spans="2:31" x14ac:dyDescent="0.3">
      <c r="B1767" s="4" t="s">
        <v>125</v>
      </c>
      <c r="C1767" s="4"/>
      <c r="D1767" s="4"/>
      <c r="E1767" s="48">
        <v>0</v>
      </c>
      <c r="F1767" s="49">
        <v>0</v>
      </c>
      <c r="G1767" s="48">
        <v>0</v>
      </c>
      <c r="H1767" s="49">
        <v>0</v>
      </c>
      <c r="I1767" s="48">
        <v>0</v>
      </c>
      <c r="J1767" s="49">
        <v>0</v>
      </c>
      <c r="K1767" s="48">
        <v>0</v>
      </c>
      <c r="L1767" s="49">
        <v>0</v>
      </c>
      <c r="M1767" s="48">
        <v>0</v>
      </c>
      <c r="N1767" s="49">
        <v>7.8263333333333369</v>
      </c>
      <c r="O1767" s="48">
        <v>4.8104999999999984</v>
      </c>
      <c r="P1767" s="49">
        <v>6.7393333333333283</v>
      </c>
      <c r="Q1767" s="48">
        <v>3.0518333333333354</v>
      </c>
      <c r="R1767" s="49">
        <v>3.6223333333333319</v>
      </c>
      <c r="S1767" s="48">
        <v>3.2458333333333327</v>
      </c>
      <c r="T1767" s="49">
        <v>2.9553333333333334</v>
      </c>
      <c r="U1767" s="48">
        <v>2.6214999999999984</v>
      </c>
      <c r="V1767" s="49">
        <v>1.4305000000000008</v>
      </c>
      <c r="W1767" s="48">
        <v>0.29666666666666663</v>
      </c>
      <c r="X1767" s="49">
        <v>0</v>
      </c>
      <c r="Y1767" s="48">
        <v>0</v>
      </c>
      <c r="Z1767" s="49">
        <v>0</v>
      </c>
      <c r="AA1767" s="48">
        <v>0</v>
      </c>
      <c r="AB1767" s="49">
        <v>0</v>
      </c>
      <c r="AC1767" s="64"/>
      <c r="AD1767" s="65">
        <f t="shared" si="556"/>
        <v>36.600166666666659</v>
      </c>
      <c r="AE1767" s="64"/>
    </row>
    <row r="1768" spans="2:31" x14ac:dyDescent="0.3">
      <c r="B1768" s="4" t="s">
        <v>131</v>
      </c>
      <c r="C1768" s="4"/>
      <c r="D1768" s="4"/>
      <c r="E1768" s="48">
        <v>0</v>
      </c>
      <c r="F1768" s="49">
        <v>0</v>
      </c>
      <c r="G1768" s="48">
        <v>0</v>
      </c>
      <c r="H1768" s="49">
        <v>0</v>
      </c>
      <c r="I1768" s="48">
        <v>0</v>
      </c>
      <c r="J1768" s="49">
        <v>0</v>
      </c>
      <c r="K1768" s="48">
        <v>0</v>
      </c>
      <c r="L1768" s="49">
        <v>0</v>
      </c>
      <c r="M1768" s="48">
        <v>0</v>
      </c>
      <c r="N1768" s="49" t="s">
        <v>103</v>
      </c>
      <c r="O1768" s="48" t="s">
        <v>103</v>
      </c>
      <c r="P1768" s="49" t="s">
        <v>103</v>
      </c>
      <c r="Q1768" s="48" t="s">
        <v>103</v>
      </c>
      <c r="R1768" s="49" t="s">
        <v>103</v>
      </c>
      <c r="S1768" s="48" t="s">
        <v>103</v>
      </c>
      <c r="T1768" s="49" t="s">
        <v>103</v>
      </c>
      <c r="U1768" s="48" t="s">
        <v>103</v>
      </c>
      <c r="V1768" s="49" t="s">
        <v>103</v>
      </c>
      <c r="W1768" s="48" t="s">
        <v>103</v>
      </c>
      <c r="X1768" s="49" t="s">
        <v>103</v>
      </c>
      <c r="Y1768" s="48">
        <v>0</v>
      </c>
      <c r="Z1768" s="49">
        <v>0</v>
      </c>
      <c r="AA1768" s="48">
        <v>0</v>
      </c>
      <c r="AB1768" s="49">
        <v>0</v>
      </c>
      <c r="AC1768" s="64"/>
      <c r="AD1768" s="65">
        <f t="shared" si="556"/>
        <v>0</v>
      </c>
      <c r="AE1768" s="64"/>
    </row>
    <row r="1769" spans="2:31" x14ac:dyDescent="0.3">
      <c r="B1769" s="4" t="s">
        <v>132</v>
      </c>
      <c r="C1769" s="4"/>
      <c r="D1769" s="4"/>
      <c r="E1769" s="48">
        <v>0</v>
      </c>
      <c r="F1769" s="49">
        <v>0</v>
      </c>
      <c r="G1769" s="48">
        <v>0</v>
      </c>
      <c r="H1769" s="49">
        <v>0</v>
      </c>
      <c r="I1769" s="48">
        <v>0</v>
      </c>
      <c r="J1769" s="49">
        <v>0</v>
      </c>
      <c r="K1769" s="48">
        <v>0</v>
      </c>
      <c r="L1769" s="49">
        <v>0</v>
      </c>
      <c r="M1769" s="48">
        <v>0</v>
      </c>
      <c r="N1769" s="49" t="s">
        <v>103</v>
      </c>
      <c r="O1769" s="48" t="s">
        <v>103</v>
      </c>
      <c r="P1769" s="49" t="s">
        <v>103</v>
      </c>
      <c r="Q1769" s="48" t="s">
        <v>103</v>
      </c>
      <c r="R1769" s="49" t="s">
        <v>103</v>
      </c>
      <c r="S1769" s="48" t="s">
        <v>103</v>
      </c>
      <c r="T1769" s="49" t="s">
        <v>103</v>
      </c>
      <c r="U1769" s="48" t="s">
        <v>103</v>
      </c>
      <c r="V1769" s="49" t="s">
        <v>103</v>
      </c>
      <c r="W1769" s="48" t="s">
        <v>103</v>
      </c>
      <c r="X1769" s="49" t="s">
        <v>103</v>
      </c>
      <c r="Y1769" s="48">
        <v>0</v>
      </c>
      <c r="Z1769" s="49">
        <v>0</v>
      </c>
      <c r="AA1769" s="48">
        <v>0</v>
      </c>
      <c r="AB1769" s="49">
        <v>0</v>
      </c>
      <c r="AC1769" s="64"/>
      <c r="AD1769" s="65">
        <f>SUM(E1769:AB1769)</f>
        <v>0</v>
      </c>
      <c r="AE1769" s="64"/>
    </row>
    <row r="1770" spans="2:31" x14ac:dyDescent="0.3">
      <c r="B1770" s="13" t="s">
        <v>2</v>
      </c>
      <c r="C1770" s="13"/>
      <c r="D1770" s="13"/>
      <c r="E1770" s="14">
        <f>SUM(E1708:E1769)</f>
        <v>0</v>
      </c>
      <c r="F1770" s="14">
        <f t="shared" ref="F1770" si="557">SUM(F1708:F1769)</f>
        <v>0</v>
      </c>
      <c r="G1770" s="14">
        <f t="shared" ref="G1770" si="558">SUM(G1708:G1769)</f>
        <v>0</v>
      </c>
      <c r="H1770" s="14">
        <f t="shared" ref="H1770" si="559">SUM(H1708:H1769)</f>
        <v>0</v>
      </c>
      <c r="I1770" s="14">
        <f t="shared" ref="I1770" si="560">SUM(I1708:I1769)</f>
        <v>0</v>
      </c>
      <c r="J1770" s="14">
        <f t="shared" ref="J1770" si="561">SUM(J1708:J1769)</f>
        <v>0</v>
      </c>
      <c r="K1770" s="14">
        <f t="shared" ref="K1770" si="562">SUM(K1708:K1769)</f>
        <v>0</v>
      </c>
      <c r="L1770" s="14">
        <f t="shared" ref="L1770" si="563">SUM(L1708:L1769)</f>
        <v>0</v>
      </c>
      <c r="M1770" s="14">
        <f t="shared" ref="M1770" si="564">SUM(M1708:M1769)</f>
        <v>0</v>
      </c>
      <c r="N1770" s="14">
        <f t="shared" ref="N1770" si="565">SUM(N1708:N1769)</f>
        <v>564.72683333333327</v>
      </c>
      <c r="O1770" s="14">
        <f t="shared" ref="O1770" si="566">SUM(O1708:O1769)</f>
        <v>975.49551666666673</v>
      </c>
      <c r="P1770" s="14">
        <f t="shared" ref="P1770" si="567">SUM(P1708:P1769)</f>
        <v>1154.3407499999998</v>
      </c>
      <c r="Q1770" s="14">
        <f t="shared" ref="Q1770" si="568">SUM(Q1708:Q1769)</f>
        <v>1098.2221666666671</v>
      </c>
      <c r="R1770" s="14">
        <f t="shared" ref="R1770" si="569">SUM(R1708:R1769)</f>
        <v>1109.8288333333333</v>
      </c>
      <c r="S1770" s="14">
        <f t="shared" ref="S1770" si="570">SUM(S1708:S1769)</f>
        <v>1101.2095000000004</v>
      </c>
      <c r="T1770" s="14">
        <f t="shared" ref="T1770" si="571">SUM(T1708:T1769)</f>
        <v>1011.6746000000002</v>
      </c>
      <c r="U1770" s="14">
        <f t="shared" ref="U1770" si="572">SUM(U1708:U1769)</f>
        <v>928.61965000000009</v>
      </c>
      <c r="V1770" s="14">
        <f t="shared" ref="V1770" si="573">SUM(V1708:V1769)</f>
        <v>718.4264499999997</v>
      </c>
      <c r="W1770" s="14">
        <f t="shared" ref="W1770" si="574">SUM(W1708:W1769)</f>
        <v>500.19296666666673</v>
      </c>
      <c r="X1770" s="14">
        <f t="shared" ref="X1770" si="575">SUM(X1708:X1769)</f>
        <v>9.0855999999999995</v>
      </c>
      <c r="Y1770" s="14">
        <f t="shared" ref="Y1770" si="576">SUM(Y1708:Y1769)</f>
        <v>0</v>
      </c>
      <c r="Z1770" s="14">
        <f t="shared" ref="Z1770" si="577">SUM(Z1708:Z1769)</f>
        <v>0</v>
      </c>
      <c r="AA1770" s="14">
        <f t="shared" ref="AA1770" si="578">SUM(AA1708:AA1769)</f>
        <v>0</v>
      </c>
      <c r="AB1770" s="14">
        <f t="shared" ref="AB1770" si="579">SUM(AB1708:AB1769)</f>
        <v>0</v>
      </c>
      <c r="AC1770" s="94">
        <f>SUM(AC1708:AE1769)</f>
        <v>9171.822866666671</v>
      </c>
      <c r="AD1770" s="94"/>
      <c r="AE1770" s="94"/>
    </row>
    <row r="1771" spans="2:31" x14ac:dyDescent="0.3">
      <c r="B1771" s="15"/>
      <c r="C1771" s="16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</row>
    <row r="1772" spans="2:31" x14ac:dyDescent="0.3">
      <c r="B1772" s="15"/>
      <c r="C1772" s="16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</row>
    <row r="1773" spans="2:31" x14ac:dyDescent="0.3">
      <c r="B1773" s="8">
        <f>'Resumen-Mensual'!$AE$22</f>
        <v>45349</v>
      </c>
    </row>
    <row r="1774" spans="2:31" x14ac:dyDescent="0.3">
      <c r="B1774" s="8"/>
    </row>
    <row r="1775" spans="2:31" x14ac:dyDescent="0.3">
      <c r="B1775" s="9" t="s">
        <v>81</v>
      </c>
      <c r="C1775" s="10"/>
      <c r="D1775" s="10"/>
      <c r="E1775" s="11">
        <v>1</v>
      </c>
      <c r="F1775" s="11">
        <v>2</v>
      </c>
      <c r="G1775" s="11">
        <v>3</v>
      </c>
      <c r="H1775" s="11">
        <v>4</v>
      </c>
      <c r="I1775" s="11">
        <v>5</v>
      </c>
      <c r="J1775" s="11">
        <v>6</v>
      </c>
      <c r="K1775" s="11">
        <v>7</v>
      </c>
      <c r="L1775" s="11">
        <v>8</v>
      </c>
      <c r="M1775" s="11">
        <v>9</v>
      </c>
      <c r="N1775" s="11">
        <v>10</v>
      </c>
      <c r="O1775" s="11">
        <v>11</v>
      </c>
      <c r="P1775" s="11">
        <v>12</v>
      </c>
      <c r="Q1775" s="11">
        <v>13</v>
      </c>
      <c r="R1775" s="11">
        <v>14</v>
      </c>
      <c r="S1775" s="11">
        <v>15</v>
      </c>
      <c r="T1775" s="11">
        <v>16</v>
      </c>
      <c r="U1775" s="11">
        <v>17</v>
      </c>
      <c r="V1775" s="11">
        <v>18</v>
      </c>
      <c r="W1775" s="11">
        <v>19</v>
      </c>
      <c r="X1775" s="11">
        <v>20</v>
      </c>
      <c r="Y1775" s="11">
        <v>21</v>
      </c>
      <c r="Z1775" s="11">
        <v>22</v>
      </c>
      <c r="AA1775" s="11">
        <v>23</v>
      </c>
      <c r="AB1775" s="11">
        <v>24</v>
      </c>
      <c r="AC1775" s="83" t="s">
        <v>2</v>
      </c>
      <c r="AD1775" s="83"/>
      <c r="AE1775" s="83"/>
    </row>
    <row r="1776" spans="2:31" x14ac:dyDescent="0.3">
      <c r="B1776" s="4" t="s">
        <v>37</v>
      </c>
      <c r="C1776" s="4"/>
      <c r="D1776" s="4"/>
      <c r="E1776" s="48">
        <v>0</v>
      </c>
      <c r="F1776" s="49">
        <v>0</v>
      </c>
      <c r="G1776" s="48">
        <v>0</v>
      </c>
      <c r="H1776" s="49">
        <v>0</v>
      </c>
      <c r="I1776" s="48">
        <v>0</v>
      </c>
      <c r="J1776" s="49">
        <v>0</v>
      </c>
      <c r="K1776" s="48">
        <v>0</v>
      </c>
      <c r="L1776" s="49">
        <v>0</v>
      </c>
      <c r="M1776" s="48">
        <v>0</v>
      </c>
      <c r="N1776" s="49">
        <v>0</v>
      </c>
      <c r="O1776" s="48">
        <v>0</v>
      </c>
      <c r="P1776" s="49">
        <v>9.9999999999997868E-3</v>
      </c>
      <c r="Q1776" s="48">
        <v>9.9999999999997868E-3</v>
      </c>
      <c r="R1776" s="49">
        <v>0</v>
      </c>
      <c r="S1776" s="48">
        <v>0</v>
      </c>
      <c r="T1776" s="49">
        <v>0</v>
      </c>
      <c r="U1776" s="48">
        <v>0</v>
      </c>
      <c r="V1776" s="49">
        <v>0</v>
      </c>
      <c r="W1776" s="48">
        <v>0</v>
      </c>
      <c r="X1776" s="49">
        <v>0</v>
      </c>
      <c r="Y1776" s="48">
        <v>0</v>
      </c>
      <c r="Z1776" s="49">
        <v>0</v>
      </c>
      <c r="AA1776" s="48">
        <v>0</v>
      </c>
      <c r="AB1776" s="49">
        <v>0</v>
      </c>
      <c r="AC1776" s="66"/>
      <c r="AD1776" s="67">
        <f>SUM(E1776:AB1776)</f>
        <v>1.9999999999999574E-2</v>
      </c>
      <c r="AE1776" s="66"/>
    </row>
    <row r="1777" spans="2:31" x14ac:dyDescent="0.3">
      <c r="B1777" s="4" t="s">
        <v>38</v>
      </c>
      <c r="C1777" s="4"/>
      <c r="D1777" s="4"/>
      <c r="E1777" s="48">
        <v>0</v>
      </c>
      <c r="F1777" s="49">
        <v>0</v>
      </c>
      <c r="G1777" s="48">
        <v>0</v>
      </c>
      <c r="H1777" s="49">
        <v>0</v>
      </c>
      <c r="I1777" s="48">
        <v>0</v>
      </c>
      <c r="J1777" s="49">
        <v>0</v>
      </c>
      <c r="K1777" s="48">
        <v>0</v>
      </c>
      <c r="L1777" s="49">
        <v>0</v>
      </c>
      <c r="M1777" s="48">
        <v>0</v>
      </c>
      <c r="N1777" s="49">
        <v>0</v>
      </c>
      <c r="O1777" s="48">
        <v>0</v>
      </c>
      <c r="P1777" s="49">
        <v>0</v>
      </c>
      <c r="Q1777" s="48">
        <v>0</v>
      </c>
      <c r="R1777" s="49">
        <v>0</v>
      </c>
      <c r="S1777" s="48">
        <v>0</v>
      </c>
      <c r="T1777" s="49">
        <v>0</v>
      </c>
      <c r="U1777" s="48">
        <v>0</v>
      </c>
      <c r="V1777" s="49">
        <v>0</v>
      </c>
      <c r="W1777" s="48">
        <v>0</v>
      </c>
      <c r="X1777" s="49">
        <v>0</v>
      </c>
      <c r="Y1777" s="48">
        <v>0</v>
      </c>
      <c r="Z1777" s="49">
        <v>0</v>
      </c>
      <c r="AA1777" s="48">
        <v>0</v>
      </c>
      <c r="AB1777" s="49">
        <v>0</v>
      </c>
      <c r="AC1777" s="64"/>
      <c r="AD1777" s="65">
        <f>SUM(E1777:AB1777)</f>
        <v>0</v>
      </c>
      <c r="AE1777" s="64"/>
    </row>
    <row r="1778" spans="2:31" x14ac:dyDescent="0.3">
      <c r="B1778" s="4" t="s">
        <v>39</v>
      </c>
      <c r="C1778" s="4"/>
      <c r="D1778" s="4"/>
      <c r="E1778" s="48">
        <v>0</v>
      </c>
      <c r="F1778" s="49">
        <v>0</v>
      </c>
      <c r="G1778" s="48">
        <v>0</v>
      </c>
      <c r="H1778" s="49">
        <v>0</v>
      </c>
      <c r="I1778" s="48">
        <v>0</v>
      </c>
      <c r="J1778" s="49">
        <v>0</v>
      </c>
      <c r="K1778" s="48">
        <v>0</v>
      </c>
      <c r="L1778" s="49">
        <v>0</v>
      </c>
      <c r="M1778" s="48">
        <v>0</v>
      </c>
      <c r="N1778" s="49">
        <v>9.5</v>
      </c>
      <c r="O1778" s="48">
        <v>15.200000000000015</v>
      </c>
      <c r="P1778" s="49">
        <v>19.200000000000024</v>
      </c>
      <c r="Q1778" s="48">
        <v>20.599999999999998</v>
      </c>
      <c r="R1778" s="49">
        <v>20.700000000000024</v>
      </c>
      <c r="S1778" s="48">
        <v>20.100000000000001</v>
      </c>
      <c r="T1778" s="49">
        <v>18.700000000000021</v>
      </c>
      <c r="U1778" s="48">
        <v>15.700000000000017</v>
      </c>
      <c r="V1778" s="49">
        <v>11</v>
      </c>
      <c r="W1778" s="48">
        <v>5.300000000000006</v>
      </c>
      <c r="X1778" s="49">
        <v>0.10666666666666666</v>
      </c>
      <c r="Y1778" s="48">
        <v>0</v>
      </c>
      <c r="Z1778" s="49">
        <v>0</v>
      </c>
      <c r="AA1778" s="48">
        <v>0</v>
      </c>
      <c r="AB1778" s="49">
        <v>0</v>
      </c>
      <c r="AC1778" s="64"/>
      <c r="AD1778" s="65">
        <f t="shared" ref="AD1778:AD1836" si="580">SUM(E1778:AB1778)</f>
        <v>156.10666666666677</v>
      </c>
      <c r="AE1778" s="64"/>
    </row>
    <row r="1779" spans="2:31" x14ac:dyDescent="0.3">
      <c r="B1779" s="4" t="s">
        <v>40</v>
      </c>
      <c r="C1779" s="4"/>
      <c r="D1779" s="4"/>
      <c r="E1779" s="48">
        <v>0</v>
      </c>
      <c r="F1779" s="49">
        <v>0</v>
      </c>
      <c r="G1779" s="48">
        <v>0</v>
      </c>
      <c r="H1779" s="49">
        <v>0</v>
      </c>
      <c r="I1779" s="48">
        <v>0</v>
      </c>
      <c r="J1779" s="49">
        <v>0</v>
      </c>
      <c r="K1779" s="48">
        <v>0</v>
      </c>
      <c r="L1779" s="49">
        <v>0</v>
      </c>
      <c r="M1779" s="48">
        <v>0</v>
      </c>
      <c r="N1779" s="49">
        <v>44.284166666666685</v>
      </c>
      <c r="O1779" s="48">
        <v>28.825333333333329</v>
      </c>
      <c r="P1779" s="49">
        <v>25.452666666666669</v>
      </c>
      <c r="Q1779" s="48">
        <v>22.458666666666673</v>
      </c>
      <c r="R1779" s="49">
        <v>22.641333333333332</v>
      </c>
      <c r="S1779" s="48">
        <v>22.732666666666667</v>
      </c>
      <c r="T1779" s="49">
        <v>22.858166666666662</v>
      </c>
      <c r="U1779" s="48">
        <v>20.556833333333334</v>
      </c>
      <c r="V1779" s="49">
        <v>12.756333333333341</v>
      </c>
      <c r="W1779" s="48">
        <v>17.609000000000002</v>
      </c>
      <c r="X1779" s="49">
        <v>0</v>
      </c>
      <c r="Y1779" s="48">
        <v>0</v>
      </c>
      <c r="Z1779" s="49">
        <v>0</v>
      </c>
      <c r="AA1779" s="48">
        <v>0</v>
      </c>
      <c r="AB1779" s="49">
        <v>0</v>
      </c>
      <c r="AC1779" s="64"/>
      <c r="AD1779" s="65">
        <f t="shared" si="580"/>
        <v>240.17516666666668</v>
      </c>
      <c r="AE1779" s="64"/>
    </row>
    <row r="1780" spans="2:31" x14ac:dyDescent="0.3">
      <c r="B1780" s="4" t="s">
        <v>41</v>
      </c>
      <c r="C1780" s="4"/>
      <c r="D1780" s="4"/>
      <c r="E1780" s="48">
        <v>0</v>
      </c>
      <c r="F1780" s="49">
        <v>0</v>
      </c>
      <c r="G1780" s="48">
        <v>0</v>
      </c>
      <c r="H1780" s="49">
        <v>0</v>
      </c>
      <c r="I1780" s="48">
        <v>0</v>
      </c>
      <c r="J1780" s="49">
        <v>0</v>
      </c>
      <c r="K1780" s="48">
        <v>0</v>
      </c>
      <c r="L1780" s="49">
        <v>0</v>
      </c>
      <c r="M1780" s="48">
        <v>0</v>
      </c>
      <c r="N1780" s="49">
        <v>1.7484999999999979</v>
      </c>
      <c r="O1780" s="48">
        <v>5.4040000000000017</v>
      </c>
      <c r="P1780" s="49">
        <v>1.9051666666666667</v>
      </c>
      <c r="Q1780" s="48">
        <v>2.6669999999999932</v>
      </c>
      <c r="R1780" s="49">
        <v>1.339166666666666</v>
      </c>
      <c r="S1780" s="48">
        <v>0</v>
      </c>
      <c r="T1780" s="49">
        <v>0</v>
      </c>
      <c r="U1780" s="48">
        <v>0.68650000000000011</v>
      </c>
      <c r="V1780" s="49">
        <v>3.0418333333333343</v>
      </c>
      <c r="W1780" s="48">
        <v>2.613166666666666</v>
      </c>
      <c r="X1780" s="49">
        <v>0</v>
      </c>
      <c r="Y1780" s="48">
        <v>0</v>
      </c>
      <c r="Z1780" s="49">
        <v>0</v>
      </c>
      <c r="AA1780" s="48">
        <v>0</v>
      </c>
      <c r="AB1780" s="49">
        <v>0</v>
      </c>
      <c r="AC1780" s="64"/>
      <c r="AD1780" s="65">
        <f t="shared" si="580"/>
        <v>19.405333333333324</v>
      </c>
      <c r="AE1780" s="64"/>
    </row>
    <row r="1781" spans="2:31" x14ac:dyDescent="0.3">
      <c r="B1781" s="4" t="s">
        <v>42</v>
      </c>
      <c r="C1781" s="4"/>
      <c r="D1781" s="4"/>
      <c r="E1781" s="48">
        <v>0</v>
      </c>
      <c r="F1781" s="49">
        <v>0</v>
      </c>
      <c r="G1781" s="48">
        <v>0</v>
      </c>
      <c r="H1781" s="49">
        <v>0</v>
      </c>
      <c r="I1781" s="48">
        <v>0</v>
      </c>
      <c r="J1781" s="49">
        <v>0</v>
      </c>
      <c r="K1781" s="48">
        <v>0</v>
      </c>
      <c r="L1781" s="49">
        <v>0</v>
      </c>
      <c r="M1781" s="48">
        <v>0</v>
      </c>
      <c r="N1781" s="49">
        <v>0</v>
      </c>
      <c r="O1781" s="48">
        <v>4.884500000000001</v>
      </c>
      <c r="P1781" s="49">
        <v>11.572833333333344</v>
      </c>
      <c r="Q1781" s="48">
        <v>3.8458333333333377</v>
      </c>
      <c r="R1781" s="49">
        <v>5.1106666666666642</v>
      </c>
      <c r="S1781" s="48">
        <v>3.3576666666666686</v>
      </c>
      <c r="T1781" s="49">
        <v>3.7543333333333342</v>
      </c>
      <c r="U1781" s="48">
        <v>60.298166666666681</v>
      </c>
      <c r="V1781" s="49">
        <v>48.511833333333342</v>
      </c>
      <c r="W1781" s="48">
        <v>5.721499999999998</v>
      </c>
      <c r="X1781" s="49">
        <v>0</v>
      </c>
      <c r="Y1781" s="48">
        <v>0</v>
      </c>
      <c r="Z1781" s="49">
        <v>0</v>
      </c>
      <c r="AA1781" s="48">
        <v>0</v>
      </c>
      <c r="AB1781" s="49">
        <v>0</v>
      </c>
      <c r="AC1781" s="64"/>
      <c r="AD1781" s="65">
        <f t="shared" si="580"/>
        <v>147.05733333333336</v>
      </c>
      <c r="AE1781" s="64"/>
    </row>
    <row r="1782" spans="2:31" x14ac:dyDescent="0.3">
      <c r="B1782" s="4" t="s">
        <v>43</v>
      </c>
      <c r="C1782" s="4"/>
      <c r="D1782" s="4"/>
      <c r="E1782" s="48">
        <v>0</v>
      </c>
      <c r="F1782" s="49">
        <v>0</v>
      </c>
      <c r="G1782" s="48">
        <v>0</v>
      </c>
      <c r="H1782" s="49">
        <v>0</v>
      </c>
      <c r="I1782" s="48">
        <v>0</v>
      </c>
      <c r="J1782" s="49">
        <v>0</v>
      </c>
      <c r="K1782" s="48">
        <v>0</v>
      </c>
      <c r="L1782" s="49">
        <v>0</v>
      </c>
      <c r="M1782" s="48">
        <v>0</v>
      </c>
      <c r="N1782" s="49">
        <v>31.757499999999983</v>
      </c>
      <c r="O1782" s="48">
        <v>19.782500000000006</v>
      </c>
      <c r="P1782" s="49">
        <v>10.564166666666662</v>
      </c>
      <c r="Q1782" s="48">
        <v>7.0493333333333368</v>
      </c>
      <c r="R1782" s="49">
        <v>6.0195000000000096</v>
      </c>
      <c r="S1782" s="48">
        <v>5.9213333333333269</v>
      </c>
      <c r="T1782" s="49">
        <v>10.151166666666667</v>
      </c>
      <c r="U1782" s="48">
        <v>11.066666666666661</v>
      </c>
      <c r="V1782" s="49">
        <v>26.737999999999996</v>
      </c>
      <c r="W1782" s="48">
        <v>20.122833333333336</v>
      </c>
      <c r="X1782" s="49">
        <v>0</v>
      </c>
      <c r="Y1782" s="48">
        <v>0</v>
      </c>
      <c r="Z1782" s="49">
        <v>0</v>
      </c>
      <c r="AA1782" s="48">
        <v>0</v>
      </c>
      <c r="AB1782" s="49">
        <v>0</v>
      </c>
      <c r="AC1782" s="64"/>
      <c r="AD1782" s="65">
        <f t="shared" si="580"/>
        <v>149.173</v>
      </c>
      <c r="AE1782" s="64"/>
    </row>
    <row r="1783" spans="2:31" x14ac:dyDescent="0.3">
      <c r="B1783" s="4" t="s">
        <v>44</v>
      </c>
      <c r="C1783" s="4"/>
      <c r="D1783" s="4"/>
      <c r="E1783" s="48">
        <v>0</v>
      </c>
      <c r="F1783" s="49">
        <v>0</v>
      </c>
      <c r="G1783" s="48">
        <v>0</v>
      </c>
      <c r="H1783" s="49">
        <v>0</v>
      </c>
      <c r="I1783" s="48">
        <v>0</v>
      </c>
      <c r="J1783" s="49">
        <v>0</v>
      </c>
      <c r="K1783" s="48">
        <v>0</v>
      </c>
      <c r="L1783" s="49">
        <v>0</v>
      </c>
      <c r="M1783" s="48">
        <v>0</v>
      </c>
      <c r="N1783" s="49">
        <v>5.0986666666666656</v>
      </c>
      <c r="O1783" s="48">
        <v>18.045999999999996</v>
      </c>
      <c r="P1783" s="49">
        <v>8.8164999999999978</v>
      </c>
      <c r="Q1783" s="48">
        <v>0.75483333333333158</v>
      </c>
      <c r="R1783" s="49">
        <v>0</v>
      </c>
      <c r="S1783" s="48">
        <v>0</v>
      </c>
      <c r="T1783" s="49">
        <v>0.20433333333333295</v>
      </c>
      <c r="U1783" s="48">
        <v>6.0523333333333378</v>
      </c>
      <c r="V1783" s="49">
        <v>2.5216666666666661</v>
      </c>
      <c r="W1783" s="48">
        <v>11.60566666666667</v>
      </c>
      <c r="X1783" s="49">
        <v>1.8128333333333335</v>
      </c>
      <c r="Y1783" s="48">
        <v>0</v>
      </c>
      <c r="Z1783" s="49">
        <v>0</v>
      </c>
      <c r="AA1783" s="48">
        <v>0</v>
      </c>
      <c r="AB1783" s="49">
        <v>0</v>
      </c>
      <c r="AC1783" s="64"/>
      <c r="AD1783" s="65">
        <f t="shared" si="580"/>
        <v>54.912833333333332</v>
      </c>
      <c r="AE1783" s="64"/>
    </row>
    <row r="1784" spans="2:31" x14ac:dyDescent="0.3">
      <c r="B1784" s="4" t="s">
        <v>45</v>
      </c>
      <c r="C1784" s="4"/>
      <c r="D1784" s="4"/>
      <c r="E1784" s="48">
        <v>0</v>
      </c>
      <c r="F1784" s="49">
        <v>0</v>
      </c>
      <c r="G1784" s="48">
        <v>0</v>
      </c>
      <c r="H1784" s="49">
        <v>0</v>
      </c>
      <c r="I1784" s="48">
        <v>0</v>
      </c>
      <c r="J1784" s="49">
        <v>0</v>
      </c>
      <c r="K1784" s="48">
        <v>0</v>
      </c>
      <c r="L1784" s="49">
        <v>0</v>
      </c>
      <c r="M1784" s="48">
        <v>0</v>
      </c>
      <c r="N1784" s="49">
        <v>2.8190833333333325</v>
      </c>
      <c r="O1784" s="48">
        <v>0.6639333333333336</v>
      </c>
      <c r="P1784" s="49">
        <v>6.2166666666666613E-2</v>
      </c>
      <c r="Q1784" s="48">
        <v>0.4580000000000003</v>
      </c>
      <c r="R1784" s="49">
        <v>9.5033333333333428E-2</v>
      </c>
      <c r="S1784" s="48">
        <v>0</v>
      </c>
      <c r="T1784" s="49">
        <v>0</v>
      </c>
      <c r="U1784" s="48">
        <v>0</v>
      </c>
      <c r="V1784" s="49">
        <v>0</v>
      </c>
      <c r="W1784" s="48">
        <v>3.0562333333333336</v>
      </c>
      <c r="X1784" s="49">
        <v>5.1133333333333315E-2</v>
      </c>
      <c r="Y1784" s="48">
        <v>0</v>
      </c>
      <c r="Z1784" s="49">
        <v>0</v>
      </c>
      <c r="AA1784" s="48">
        <v>0</v>
      </c>
      <c r="AB1784" s="49">
        <v>0</v>
      </c>
      <c r="AC1784" s="64"/>
      <c r="AD1784" s="65">
        <f t="shared" si="580"/>
        <v>7.2055833333333341</v>
      </c>
      <c r="AE1784" s="64"/>
    </row>
    <row r="1785" spans="2:31" x14ac:dyDescent="0.3">
      <c r="B1785" s="4" t="s">
        <v>46</v>
      </c>
      <c r="C1785" s="4"/>
      <c r="D1785" s="4"/>
      <c r="E1785" s="48">
        <v>0</v>
      </c>
      <c r="F1785" s="49">
        <v>0</v>
      </c>
      <c r="G1785" s="48">
        <v>0</v>
      </c>
      <c r="H1785" s="49">
        <v>0</v>
      </c>
      <c r="I1785" s="48">
        <v>0</v>
      </c>
      <c r="J1785" s="49">
        <v>0</v>
      </c>
      <c r="K1785" s="48">
        <v>0</v>
      </c>
      <c r="L1785" s="49">
        <v>0</v>
      </c>
      <c r="M1785" s="48">
        <v>0</v>
      </c>
      <c r="N1785" s="49">
        <v>16.540999999999997</v>
      </c>
      <c r="O1785" s="48">
        <v>12.363333333333333</v>
      </c>
      <c r="P1785" s="49">
        <v>5.5695833333333393</v>
      </c>
      <c r="Q1785" s="48">
        <v>2.2110000000000003</v>
      </c>
      <c r="R1785" s="49">
        <v>15.728499999999995</v>
      </c>
      <c r="S1785" s="48">
        <v>22.545166666666667</v>
      </c>
      <c r="T1785" s="49">
        <v>22.349499999999995</v>
      </c>
      <c r="U1785" s="48">
        <v>8.2358333333333338</v>
      </c>
      <c r="V1785" s="49">
        <v>0.37921666666666692</v>
      </c>
      <c r="W1785" s="48">
        <v>14.356750000000002</v>
      </c>
      <c r="X1785" s="49">
        <v>5.7900000000000063E-2</v>
      </c>
      <c r="Y1785" s="48">
        <v>0</v>
      </c>
      <c r="Z1785" s="49">
        <v>0</v>
      </c>
      <c r="AA1785" s="48">
        <v>0</v>
      </c>
      <c r="AB1785" s="49">
        <v>0</v>
      </c>
      <c r="AC1785" s="64"/>
      <c r="AD1785" s="65">
        <f t="shared" si="580"/>
        <v>120.33778333333333</v>
      </c>
      <c r="AE1785" s="64"/>
    </row>
    <row r="1786" spans="2:31" x14ac:dyDescent="0.3">
      <c r="B1786" s="4" t="s">
        <v>47</v>
      </c>
      <c r="C1786" s="4"/>
      <c r="D1786" s="4"/>
      <c r="E1786" s="48">
        <v>0</v>
      </c>
      <c r="F1786" s="49">
        <v>0</v>
      </c>
      <c r="G1786" s="48">
        <v>0</v>
      </c>
      <c r="H1786" s="49">
        <v>0</v>
      </c>
      <c r="I1786" s="48">
        <v>0</v>
      </c>
      <c r="J1786" s="49">
        <v>0</v>
      </c>
      <c r="K1786" s="48">
        <v>0</v>
      </c>
      <c r="L1786" s="49">
        <v>0</v>
      </c>
      <c r="M1786" s="48">
        <v>0</v>
      </c>
      <c r="N1786" s="49">
        <v>6.5960000000000019</v>
      </c>
      <c r="O1786" s="48">
        <v>0</v>
      </c>
      <c r="P1786" s="49">
        <v>0</v>
      </c>
      <c r="Q1786" s="48">
        <v>0</v>
      </c>
      <c r="R1786" s="49">
        <v>0</v>
      </c>
      <c r="S1786" s="48">
        <v>0</v>
      </c>
      <c r="T1786" s="49">
        <v>0.45400000000000418</v>
      </c>
      <c r="U1786" s="48">
        <v>0</v>
      </c>
      <c r="V1786" s="49">
        <v>0</v>
      </c>
      <c r="W1786" s="48">
        <v>9.3960000000000061</v>
      </c>
      <c r="X1786" s="49">
        <v>0.17013333333333333</v>
      </c>
      <c r="Y1786" s="48">
        <v>0</v>
      </c>
      <c r="Z1786" s="49">
        <v>0</v>
      </c>
      <c r="AA1786" s="48">
        <v>0</v>
      </c>
      <c r="AB1786" s="49">
        <v>0</v>
      </c>
      <c r="AC1786" s="64"/>
      <c r="AD1786" s="65">
        <f t="shared" si="580"/>
        <v>16.616133333333345</v>
      </c>
      <c r="AE1786" s="64"/>
    </row>
    <row r="1787" spans="2:31" x14ac:dyDescent="0.3">
      <c r="B1787" s="4" t="s">
        <v>48</v>
      </c>
      <c r="C1787" s="4"/>
      <c r="D1787" s="4"/>
      <c r="E1787" s="48">
        <v>0</v>
      </c>
      <c r="F1787" s="49">
        <v>0</v>
      </c>
      <c r="G1787" s="48">
        <v>0</v>
      </c>
      <c r="H1787" s="49">
        <v>0</v>
      </c>
      <c r="I1787" s="48">
        <v>0</v>
      </c>
      <c r="J1787" s="49">
        <v>0</v>
      </c>
      <c r="K1787" s="48">
        <v>0</v>
      </c>
      <c r="L1787" s="49">
        <v>0</v>
      </c>
      <c r="M1787" s="48">
        <v>0</v>
      </c>
      <c r="N1787" s="49">
        <v>4.3539999999999992</v>
      </c>
      <c r="O1787" s="48">
        <v>0</v>
      </c>
      <c r="P1787" s="49">
        <v>0</v>
      </c>
      <c r="Q1787" s="48">
        <v>0</v>
      </c>
      <c r="R1787" s="49">
        <v>0</v>
      </c>
      <c r="S1787" s="48">
        <v>0</v>
      </c>
      <c r="T1787" s="49">
        <v>0</v>
      </c>
      <c r="U1787" s="48">
        <v>0</v>
      </c>
      <c r="V1787" s="49">
        <v>10.878000000000002</v>
      </c>
      <c r="W1787" s="48">
        <v>6.8039999999999905</v>
      </c>
      <c r="X1787" s="49">
        <v>0.12320000000000002</v>
      </c>
      <c r="Y1787" s="48">
        <v>0</v>
      </c>
      <c r="Z1787" s="49">
        <v>0</v>
      </c>
      <c r="AA1787" s="48">
        <v>0</v>
      </c>
      <c r="AB1787" s="49">
        <v>0</v>
      </c>
      <c r="AC1787" s="64"/>
      <c r="AD1787" s="65">
        <f t="shared" si="580"/>
        <v>22.159199999999991</v>
      </c>
      <c r="AE1787" s="64"/>
    </row>
    <row r="1788" spans="2:31" x14ac:dyDescent="0.3">
      <c r="B1788" s="4" t="s">
        <v>49</v>
      </c>
      <c r="C1788" s="4"/>
      <c r="D1788" s="4"/>
      <c r="E1788" s="48">
        <v>0</v>
      </c>
      <c r="F1788" s="49">
        <v>0</v>
      </c>
      <c r="G1788" s="48">
        <v>0</v>
      </c>
      <c r="H1788" s="49">
        <v>0</v>
      </c>
      <c r="I1788" s="48">
        <v>0</v>
      </c>
      <c r="J1788" s="49">
        <v>0</v>
      </c>
      <c r="K1788" s="48">
        <v>0</v>
      </c>
      <c r="L1788" s="49">
        <v>0</v>
      </c>
      <c r="M1788" s="48">
        <v>0</v>
      </c>
      <c r="N1788" s="49">
        <v>9.3036666666666701</v>
      </c>
      <c r="O1788" s="48">
        <v>11.067333333333325</v>
      </c>
      <c r="P1788" s="49">
        <v>19.25650000000002</v>
      </c>
      <c r="Q1788" s="48">
        <v>0.85733333333333239</v>
      </c>
      <c r="R1788" s="49">
        <v>3.8419999999999859</v>
      </c>
      <c r="S1788" s="48">
        <v>11.11516666666666</v>
      </c>
      <c r="T1788" s="49">
        <v>25.167500000000004</v>
      </c>
      <c r="U1788" s="48">
        <v>23.749166666666675</v>
      </c>
      <c r="V1788" s="49">
        <v>17.432666666666652</v>
      </c>
      <c r="W1788" s="48">
        <v>28.926333333333329</v>
      </c>
      <c r="X1788" s="49">
        <v>0</v>
      </c>
      <c r="Y1788" s="48">
        <v>0</v>
      </c>
      <c r="Z1788" s="49">
        <v>0</v>
      </c>
      <c r="AA1788" s="48">
        <v>0</v>
      </c>
      <c r="AB1788" s="49">
        <v>0</v>
      </c>
      <c r="AC1788" s="64"/>
      <c r="AD1788" s="65">
        <f t="shared" si="580"/>
        <v>150.71766666666664</v>
      </c>
      <c r="AE1788" s="64"/>
    </row>
    <row r="1789" spans="2:31" x14ac:dyDescent="0.3">
      <c r="B1789" s="4" t="s">
        <v>50</v>
      </c>
      <c r="C1789" s="4"/>
      <c r="D1789" s="4"/>
      <c r="E1789" s="48">
        <v>0</v>
      </c>
      <c r="F1789" s="49">
        <v>0</v>
      </c>
      <c r="G1789" s="48">
        <v>0</v>
      </c>
      <c r="H1789" s="49">
        <v>0</v>
      </c>
      <c r="I1789" s="48">
        <v>0</v>
      </c>
      <c r="J1789" s="49">
        <v>0</v>
      </c>
      <c r="K1789" s="48">
        <v>0</v>
      </c>
      <c r="L1789" s="49">
        <v>0</v>
      </c>
      <c r="M1789" s="48">
        <v>0</v>
      </c>
      <c r="N1789" s="49">
        <v>12.348833333333339</v>
      </c>
      <c r="O1789" s="48">
        <v>15.562499999999996</v>
      </c>
      <c r="P1789" s="49">
        <v>14.73666666666667</v>
      </c>
      <c r="Q1789" s="48">
        <v>10.598000000000003</v>
      </c>
      <c r="R1789" s="49">
        <v>10.830166666666674</v>
      </c>
      <c r="S1789" s="48">
        <v>10.709666666666665</v>
      </c>
      <c r="T1789" s="49">
        <v>10.644666666666664</v>
      </c>
      <c r="U1789" s="48">
        <v>14.244000000000003</v>
      </c>
      <c r="V1789" s="49">
        <v>26.283166666666656</v>
      </c>
      <c r="W1789" s="48">
        <v>23.074666666666666</v>
      </c>
      <c r="X1789" s="49">
        <v>0.48000000000000009</v>
      </c>
      <c r="Y1789" s="48">
        <v>0</v>
      </c>
      <c r="Z1789" s="49">
        <v>0</v>
      </c>
      <c r="AA1789" s="48">
        <v>0</v>
      </c>
      <c r="AB1789" s="49">
        <v>0</v>
      </c>
      <c r="AC1789" s="64"/>
      <c r="AD1789" s="65">
        <f t="shared" si="580"/>
        <v>149.51233333333332</v>
      </c>
      <c r="AE1789" s="64"/>
    </row>
    <row r="1790" spans="2:31" x14ac:dyDescent="0.3">
      <c r="B1790" s="4" t="s">
        <v>117</v>
      </c>
      <c r="C1790" s="4"/>
      <c r="D1790" s="4"/>
      <c r="E1790" s="48">
        <v>0</v>
      </c>
      <c r="F1790" s="49">
        <v>0</v>
      </c>
      <c r="G1790" s="48">
        <v>0</v>
      </c>
      <c r="H1790" s="49">
        <v>0</v>
      </c>
      <c r="I1790" s="48">
        <v>0</v>
      </c>
      <c r="J1790" s="49">
        <v>0</v>
      </c>
      <c r="K1790" s="48">
        <v>0</v>
      </c>
      <c r="L1790" s="49">
        <v>0</v>
      </c>
      <c r="M1790" s="48">
        <v>0</v>
      </c>
      <c r="N1790" s="49">
        <v>4.0171666666666663</v>
      </c>
      <c r="O1790" s="48">
        <v>12.21066666666667</v>
      </c>
      <c r="P1790" s="49">
        <v>6.5343333333333327</v>
      </c>
      <c r="Q1790" s="48">
        <v>0</v>
      </c>
      <c r="R1790" s="49">
        <v>0</v>
      </c>
      <c r="S1790" s="48">
        <v>1.6566666666666658</v>
      </c>
      <c r="T1790" s="49">
        <v>3.3745000000000025</v>
      </c>
      <c r="U1790" s="48">
        <v>6.3938333333333279</v>
      </c>
      <c r="V1790" s="49">
        <v>6.4884999999999975</v>
      </c>
      <c r="W1790" s="48">
        <v>0.94816666666666682</v>
      </c>
      <c r="X1790" s="49">
        <v>0</v>
      </c>
      <c r="Y1790" s="48">
        <v>0</v>
      </c>
      <c r="Z1790" s="49">
        <v>0</v>
      </c>
      <c r="AA1790" s="48">
        <v>0</v>
      </c>
      <c r="AB1790" s="49">
        <v>0</v>
      </c>
      <c r="AC1790" s="64"/>
      <c r="AD1790" s="65">
        <f t="shared" si="580"/>
        <v>41.623833333333323</v>
      </c>
      <c r="AE1790" s="64"/>
    </row>
    <row r="1791" spans="2:31" x14ac:dyDescent="0.3">
      <c r="B1791" s="4" t="s">
        <v>51</v>
      </c>
      <c r="C1791" s="4"/>
      <c r="D1791" s="4"/>
      <c r="E1791" s="48">
        <v>0</v>
      </c>
      <c r="F1791" s="49">
        <v>0</v>
      </c>
      <c r="G1791" s="48">
        <v>0</v>
      </c>
      <c r="H1791" s="49">
        <v>0</v>
      </c>
      <c r="I1791" s="48">
        <v>0</v>
      </c>
      <c r="J1791" s="49">
        <v>0</v>
      </c>
      <c r="K1791" s="48">
        <v>0</v>
      </c>
      <c r="L1791" s="49">
        <v>0</v>
      </c>
      <c r="M1791" s="48">
        <v>0</v>
      </c>
      <c r="N1791" s="49">
        <v>6.4041666666666703</v>
      </c>
      <c r="O1791" s="48">
        <v>15.470000000000011</v>
      </c>
      <c r="P1791" s="49">
        <v>10.390666666666666</v>
      </c>
      <c r="Q1791" s="48">
        <v>7.4399999999999977</v>
      </c>
      <c r="R1791" s="49">
        <v>7.3208333333333337</v>
      </c>
      <c r="S1791" s="48">
        <v>28.819166666666664</v>
      </c>
      <c r="T1791" s="49">
        <v>29.336833333333342</v>
      </c>
      <c r="U1791" s="48">
        <v>20.658000000000008</v>
      </c>
      <c r="V1791" s="49">
        <v>35.779499999999992</v>
      </c>
      <c r="W1791" s="48">
        <v>36.763166666666663</v>
      </c>
      <c r="X1791" s="49">
        <v>1.850000000000011E-2</v>
      </c>
      <c r="Y1791" s="48">
        <v>0</v>
      </c>
      <c r="Z1791" s="49">
        <v>0</v>
      </c>
      <c r="AA1791" s="48">
        <v>0</v>
      </c>
      <c r="AB1791" s="49">
        <v>0</v>
      </c>
      <c r="AC1791" s="64"/>
      <c r="AD1791" s="65">
        <f t="shared" si="580"/>
        <v>198.40083333333334</v>
      </c>
      <c r="AE1791" s="64"/>
    </row>
    <row r="1792" spans="2:31" x14ac:dyDescent="0.3">
      <c r="B1792" s="4" t="s">
        <v>52</v>
      </c>
      <c r="C1792" s="4"/>
      <c r="D1792" s="4"/>
      <c r="E1792" s="48">
        <v>0</v>
      </c>
      <c r="F1792" s="49">
        <v>0</v>
      </c>
      <c r="G1792" s="48">
        <v>0</v>
      </c>
      <c r="H1792" s="49">
        <v>0</v>
      </c>
      <c r="I1792" s="48">
        <v>0</v>
      </c>
      <c r="J1792" s="49">
        <v>0</v>
      </c>
      <c r="K1792" s="48">
        <v>0</v>
      </c>
      <c r="L1792" s="49">
        <v>0</v>
      </c>
      <c r="M1792" s="48">
        <v>0</v>
      </c>
      <c r="N1792" s="49">
        <v>1.804833333333334</v>
      </c>
      <c r="O1792" s="48">
        <v>1.6904999999999981</v>
      </c>
      <c r="P1792" s="49">
        <v>0.28850000000000015</v>
      </c>
      <c r="Q1792" s="48">
        <v>0.49749999999999966</v>
      </c>
      <c r="R1792" s="49">
        <v>7.2323333333333384</v>
      </c>
      <c r="S1792" s="48">
        <v>7.3525000000000027</v>
      </c>
      <c r="T1792" s="49">
        <v>7.0684999999999985</v>
      </c>
      <c r="U1792" s="48">
        <v>5.8528333333333338</v>
      </c>
      <c r="V1792" s="49">
        <v>2.8756666666666644</v>
      </c>
      <c r="W1792" s="48">
        <v>10.264166666666666</v>
      </c>
      <c r="X1792" s="49">
        <v>0.73250000000000004</v>
      </c>
      <c r="Y1792" s="48">
        <v>0</v>
      </c>
      <c r="Z1792" s="49">
        <v>0</v>
      </c>
      <c r="AA1792" s="48">
        <v>0</v>
      </c>
      <c r="AB1792" s="49">
        <v>0</v>
      </c>
      <c r="AC1792" s="64"/>
      <c r="AD1792" s="65">
        <f t="shared" si="580"/>
        <v>45.659833333333339</v>
      </c>
      <c r="AE1792" s="64"/>
    </row>
    <row r="1793" spans="2:31" x14ac:dyDescent="0.3">
      <c r="B1793" s="4" t="s">
        <v>53</v>
      </c>
      <c r="C1793" s="4"/>
      <c r="D1793" s="4"/>
      <c r="E1793" s="48">
        <v>0</v>
      </c>
      <c r="F1793" s="49">
        <v>0</v>
      </c>
      <c r="G1793" s="48">
        <v>0</v>
      </c>
      <c r="H1793" s="49">
        <v>0</v>
      </c>
      <c r="I1793" s="48">
        <v>0</v>
      </c>
      <c r="J1793" s="49">
        <v>0</v>
      </c>
      <c r="K1793" s="48">
        <v>0</v>
      </c>
      <c r="L1793" s="49">
        <v>0</v>
      </c>
      <c r="M1793" s="48">
        <v>0</v>
      </c>
      <c r="N1793" s="49">
        <v>0</v>
      </c>
      <c r="O1793" s="48">
        <v>0</v>
      </c>
      <c r="P1793" s="49">
        <v>0</v>
      </c>
      <c r="Q1793" s="48">
        <v>0</v>
      </c>
      <c r="R1793" s="49">
        <v>0</v>
      </c>
      <c r="S1793" s="48">
        <v>0</v>
      </c>
      <c r="T1793" s="49">
        <v>0</v>
      </c>
      <c r="U1793" s="48">
        <v>0</v>
      </c>
      <c r="V1793" s="49">
        <v>0</v>
      </c>
      <c r="W1793" s="48">
        <v>0</v>
      </c>
      <c r="X1793" s="49">
        <v>0</v>
      </c>
      <c r="Y1793" s="48">
        <v>0</v>
      </c>
      <c r="Z1793" s="49">
        <v>0</v>
      </c>
      <c r="AA1793" s="48">
        <v>0</v>
      </c>
      <c r="AB1793" s="49">
        <v>0</v>
      </c>
      <c r="AC1793" s="64"/>
      <c r="AD1793" s="65">
        <f t="shared" si="580"/>
        <v>0</v>
      </c>
      <c r="AE1793" s="64"/>
    </row>
    <row r="1794" spans="2:31" x14ac:dyDescent="0.3">
      <c r="B1794" s="4" t="s">
        <v>54</v>
      </c>
      <c r="C1794" s="4"/>
      <c r="D1794" s="4"/>
      <c r="E1794" s="48">
        <v>0</v>
      </c>
      <c r="F1794" s="49">
        <v>0</v>
      </c>
      <c r="G1794" s="48">
        <v>0</v>
      </c>
      <c r="H1794" s="49">
        <v>0</v>
      </c>
      <c r="I1794" s="48">
        <v>0</v>
      </c>
      <c r="J1794" s="49">
        <v>0</v>
      </c>
      <c r="K1794" s="48">
        <v>0</v>
      </c>
      <c r="L1794" s="49">
        <v>0</v>
      </c>
      <c r="M1794" s="48">
        <v>0</v>
      </c>
      <c r="N1794" s="49">
        <v>0</v>
      </c>
      <c r="O1794" s="48">
        <v>33.244666666666653</v>
      </c>
      <c r="P1794" s="49">
        <v>18.886333333333326</v>
      </c>
      <c r="Q1794" s="48">
        <v>12.403000000000008</v>
      </c>
      <c r="R1794" s="49">
        <v>13.051666666666664</v>
      </c>
      <c r="S1794" s="48">
        <v>13.049333333333328</v>
      </c>
      <c r="T1794" s="49">
        <v>18.105</v>
      </c>
      <c r="U1794" s="48">
        <v>23.030500000000007</v>
      </c>
      <c r="V1794" s="49">
        <v>32.015333333333331</v>
      </c>
      <c r="W1794" s="48">
        <v>27.837833333333329</v>
      </c>
      <c r="X1794" s="49">
        <v>3.9130000000000007</v>
      </c>
      <c r="Y1794" s="48">
        <v>0</v>
      </c>
      <c r="Z1794" s="49">
        <v>0</v>
      </c>
      <c r="AA1794" s="48">
        <v>0</v>
      </c>
      <c r="AB1794" s="49">
        <v>0</v>
      </c>
      <c r="AC1794" s="64"/>
      <c r="AD1794" s="65">
        <f t="shared" si="580"/>
        <v>195.53666666666666</v>
      </c>
      <c r="AE1794" s="64"/>
    </row>
    <row r="1795" spans="2:31" x14ac:dyDescent="0.3">
      <c r="B1795" s="4" t="s">
        <v>55</v>
      </c>
      <c r="C1795" s="4"/>
      <c r="D1795" s="4"/>
      <c r="E1795" s="48">
        <v>0</v>
      </c>
      <c r="F1795" s="49">
        <v>0</v>
      </c>
      <c r="G1795" s="48">
        <v>0</v>
      </c>
      <c r="H1795" s="49">
        <v>0</v>
      </c>
      <c r="I1795" s="48">
        <v>0</v>
      </c>
      <c r="J1795" s="49">
        <v>0</v>
      </c>
      <c r="K1795" s="48">
        <v>0</v>
      </c>
      <c r="L1795" s="49">
        <v>0</v>
      </c>
      <c r="M1795" s="48">
        <v>0</v>
      </c>
      <c r="N1795" s="49">
        <v>2.3968333333333334</v>
      </c>
      <c r="O1795" s="48">
        <v>14.613166666666668</v>
      </c>
      <c r="P1795" s="49">
        <v>7.9551666666666687</v>
      </c>
      <c r="Q1795" s="48">
        <v>7.1871666666666671</v>
      </c>
      <c r="R1795" s="49">
        <v>10.614166666666669</v>
      </c>
      <c r="S1795" s="48">
        <v>18.428666666666668</v>
      </c>
      <c r="T1795" s="49">
        <v>24.622333333333337</v>
      </c>
      <c r="U1795" s="48">
        <v>0</v>
      </c>
      <c r="V1795" s="49">
        <v>1.5333333333333362E-2</v>
      </c>
      <c r="W1795" s="48">
        <v>13.548000000000005</v>
      </c>
      <c r="X1795" s="49">
        <v>0</v>
      </c>
      <c r="Y1795" s="48">
        <v>0</v>
      </c>
      <c r="Z1795" s="49">
        <v>0</v>
      </c>
      <c r="AA1795" s="48">
        <v>0</v>
      </c>
      <c r="AB1795" s="49">
        <v>0</v>
      </c>
      <c r="AC1795" s="64"/>
      <c r="AD1795" s="65">
        <f t="shared" si="580"/>
        <v>99.380833333333356</v>
      </c>
      <c r="AE1795" s="64"/>
    </row>
    <row r="1796" spans="2:31" x14ac:dyDescent="0.3">
      <c r="B1796" s="4" t="s">
        <v>56</v>
      </c>
      <c r="C1796" s="4"/>
      <c r="D1796" s="4"/>
      <c r="E1796" s="48">
        <v>0</v>
      </c>
      <c r="F1796" s="49">
        <v>0</v>
      </c>
      <c r="G1796" s="48">
        <v>0</v>
      </c>
      <c r="H1796" s="49">
        <v>0</v>
      </c>
      <c r="I1796" s="48">
        <v>0</v>
      </c>
      <c r="J1796" s="49">
        <v>0</v>
      </c>
      <c r="K1796" s="48">
        <v>0</v>
      </c>
      <c r="L1796" s="49">
        <v>0</v>
      </c>
      <c r="M1796" s="48">
        <v>0</v>
      </c>
      <c r="N1796" s="49">
        <v>29.243333333333332</v>
      </c>
      <c r="O1796" s="48">
        <v>10.14116666666667</v>
      </c>
      <c r="P1796" s="49">
        <v>3.3425000000000065</v>
      </c>
      <c r="Q1796" s="48">
        <v>0.10716666666666488</v>
      </c>
      <c r="R1796" s="49">
        <v>0.65999999999999659</v>
      </c>
      <c r="S1796" s="48">
        <v>1.5305000000000009</v>
      </c>
      <c r="T1796" s="49">
        <v>7.3333333333333375</v>
      </c>
      <c r="U1796" s="48">
        <v>6.9131666666666645</v>
      </c>
      <c r="V1796" s="49">
        <v>8.4519999999999982</v>
      </c>
      <c r="W1796" s="48">
        <v>2.6020000000000043</v>
      </c>
      <c r="X1796" s="49">
        <v>0</v>
      </c>
      <c r="Y1796" s="48">
        <v>0</v>
      </c>
      <c r="Z1796" s="49">
        <v>0</v>
      </c>
      <c r="AA1796" s="48">
        <v>0</v>
      </c>
      <c r="AB1796" s="49">
        <v>0</v>
      </c>
      <c r="AC1796" s="64"/>
      <c r="AD1796" s="65">
        <f t="shared" si="580"/>
        <v>70.325166666666675</v>
      </c>
      <c r="AE1796" s="64"/>
    </row>
    <row r="1797" spans="2:31" x14ac:dyDescent="0.3">
      <c r="B1797" s="4" t="s">
        <v>118</v>
      </c>
      <c r="C1797" s="4"/>
      <c r="D1797" s="4"/>
      <c r="E1797" s="48">
        <v>0</v>
      </c>
      <c r="F1797" s="49">
        <v>0</v>
      </c>
      <c r="G1797" s="48">
        <v>0</v>
      </c>
      <c r="H1797" s="49">
        <v>0</v>
      </c>
      <c r="I1797" s="48">
        <v>0</v>
      </c>
      <c r="J1797" s="49">
        <v>0</v>
      </c>
      <c r="K1797" s="48">
        <v>0</v>
      </c>
      <c r="L1797" s="49">
        <v>0</v>
      </c>
      <c r="M1797" s="48">
        <v>0</v>
      </c>
      <c r="N1797" s="49">
        <v>57.082833333333333</v>
      </c>
      <c r="O1797" s="48">
        <v>78.365666666666669</v>
      </c>
      <c r="P1797" s="49">
        <v>84.313000000000002</v>
      </c>
      <c r="Q1797" s="48">
        <v>80.517500000000013</v>
      </c>
      <c r="R1797" s="49">
        <v>75.798666666666676</v>
      </c>
      <c r="S1797" s="48">
        <v>76.237666666666669</v>
      </c>
      <c r="T1797" s="49">
        <v>77.534500000000023</v>
      </c>
      <c r="U1797" s="48">
        <v>77.106999999999985</v>
      </c>
      <c r="V1797" s="49">
        <v>78.772500000000022</v>
      </c>
      <c r="W1797" s="48">
        <v>59.157833333333329</v>
      </c>
      <c r="X1797" s="49">
        <v>1.1076999999999999</v>
      </c>
      <c r="Y1797" s="48">
        <v>0</v>
      </c>
      <c r="Z1797" s="49">
        <v>0</v>
      </c>
      <c r="AA1797" s="48">
        <v>0</v>
      </c>
      <c r="AB1797" s="49">
        <v>0</v>
      </c>
      <c r="AC1797" s="64"/>
      <c r="AD1797" s="65">
        <f t="shared" si="580"/>
        <v>745.99486666666667</v>
      </c>
      <c r="AE1797" s="64"/>
    </row>
    <row r="1798" spans="2:31" x14ac:dyDescent="0.3">
      <c r="B1798" s="4" t="s">
        <v>57</v>
      </c>
      <c r="C1798" s="4"/>
      <c r="D1798" s="4"/>
      <c r="E1798" s="48">
        <v>0</v>
      </c>
      <c r="F1798" s="49">
        <v>0</v>
      </c>
      <c r="G1798" s="48">
        <v>0</v>
      </c>
      <c r="H1798" s="49">
        <v>0</v>
      </c>
      <c r="I1798" s="48">
        <v>0</v>
      </c>
      <c r="J1798" s="49">
        <v>0</v>
      </c>
      <c r="K1798" s="48">
        <v>0</v>
      </c>
      <c r="L1798" s="49">
        <v>0</v>
      </c>
      <c r="M1798" s="48">
        <v>0</v>
      </c>
      <c r="N1798" s="49">
        <v>0</v>
      </c>
      <c r="O1798" s="48">
        <v>0</v>
      </c>
      <c r="P1798" s="49">
        <v>0</v>
      </c>
      <c r="Q1798" s="48">
        <v>0</v>
      </c>
      <c r="R1798" s="49">
        <v>0</v>
      </c>
      <c r="S1798" s="48">
        <v>0</v>
      </c>
      <c r="T1798" s="49">
        <v>0</v>
      </c>
      <c r="U1798" s="48">
        <v>0</v>
      </c>
      <c r="V1798" s="49">
        <v>0</v>
      </c>
      <c r="W1798" s="48">
        <v>0</v>
      </c>
      <c r="X1798" s="49">
        <v>0</v>
      </c>
      <c r="Y1798" s="48">
        <v>0</v>
      </c>
      <c r="Z1798" s="49">
        <v>0</v>
      </c>
      <c r="AA1798" s="48">
        <v>0</v>
      </c>
      <c r="AB1798" s="49">
        <v>0</v>
      </c>
      <c r="AC1798" s="64"/>
      <c r="AD1798" s="65">
        <f t="shared" si="580"/>
        <v>0</v>
      </c>
      <c r="AE1798" s="64"/>
    </row>
    <row r="1799" spans="2:31" x14ac:dyDescent="0.3">
      <c r="B1799" s="4" t="s">
        <v>58</v>
      </c>
      <c r="C1799" s="4"/>
      <c r="D1799" s="4"/>
      <c r="E1799" s="48">
        <v>0</v>
      </c>
      <c r="F1799" s="49">
        <v>0</v>
      </c>
      <c r="G1799" s="48">
        <v>0</v>
      </c>
      <c r="H1799" s="49">
        <v>0</v>
      </c>
      <c r="I1799" s="48">
        <v>0</v>
      </c>
      <c r="J1799" s="49">
        <v>0</v>
      </c>
      <c r="K1799" s="48">
        <v>0</v>
      </c>
      <c r="L1799" s="49">
        <v>0</v>
      </c>
      <c r="M1799" s="48">
        <v>0</v>
      </c>
      <c r="N1799" s="49">
        <v>0</v>
      </c>
      <c r="O1799" s="48">
        <v>0</v>
      </c>
      <c r="P1799" s="49">
        <v>0</v>
      </c>
      <c r="Q1799" s="48">
        <v>0</v>
      </c>
      <c r="R1799" s="49">
        <v>0</v>
      </c>
      <c r="S1799" s="48">
        <v>0</v>
      </c>
      <c r="T1799" s="49">
        <v>0</v>
      </c>
      <c r="U1799" s="48">
        <v>0</v>
      </c>
      <c r="V1799" s="49">
        <v>0</v>
      </c>
      <c r="W1799" s="48">
        <v>0</v>
      </c>
      <c r="X1799" s="49">
        <v>0</v>
      </c>
      <c r="Y1799" s="48">
        <v>0</v>
      </c>
      <c r="Z1799" s="49">
        <v>0</v>
      </c>
      <c r="AA1799" s="48">
        <v>0</v>
      </c>
      <c r="AB1799" s="49">
        <v>0</v>
      </c>
      <c r="AC1799" s="64"/>
      <c r="AD1799" s="65">
        <f t="shared" si="580"/>
        <v>0</v>
      </c>
      <c r="AE1799" s="64"/>
    </row>
    <row r="1800" spans="2:31" x14ac:dyDescent="0.3">
      <c r="B1800" s="4" t="s">
        <v>119</v>
      </c>
      <c r="C1800" s="4"/>
      <c r="D1800" s="4"/>
      <c r="E1800" s="48">
        <v>0</v>
      </c>
      <c r="F1800" s="49">
        <v>0</v>
      </c>
      <c r="G1800" s="48">
        <v>0</v>
      </c>
      <c r="H1800" s="49">
        <v>0</v>
      </c>
      <c r="I1800" s="48">
        <v>0</v>
      </c>
      <c r="J1800" s="49">
        <v>0</v>
      </c>
      <c r="K1800" s="48">
        <v>0</v>
      </c>
      <c r="L1800" s="49">
        <v>0</v>
      </c>
      <c r="M1800" s="48">
        <v>0</v>
      </c>
      <c r="N1800" s="49">
        <v>10.864166666666661</v>
      </c>
      <c r="O1800" s="48">
        <v>7.8946666666666534</v>
      </c>
      <c r="P1800" s="49">
        <v>5.5731666666666619</v>
      </c>
      <c r="Q1800" s="48">
        <v>5.1983333333333315</v>
      </c>
      <c r="R1800" s="49">
        <v>4.8034999999999952</v>
      </c>
      <c r="S1800" s="48">
        <v>6.4783333333333362</v>
      </c>
      <c r="T1800" s="49">
        <v>21.03133333333334</v>
      </c>
      <c r="U1800" s="48">
        <v>10.537166666666662</v>
      </c>
      <c r="V1800" s="49">
        <v>29.480000000000011</v>
      </c>
      <c r="W1800" s="48">
        <v>49.785999999999994</v>
      </c>
      <c r="X1800" s="49">
        <v>1.7348333333333334</v>
      </c>
      <c r="Y1800" s="48">
        <v>0</v>
      </c>
      <c r="Z1800" s="49">
        <v>0</v>
      </c>
      <c r="AA1800" s="48">
        <v>0</v>
      </c>
      <c r="AB1800" s="49">
        <v>0</v>
      </c>
      <c r="AC1800" s="64"/>
      <c r="AD1800" s="65">
        <f t="shared" si="580"/>
        <v>153.38149999999999</v>
      </c>
      <c r="AE1800" s="64"/>
    </row>
    <row r="1801" spans="2:31" x14ac:dyDescent="0.3">
      <c r="B1801" s="4" t="s">
        <v>59</v>
      </c>
      <c r="C1801" s="4"/>
      <c r="D1801" s="4"/>
      <c r="E1801" s="48">
        <v>0</v>
      </c>
      <c r="F1801" s="49">
        <v>0</v>
      </c>
      <c r="G1801" s="48">
        <v>0</v>
      </c>
      <c r="H1801" s="49">
        <v>0</v>
      </c>
      <c r="I1801" s="48">
        <v>0</v>
      </c>
      <c r="J1801" s="49">
        <v>0</v>
      </c>
      <c r="K1801" s="48">
        <v>0</v>
      </c>
      <c r="L1801" s="49">
        <v>0</v>
      </c>
      <c r="M1801" s="48">
        <v>0</v>
      </c>
      <c r="N1801" s="49">
        <v>0</v>
      </c>
      <c r="O1801" s="48">
        <v>0</v>
      </c>
      <c r="P1801" s="49">
        <v>0</v>
      </c>
      <c r="Q1801" s="48">
        <v>0</v>
      </c>
      <c r="R1801" s="49">
        <v>0</v>
      </c>
      <c r="S1801" s="48">
        <v>0</v>
      </c>
      <c r="T1801" s="49">
        <v>0</v>
      </c>
      <c r="U1801" s="48">
        <v>0</v>
      </c>
      <c r="V1801" s="49">
        <v>0</v>
      </c>
      <c r="W1801" s="48">
        <v>30.380000000000049</v>
      </c>
      <c r="X1801" s="49">
        <v>0.93950000000000011</v>
      </c>
      <c r="Y1801" s="48">
        <v>0</v>
      </c>
      <c r="Z1801" s="49">
        <v>0</v>
      </c>
      <c r="AA1801" s="48">
        <v>0</v>
      </c>
      <c r="AB1801" s="49">
        <v>0</v>
      </c>
      <c r="AC1801" s="64"/>
      <c r="AD1801" s="65">
        <f t="shared" si="580"/>
        <v>31.319500000000048</v>
      </c>
      <c r="AE1801" s="64"/>
    </row>
    <row r="1802" spans="2:31" x14ac:dyDescent="0.3">
      <c r="B1802" s="4" t="s">
        <v>60</v>
      </c>
      <c r="C1802" s="4"/>
      <c r="D1802" s="4"/>
      <c r="E1802" s="48">
        <v>0</v>
      </c>
      <c r="F1802" s="49">
        <v>0</v>
      </c>
      <c r="G1802" s="48">
        <v>0</v>
      </c>
      <c r="H1802" s="49">
        <v>0</v>
      </c>
      <c r="I1802" s="48">
        <v>0</v>
      </c>
      <c r="J1802" s="49">
        <v>0</v>
      </c>
      <c r="K1802" s="48">
        <v>0</v>
      </c>
      <c r="L1802" s="49">
        <v>0</v>
      </c>
      <c r="M1802" s="48">
        <v>0</v>
      </c>
      <c r="N1802" s="49">
        <v>0</v>
      </c>
      <c r="O1802" s="48">
        <v>12.809999999999983</v>
      </c>
      <c r="P1802" s="49">
        <v>4.490000000000002</v>
      </c>
      <c r="Q1802" s="48">
        <v>4.9799999999999969</v>
      </c>
      <c r="R1802" s="49">
        <v>2.9299999999999997</v>
      </c>
      <c r="S1802" s="48">
        <v>0</v>
      </c>
      <c r="T1802" s="49">
        <v>0.28000000000000114</v>
      </c>
      <c r="U1802" s="48">
        <v>15.600000000000016</v>
      </c>
      <c r="V1802" s="49">
        <v>16.63</v>
      </c>
      <c r="W1802" s="48">
        <v>8.0900000000000158</v>
      </c>
      <c r="X1802" s="49">
        <v>0</v>
      </c>
      <c r="Y1802" s="48">
        <v>0</v>
      </c>
      <c r="Z1802" s="49">
        <v>0</v>
      </c>
      <c r="AA1802" s="48">
        <v>0</v>
      </c>
      <c r="AB1802" s="49">
        <v>0</v>
      </c>
      <c r="AC1802" s="64"/>
      <c r="AD1802" s="65">
        <f t="shared" si="580"/>
        <v>65.810000000000016</v>
      </c>
      <c r="AE1802" s="64"/>
    </row>
    <row r="1803" spans="2:31" x14ac:dyDescent="0.3">
      <c r="B1803" s="4" t="s">
        <v>61</v>
      </c>
      <c r="C1803" s="4"/>
      <c r="D1803" s="4"/>
      <c r="E1803" s="48">
        <v>0</v>
      </c>
      <c r="F1803" s="49">
        <v>0</v>
      </c>
      <c r="G1803" s="48">
        <v>0</v>
      </c>
      <c r="H1803" s="49">
        <v>0</v>
      </c>
      <c r="I1803" s="48">
        <v>0</v>
      </c>
      <c r="J1803" s="49">
        <v>0</v>
      </c>
      <c r="K1803" s="48">
        <v>0</v>
      </c>
      <c r="L1803" s="49">
        <v>0</v>
      </c>
      <c r="M1803" s="48">
        <v>0</v>
      </c>
      <c r="N1803" s="49">
        <v>17.299999999999979</v>
      </c>
      <c r="O1803" s="48">
        <v>30.5</v>
      </c>
      <c r="P1803" s="49">
        <v>15.939999999999998</v>
      </c>
      <c r="Q1803" s="48">
        <v>0</v>
      </c>
      <c r="R1803" s="49">
        <v>0</v>
      </c>
      <c r="S1803" s="48">
        <v>4.6099999999999994</v>
      </c>
      <c r="T1803" s="49">
        <v>10.840000000000003</v>
      </c>
      <c r="U1803" s="48">
        <v>26</v>
      </c>
      <c r="V1803" s="49">
        <v>22.5</v>
      </c>
      <c r="W1803" s="48">
        <v>11.600000000000012</v>
      </c>
      <c r="X1803" s="49">
        <v>0</v>
      </c>
      <c r="Y1803" s="48">
        <v>0</v>
      </c>
      <c r="Z1803" s="49">
        <v>0</v>
      </c>
      <c r="AA1803" s="48">
        <v>0</v>
      </c>
      <c r="AB1803" s="49">
        <v>0</v>
      </c>
      <c r="AC1803" s="64"/>
      <c r="AD1803" s="65">
        <f t="shared" si="580"/>
        <v>139.29</v>
      </c>
      <c r="AE1803" s="64"/>
    </row>
    <row r="1804" spans="2:31" x14ac:dyDescent="0.3">
      <c r="B1804" s="4" t="s">
        <v>62</v>
      </c>
      <c r="C1804" s="4"/>
      <c r="D1804" s="4"/>
      <c r="E1804" s="48">
        <v>0</v>
      </c>
      <c r="F1804" s="49">
        <v>0</v>
      </c>
      <c r="G1804" s="48">
        <v>0</v>
      </c>
      <c r="H1804" s="49">
        <v>0</v>
      </c>
      <c r="I1804" s="48">
        <v>0</v>
      </c>
      <c r="J1804" s="49">
        <v>0</v>
      </c>
      <c r="K1804" s="48">
        <v>0</v>
      </c>
      <c r="L1804" s="49">
        <v>0</v>
      </c>
      <c r="M1804" s="48">
        <v>0</v>
      </c>
      <c r="N1804" s="49">
        <v>0</v>
      </c>
      <c r="O1804" s="48">
        <v>0</v>
      </c>
      <c r="P1804" s="49">
        <v>1.1210000000000022</v>
      </c>
      <c r="Q1804" s="48">
        <v>1.1210000000000022</v>
      </c>
      <c r="R1804" s="49">
        <v>1.1210000000000022</v>
      </c>
      <c r="S1804" s="48">
        <v>0.42999999999999972</v>
      </c>
      <c r="T1804" s="49">
        <v>0.63000000000000256</v>
      </c>
      <c r="U1804" s="48">
        <v>0.92999999999999972</v>
      </c>
      <c r="V1804" s="49">
        <v>0</v>
      </c>
      <c r="W1804" s="48">
        <v>0</v>
      </c>
      <c r="X1804" s="49">
        <v>0</v>
      </c>
      <c r="Y1804" s="48">
        <v>0</v>
      </c>
      <c r="Z1804" s="49">
        <v>0</v>
      </c>
      <c r="AA1804" s="48">
        <v>0</v>
      </c>
      <c r="AB1804" s="49">
        <v>0</v>
      </c>
      <c r="AC1804" s="64"/>
      <c r="AD1804" s="65">
        <f t="shared" si="580"/>
        <v>5.3530000000000086</v>
      </c>
      <c r="AE1804" s="64"/>
    </row>
    <row r="1805" spans="2:31" x14ac:dyDescent="0.3">
      <c r="B1805" s="4" t="s">
        <v>63</v>
      </c>
      <c r="C1805" s="4"/>
      <c r="D1805" s="4"/>
      <c r="E1805" s="48">
        <v>0</v>
      </c>
      <c r="F1805" s="49">
        <v>0</v>
      </c>
      <c r="G1805" s="48">
        <v>0</v>
      </c>
      <c r="H1805" s="49">
        <v>0</v>
      </c>
      <c r="I1805" s="48">
        <v>0</v>
      </c>
      <c r="J1805" s="49">
        <v>0</v>
      </c>
      <c r="K1805" s="48">
        <v>0</v>
      </c>
      <c r="L1805" s="49">
        <v>0</v>
      </c>
      <c r="M1805" s="48">
        <v>0</v>
      </c>
      <c r="N1805" s="49">
        <v>106.45633333333335</v>
      </c>
      <c r="O1805" s="48">
        <v>38.117166666666591</v>
      </c>
      <c r="P1805" s="49">
        <v>25.853333333333332</v>
      </c>
      <c r="Q1805" s="48">
        <v>6.8878333333333392</v>
      </c>
      <c r="R1805" s="49">
        <v>5.3284999999999929</v>
      </c>
      <c r="S1805" s="48">
        <v>18.422666666666679</v>
      </c>
      <c r="T1805" s="49">
        <v>20.634666666666668</v>
      </c>
      <c r="U1805" s="48">
        <v>20.075166666666686</v>
      </c>
      <c r="V1805" s="49">
        <v>18.600500000000011</v>
      </c>
      <c r="W1805" s="48">
        <v>24.183333333333341</v>
      </c>
      <c r="X1805" s="49">
        <v>0</v>
      </c>
      <c r="Y1805" s="48">
        <v>0</v>
      </c>
      <c r="Z1805" s="49">
        <v>0</v>
      </c>
      <c r="AA1805" s="48">
        <v>0</v>
      </c>
      <c r="AB1805" s="49">
        <v>0</v>
      </c>
      <c r="AC1805" s="64"/>
      <c r="AD1805" s="65">
        <f t="shared" si="580"/>
        <v>284.55950000000001</v>
      </c>
      <c r="AE1805" s="64"/>
    </row>
    <row r="1806" spans="2:31" x14ac:dyDescent="0.3">
      <c r="B1806" s="4" t="s">
        <v>64</v>
      </c>
      <c r="C1806" s="4"/>
      <c r="D1806" s="4"/>
      <c r="E1806" s="48">
        <v>0</v>
      </c>
      <c r="F1806" s="49">
        <v>0</v>
      </c>
      <c r="G1806" s="48">
        <v>0</v>
      </c>
      <c r="H1806" s="49">
        <v>0</v>
      </c>
      <c r="I1806" s="48">
        <v>0</v>
      </c>
      <c r="J1806" s="49">
        <v>0</v>
      </c>
      <c r="K1806" s="48">
        <v>0</v>
      </c>
      <c r="L1806" s="49">
        <v>0</v>
      </c>
      <c r="M1806" s="48">
        <v>0</v>
      </c>
      <c r="N1806" s="49">
        <v>41.879333333333307</v>
      </c>
      <c r="O1806" s="48">
        <v>38.962499999999999</v>
      </c>
      <c r="P1806" s="49">
        <v>22.529499999999999</v>
      </c>
      <c r="Q1806" s="48">
        <v>12.712333333333317</v>
      </c>
      <c r="R1806" s="49">
        <v>7.2741666666666571</v>
      </c>
      <c r="S1806" s="48">
        <v>0</v>
      </c>
      <c r="T1806" s="49">
        <v>3.811166666666669</v>
      </c>
      <c r="U1806" s="48">
        <v>9.3403333333333318</v>
      </c>
      <c r="V1806" s="49">
        <v>11.440999999999987</v>
      </c>
      <c r="W1806" s="48">
        <v>11.931666666666661</v>
      </c>
      <c r="X1806" s="49">
        <v>0</v>
      </c>
      <c r="Y1806" s="48">
        <v>0</v>
      </c>
      <c r="Z1806" s="49">
        <v>0</v>
      </c>
      <c r="AA1806" s="48">
        <v>0</v>
      </c>
      <c r="AB1806" s="49">
        <v>0</v>
      </c>
      <c r="AC1806" s="64"/>
      <c r="AD1806" s="65">
        <f t="shared" si="580"/>
        <v>159.88199999999992</v>
      </c>
      <c r="AE1806" s="64"/>
    </row>
    <row r="1807" spans="2:31" x14ac:dyDescent="0.3">
      <c r="B1807" s="4" t="s">
        <v>120</v>
      </c>
      <c r="C1807" s="4"/>
      <c r="D1807" s="4"/>
      <c r="E1807" s="48">
        <v>0</v>
      </c>
      <c r="F1807" s="49">
        <v>0</v>
      </c>
      <c r="G1807" s="48">
        <v>0</v>
      </c>
      <c r="H1807" s="49">
        <v>0</v>
      </c>
      <c r="I1807" s="48">
        <v>0</v>
      </c>
      <c r="J1807" s="49">
        <v>0</v>
      </c>
      <c r="K1807" s="48">
        <v>0</v>
      </c>
      <c r="L1807" s="49">
        <v>0</v>
      </c>
      <c r="M1807" s="48">
        <v>0</v>
      </c>
      <c r="N1807" s="49">
        <v>58.864000000000019</v>
      </c>
      <c r="O1807" s="48">
        <v>24.872000000000028</v>
      </c>
      <c r="P1807" s="49">
        <v>13.78233333333332</v>
      </c>
      <c r="Q1807" s="48">
        <v>0</v>
      </c>
      <c r="R1807" s="49">
        <v>0</v>
      </c>
      <c r="S1807" s="48">
        <v>4.0111666666666617</v>
      </c>
      <c r="T1807" s="49">
        <v>8.8313333333333297</v>
      </c>
      <c r="U1807" s="48">
        <v>9.6133333333333351</v>
      </c>
      <c r="V1807" s="49">
        <v>21.972000000000019</v>
      </c>
      <c r="W1807" s="48">
        <v>18.938166666666664</v>
      </c>
      <c r="X1807" s="49">
        <v>0</v>
      </c>
      <c r="Y1807" s="48">
        <v>0</v>
      </c>
      <c r="Z1807" s="49">
        <v>0</v>
      </c>
      <c r="AA1807" s="48">
        <v>0</v>
      </c>
      <c r="AB1807" s="49">
        <v>0</v>
      </c>
      <c r="AC1807" s="64"/>
      <c r="AD1807" s="65">
        <f t="shared" si="580"/>
        <v>160.88433333333339</v>
      </c>
      <c r="AE1807" s="64"/>
    </row>
    <row r="1808" spans="2:31" x14ac:dyDescent="0.3">
      <c r="B1808" s="4" t="s">
        <v>65</v>
      </c>
      <c r="C1808" s="4"/>
      <c r="D1808" s="4"/>
      <c r="E1808" s="48">
        <v>0</v>
      </c>
      <c r="F1808" s="49">
        <v>0</v>
      </c>
      <c r="G1808" s="48">
        <v>0</v>
      </c>
      <c r="H1808" s="49">
        <v>0</v>
      </c>
      <c r="I1808" s="48">
        <v>0</v>
      </c>
      <c r="J1808" s="49">
        <v>0</v>
      </c>
      <c r="K1808" s="48">
        <v>0</v>
      </c>
      <c r="L1808" s="49">
        <v>0</v>
      </c>
      <c r="M1808" s="48">
        <v>0</v>
      </c>
      <c r="N1808" s="49">
        <v>0</v>
      </c>
      <c r="O1808" s="48">
        <v>0</v>
      </c>
      <c r="P1808" s="49">
        <v>0</v>
      </c>
      <c r="Q1808" s="48">
        <v>0.38999999999999702</v>
      </c>
      <c r="R1808" s="49">
        <v>0.64999999999999858</v>
      </c>
      <c r="S1808" s="48">
        <v>0.52999999999999758</v>
      </c>
      <c r="T1808" s="49">
        <v>0.13999999999999702</v>
      </c>
      <c r="U1808" s="48">
        <v>0</v>
      </c>
      <c r="V1808" s="49">
        <v>0</v>
      </c>
      <c r="W1808" s="48">
        <v>0</v>
      </c>
      <c r="X1808" s="49">
        <v>0</v>
      </c>
      <c r="Y1808" s="48">
        <v>0</v>
      </c>
      <c r="Z1808" s="49">
        <v>0</v>
      </c>
      <c r="AA1808" s="48">
        <v>0</v>
      </c>
      <c r="AB1808" s="49">
        <v>0</v>
      </c>
      <c r="AC1808" s="64"/>
      <c r="AD1808" s="65">
        <f t="shared" si="580"/>
        <v>1.7099999999999902</v>
      </c>
      <c r="AE1808" s="64"/>
    </row>
    <row r="1809" spans="2:31" x14ac:dyDescent="0.3">
      <c r="B1809" s="4" t="s">
        <v>66</v>
      </c>
      <c r="C1809" s="4"/>
      <c r="D1809" s="4"/>
      <c r="E1809" s="48">
        <v>0</v>
      </c>
      <c r="F1809" s="49">
        <v>0</v>
      </c>
      <c r="G1809" s="48">
        <v>0</v>
      </c>
      <c r="H1809" s="49">
        <v>0</v>
      </c>
      <c r="I1809" s="48">
        <v>0</v>
      </c>
      <c r="J1809" s="49">
        <v>0</v>
      </c>
      <c r="K1809" s="48">
        <v>0</v>
      </c>
      <c r="L1809" s="49">
        <v>0</v>
      </c>
      <c r="M1809" s="48">
        <v>0</v>
      </c>
      <c r="N1809" s="49">
        <v>11.586833333333338</v>
      </c>
      <c r="O1809" s="48">
        <v>15.339999999999995</v>
      </c>
      <c r="P1809" s="49">
        <v>51.216666666666612</v>
      </c>
      <c r="Q1809" s="48">
        <v>16.479999999999997</v>
      </c>
      <c r="R1809" s="49">
        <v>9.5231666666666701</v>
      </c>
      <c r="S1809" s="48">
        <v>8.3871666666666673</v>
      </c>
      <c r="T1809" s="49">
        <v>10.127000000000001</v>
      </c>
      <c r="U1809" s="48">
        <v>10.399499999999996</v>
      </c>
      <c r="V1809" s="49">
        <v>21.190499999999993</v>
      </c>
      <c r="W1809" s="48">
        <v>44.175333333333349</v>
      </c>
      <c r="X1809" s="49">
        <v>3.4116666666666666</v>
      </c>
      <c r="Y1809" s="48">
        <v>0</v>
      </c>
      <c r="Z1809" s="49">
        <v>0</v>
      </c>
      <c r="AA1809" s="48">
        <v>0</v>
      </c>
      <c r="AB1809" s="49">
        <v>0</v>
      </c>
      <c r="AC1809" s="64"/>
      <c r="AD1809" s="65">
        <f t="shared" si="580"/>
        <v>201.83783333333329</v>
      </c>
      <c r="AE1809" s="64"/>
    </row>
    <row r="1810" spans="2:31" x14ac:dyDescent="0.3">
      <c r="B1810" s="4" t="s">
        <v>67</v>
      </c>
      <c r="C1810" s="4"/>
      <c r="D1810" s="4"/>
      <c r="E1810" s="48">
        <v>0</v>
      </c>
      <c r="F1810" s="49">
        <v>0</v>
      </c>
      <c r="G1810" s="48">
        <v>0</v>
      </c>
      <c r="H1810" s="49">
        <v>0</v>
      </c>
      <c r="I1810" s="48">
        <v>0</v>
      </c>
      <c r="J1810" s="49">
        <v>0</v>
      </c>
      <c r="K1810" s="48">
        <v>0</v>
      </c>
      <c r="L1810" s="49">
        <v>0</v>
      </c>
      <c r="M1810" s="48">
        <v>0</v>
      </c>
      <c r="N1810" s="49">
        <v>0</v>
      </c>
      <c r="O1810" s="48">
        <v>2.5</v>
      </c>
      <c r="P1810" s="49">
        <v>7.4599999999999946</v>
      </c>
      <c r="Q1810" s="48">
        <v>9.82</v>
      </c>
      <c r="R1810" s="49">
        <v>10.649999999999988</v>
      </c>
      <c r="S1810" s="48">
        <v>5.1900000000000013</v>
      </c>
      <c r="T1810" s="49">
        <v>4.9899999999999984</v>
      </c>
      <c r="U1810" s="48">
        <v>7.7400000000000055</v>
      </c>
      <c r="V1810" s="49">
        <v>3.659999999999997</v>
      </c>
      <c r="W1810" s="48">
        <v>0</v>
      </c>
      <c r="X1810" s="49">
        <v>0</v>
      </c>
      <c r="Y1810" s="48">
        <v>0</v>
      </c>
      <c r="Z1810" s="49">
        <v>0</v>
      </c>
      <c r="AA1810" s="48">
        <v>0</v>
      </c>
      <c r="AB1810" s="49">
        <v>0</v>
      </c>
      <c r="AC1810" s="64"/>
      <c r="AD1810" s="65">
        <f t="shared" si="580"/>
        <v>52.009999999999991</v>
      </c>
      <c r="AE1810" s="64"/>
    </row>
    <row r="1811" spans="2:31" x14ac:dyDescent="0.3">
      <c r="B1811" s="4" t="s">
        <v>68</v>
      </c>
      <c r="C1811" s="4"/>
      <c r="D1811" s="4"/>
      <c r="E1811" s="48">
        <v>0</v>
      </c>
      <c r="F1811" s="49">
        <v>0</v>
      </c>
      <c r="G1811" s="48">
        <v>0</v>
      </c>
      <c r="H1811" s="49">
        <v>0</v>
      </c>
      <c r="I1811" s="48">
        <v>0</v>
      </c>
      <c r="J1811" s="49">
        <v>0</v>
      </c>
      <c r="K1811" s="48">
        <v>0</v>
      </c>
      <c r="L1811" s="49">
        <v>0</v>
      </c>
      <c r="M1811" s="48">
        <v>0</v>
      </c>
      <c r="N1811" s="49">
        <v>12.462133333333352</v>
      </c>
      <c r="O1811" s="48">
        <v>2.0177333333333309</v>
      </c>
      <c r="P1811" s="49">
        <v>17.440000000000001</v>
      </c>
      <c r="Q1811" s="48">
        <v>26.718166666666676</v>
      </c>
      <c r="R1811" s="49">
        <v>20.692666666666693</v>
      </c>
      <c r="S1811" s="48">
        <v>38.310499999999983</v>
      </c>
      <c r="T1811" s="49">
        <v>33.702833333333338</v>
      </c>
      <c r="U1811" s="48">
        <v>39.91899999999999</v>
      </c>
      <c r="V1811" s="49">
        <v>47.482333333333365</v>
      </c>
      <c r="W1811" s="48">
        <v>33.999933333333324</v>
      </c>
      <c r="X1811" s="49">
        <v>0</v>
      </c>
      <c r="Y1811" s="48">
        <v>0</v>
      </c>
      <c r="Z1811" s="49">
        <v>0</v>
      </c>
      <c r="AA1811" s="48">
        <v>0</v>
      </c>
      <c r="AB1811" s="49">
        <v>0</v>
      </c>
      <c r="AC1811" s="64"/>
      <c r="AD1811" s="65">
        <f t="shared" si="580"/>
        <v>272.74530000000004</v>
      </c>
      <c r="AE1811" s="64"/>
    </row>
    <row r="1812" spans="2:31" x14ac:dyDescent="0.3">
      <c r="B1812" s="4" t="s">
        <v>69</v>
      </c>
      <c r="C1812" s="4"/>
      <c r="D1812" s="4"/>
      <c r="E1812" s="48">
        <v>0</v>
      </c>
      <c r="F1812" s="49">
        <v>0</v>
      </c>
      <c r="G1812" s="48">
        <v>0</v>
      </c>
      <c r="H1812" s="49">
        <v>0</v>
      </c>
      <c r="I1812" s="48">
        <v>0</v>
      </c>
      <c r="J1812" s="49">
        <v>0</v>
      </c>
      <c r="K1812" s="48">
        <v>0</v>
      </c>
      <c r="L1812" s="49">
        <v>0</v>
      </c>
      <c r="M1812" s="48">
        <v>0</v>
      </c>
      <c r="N1812" s="49">
        <v>43.219333333333317</v>
      </c>
      <c r="O1812" s="48">
        <v>6.8193333333333328</v>
      </c>
      <c r="P1812" s="49">
        <v>9.305833333333327</v>
      </c>
      <c r="Q1812" s="48">
        <v>7.0143333333333313</v>
      </c>
      <c r="R1812" s="49">
        <v>6.7269999999999985</v>
      </c>
      <c r="S1812" s="48">
        <v>6.6573333333333284</v>
      </c>
      <c r="T1812" s="49">
        <v>8.9871666666666741</v>
      </c>
      <c r="U1812" s="48">
        <v>14.304666666666661</v>
      </c>
      <c r="V1812" s="49">
        <v>14.662333333333317</v>
      </c>
      <c r="W1812" s="48">
        <v>8.1183000000000014</v>
      </c>
      <c r="X1812" s="49">
        <v>0</v>
      </c>
      <c r="Y1812" s="48">
        <v>0</v>
      </c>
      <c r="Z1812" s="49">
        <v>0</v>
      </c>
      <c r="AA1812" s="48">
        <v>0</v>
      </c>
      <c r="AB1812" s="49">
        <v>0</v>
      </c>
      <c r="AC1812" s="64"/>
      <c r="AD1812" s="65">
        <f t="shared" si="580"/>
        <v>125.8156333333333</v>
      </c>
      <c r="AE1812" s="64"/>
    </row>
    <row r="1813" spans="2:31" x14ac:dyDescent="0.3">
      <c r="B1813" s="4" t="s">
        <v>70</v>
      </c>
      <c r="C1813" s="4"/>
      <c r="D1813" s="4"/>
      <c r="E1813" s="48">
        <v>0</v>
      </c>
      <c r="F1813" s="49">
        <v>0</v>
      </c>
      <c r="G1813" s="48">
        <v>0</v>
      </c>
      <c r="H1813" s="49">
        <v>0</v>
      </c>
      <c r="I1813" s="48">
        <v>0</v>
      </c>
      <c r="J1813" s="49">
        <v>0</v>
      </c>
      <c r="K1813" s="48">
        <v>0</v>
      </c>
      <c r="L1813" s="49">
        <v>0</v>
      </c>
      <c r="M1813" s="48">
        <v>0</v>
      </c>
      <c r="N1813" s="49">
        <v>0.36516666666666658</v>
      </c>
      <c r="O1813" s="48">
        <v>24.650000000000006</v>
      </c>
      <c r="P1813" s="49">
        <v>26.870000000000005</v>
      </c>
      <c r="Q1813" s="48">
        <v>27.480000000000004</v>
      </c>
      <c r="R1813" s="49">
        <v>28.400000000000006</v>
      </c>
      <c r="S1813" s="48">
        <v>28.83</v>
      </c>
      <c r="T1813" s="49">
        <v>32.680000000000007</v>
      </c>
      <c r="U1813" s="48">
        <v>38.28</v>
      </c>
      <c r="V1813" s="49">
        <v>33.05999999999996</v>
      </c>
      <c r="W1813" s="48">
        <v>32.767333333333298</v>
      </c>
      <c r="X1813" s="49">
        <v>0</v>
      </c>
      <c r="Y1813" s="48">
        <v>0</v>
      </c>
      <c r="Z1813" s="49">
        <v>0</v>
      </c>
      <c r="AA1813" s="48">
        <v>0</v>
      </c>
      <c r="AB1813" s="49">
        <v>0</v>
      </c>
      <c r="AC1813" s="64"/>
      <c r="AD1813" s="65">
        <f t="shared" si="580"/>
        <v>273.38249999999994</v>
      </c>
      <c r="AE1813" s="64"/>
    </row>
    <row r="1814" spans="2:31" x14ac:dyDescent="0.3">
      <c r="B1814" s="4" t="s">
        <v>71</v>
      </c>
      <c r="C1814" s="4"/>
      <c r="D1814" s="4"/>
      <c r="E1814" s="48">
        <v>0</v>
      </c>
      <c r="F1814" s="49">
        <v>0</v>
      </c>
      <c r="G1814" s="48">
        <v>0</v>
      </c>
      <c r="H1814" s="49">
        <v>0</v>
      </c>
      <c r="I1814" s="48">
        <v>0</v>
      </c>
      <c r="J1814" s="49">
        <v>0</v>
      </c>
      <c r="K1814" s="48">
        <v>0</v>
      </c>
      <c r="L1814" s="49">
        <v>0</v>
      </c>
      <c r="M1814" s="48">
        <v>0</v>
      </c>
      <c r="N1814" s="49">
        <v>0</v>
      </c>
      <c r="O1814" s="48">
        <v>0</v>
      </c>
      <c r="P1814" s="49">
        <v>0</v>
      </c>
      <c r="Q1814" s="48">
        <v>0</v>
      </c>
      <c r="R1814" s="49">
        <v>0</v>
      </c>
      <c r="S1814" s="48">
        <v>0</v>
      </c>
      <c r="T1814" s="49">
        <v>0</v>
      </c>
      <c r="U1814" s="48">
        <v>0</v>
      </c>
      <c r="V1814" s="49">
        <v>0</v>
      </c>
      <c r="W1814" s="48">
        <v>0</v>
      </c>
      <c r="X1814" s="49">
        <v>0</v>
      </c>
      <c r="Y1814" s="48">
        <v>0</v>
      </c>
      <c r="Z1814" s="49">
        <v>0</v>
      </c>
      <c r="AA1814" s="48">
        <v>0</v>
      </c>
      <c r="AB1814" s="49">
        <v>0</v>
      </c>
      <c r="AC1814" s="64"/>
      <c r="AD1814" s="65">
        <f t="shared" si="580"/>
        <v>0</v>
      </c>
      <c r="AE1814" s="64"/>
    </row>
    <row r="1815" spans="2:31" x14ac:dyDescent="0.3">
      <c r="B1815" s="4" t="s">
        <v>72</v>
      </c>
      <c r="C1815" s="4"/>
      <c r="D1815" s="4"/>
      <c r="E1815" s="48">
        <v>0</v>
      </c>
      <c r="F1815" s="49">
        <v>0</v>
      </c>
      <c r="G1815" s="48">
        <v>0</v>
      </c>
      <c r="H1815" s="49">
        <v>0</v>
      </c>
      <c r="I1815" s="48">
        <v>0</v>
      </c>
      <c r="J1815" s="49">
        <v>0</v>
      </c>
      <c r="K1815" s="48">
        <v>0</v>
      </c>
      <c r="L1815" s="49">
        <v>0</v>
      </c>
      <c r="M1815" s="48">
        <v>0</v>
      </c>
      <c r="N1815" s="49">
        <v>0</v>
      </c>
      <c r="O1815" s="48">
        <v>0</v>
      </c>
      <c r="P1815" s="49">
        <v>0</v>
      </c>
      <c r="Q1815" s="48">
        <v>0</v>
      </c>
      <c r="R1815" s="49">
        <v>0</v>
      </c>
      <c r="S1815" s="48">
        <v>0</v>
      </c>
      <c r="T1815" s="49">
        <v>0</v>
      </c>
      <c r="U1815" s="48">
        <v>0</v>
      </c>
      <c r="V1815" s="49">
        <v>0</v>
      </c>
      <c r="W1815" s="48">
        <v>13.190000000000019</v>
      </c>
      <c r="X1815" s="49">
        <v>1.6154999999999999</v>
      </c>
      <c r="Y1815" s="48">
        <v>0</v>
      </c>
      <c r="Z1815" s="49">
        <v>0</v>
      </c>
      <c r="AA1815" s="48">
        <v>0</v>
      </c>
      <c r="AB1815" s="49">
        <v>0</v>
      </c>
      <c r="AC1815" s="64"/>
      <c r="AD1815" s="65">
        <f t="shared" si="580"/>
        <v>14.80550000000002</v>
      </c>
      <c r="AE1815" s="64"/>
    </row>
    <row r="1816" spans="2:31" x14ac:dyDescent="0.3">
      <c r="B1816" s="4" t="s">
        <v>73</v>
      </c>
      <c r="C1816" s="4"/>
      <c r="D1816" s="4"/>
      <c r="E1816" s="48">
        <v>0</v>
      </c>
      <c r="F1816" s="49">
        <v>0</v>
      </c>
      <c r="G1816" s="48">
        <v>0</v>
      </c>
      <c r="H1816" s="49">
        <v>0</v>
      </c>
      <c r="I1816" s="48">
        <v>0</v>
      </c>
      <c r="J1816" s="49">
        <v>0</v>
      </c>
      <c r="K1816" s="48">
        <v>0</v>
      </c>
      <c r="L1816" s="49">
        <v>0</v>
      </c>
      <c r="M1816" s="48">
        <v>0</v>
      </c>
      <c r="N1816" s="49">
        <v>18.339666666666663</v>
      </c>
      <c r="O1816" s="48">
        <v>25.004499999999997</v>
      </c>
      <c r="P1816" s="49">
        <v>17.241833333333332</v>
      </c>
      <c r="Q1816" s="48">
        <v>15.498500000000002</v>
      </c>
      <c r="R1816" s="49">
        <v>13.828999999999988</v>
      </c>
      <c r="S1816" s="48">
        <v>10.629000000000007</v>
      </c>
      <c r="T1816" s="49">
        <v>0.50316666666666687</v>
      </c>
      <c r="U1816" s="48">
        <v>1.736333333333334</v>
      </c>
      <c r="V1816" s="49">
        <v>8.9264999999999972</v>
      </c>
      <c r="W1816" s="48">
        <v>14.874000000000001</v>
      </c>
      <c r="X1816" s="49">
        <v>0</v>
      </c>
      <c r="Y1816" s="48">
        <v>0</v>
      </c>
      <c r="Z1816" s="49">
        <v>0</v>
      </c>
      <c r="AA1816" s="48">
        <v>0</v>
      </c>
      <c r="AB1816" s="49">
        <v>0</v>
      </c>
      <c r="AC1816" s="64"/>
      <c r="AD1816" s="65">
        <f t="shared" si="580"/>
        <v>126.58249999999998</v>
      </c>
      <c r="AE1816" s="64"/>
    </row>
    <row r="1817" spans="2:31" x14ac:dyDescent="0.3">
      <c r="B1817" s="4" t="s">
        <v>74</v>
      </c>
      <c r="C1817" s="4"/>
      <c r="D1817" s="4"/>
      <c r="E1817" s="48">
        <v>0</v>
      </c>
      <c r="F1817" s="49">
        <v>0</v>
      </c>
      <c r="G1817" s="48">
        <v>0</v>
      </c>
      <c r="H1817" s="49">
        <v>0</v>
      </c>
      <c r="I1817" s="48">
        <v>0</v>
      </c>
      <c r="J1817" s="49">
        <v>0</v>
      </c>
      <c r="K1817" s="48">
        <v>0</v>
      </c>
      <c r="L1817" s="49">
        <v>0</v>
      </c>
      <c r="M1817" s="48">
        <v>0</v>
      </c>
      <c r="N1817" s="49">
        <v>0</v>
      </c>
      <c r="O1817" s="48">
        <v>0</v>
      </c>
      <c r="P1817" s="49">
        <v>0</v>
      </c>
      <c r="Q1817" s="48">
        <v>0</v>
      </c>
      <c r="R1817" s="49">
        <v>0</v>
      </c>
      <c r="S1817" s="48">
        <v>0</v>
      </c>
      <c r="T1817" s="49">
        <v>0</v>
      </c>
      <c r="U1817" s="48">
        <v>0</v>
      </c>
      <c r="V1817" s="49">
        <v>0</v>
      </c>
      <c r="W1817" s="48">
        <v>0</v>
      </c>
      <c r="X1817" s="49">
        <v>0</v>
      </c>
      <c r="Y1817" s="48">
        <v>0</v>
      </c>
      <c r="Z1817" s="49">
        <v>0</v>
      </c>
      <c r="AA1817" s="48">
        <v>0</v>
      </c>
      <c r="AB1817" s="49">
        <v>0</v>
      </c>
      <c r="AC1817" s="64"/>
      <c r="AD1817" s="65">
        <f t="shared" si="580"/>
        <v>0</v>
      </c>
      <c r="AE1817" s="64"/>
    </row>
    <row r="1818" spans="2:31" x14ac:dyDescent="0.3">
      <c r="B1818" s="4" t="s">
        <v>75</v>
      </c>
      <c r="C1818" s="4"/>
      <c r="D1818" s="4"/>
      <c r="E1818" s="48">
        <v>0</v>
      </c>
      <c r="F1818" s="49">
        <v>0</v>
      </c>
      <c r="G1818" s="48">
        <v>0</v>
      </c>
      <c r="H1818" s="49">
        <v>0</v>
      </c>
      <c r="I1818" s="48">
        <v>0</v>
      </c>
      <c r="J1818" s="49">
        <v>0</v>
      </c>
      <c r="K1818" s="48">
        <v>0</v>
      </c>
      <c r="L1818" s="49">
        <v>0</v>
      </c>
      <c r="M1818" s="48">
        <v>0</v>
      </c>
      <c r="N1818" s="49">
        <v>0</v>
      </c>
      <c r="O1818" s="48">
        <v>0</v>
      </c>
      <c r="P1818" s="49">
        <v>0</v>
      </c>
      <c r="Q1818" s="48">
        <v>0</v>
      </c>
      <c r="R1818" s="49">
        <v>0</v>
      </c>
      <c r="S1818" s="48">
        <v>0</v>
      </c>
      <c r="T1818" s="49">
        <v>0</v>
      </c>
      <c r="U1818" s="48">
        <v>0</v>
      </c>
      <c r="V1818" s="49">
        <v>0</v>
      </c>
      <c r="W1818" s="48">
        <v>0</v>
      </c>
      <c r="X1818" s="49">
        <v>0</v>
      </c>
      <c r="Y1818" s="48">
        <v>0</v>
      </c>
      <c r="Z1818" s="49">
        <v>0</v>
      </c>
      <c r="AA1818" s="48">
        <v>0</v>
      </c>
      <c r="AB1818" s="49">
        <v>0</v>
      </c>
      <c r="AC1818" s="64"/>
      <c r="AD1818" s="65">
        <f t="shared" si="580"/>
        <v>0</v>
      </c>
      <c r="AE1818" s="64"/>
    </row>
    <row r="1819" spans="2:31" x14ac:dyDescent="0.3">
      <c r="B1819" s="4" t="s">
        <v>76</v>
      </c>
      <c r="C1819" s="4"/>
      <c r="D1819" s="4"/>
      <c r="E1819" s="48">
        <v>0</v>
      </c>
      <c r="F1819" s="49">
        <v>0</v>
      </c>
      <c r="G1819" s="48">
        <v>0</v>
      </c>
      <c r="H1819" s="49">
        <v>0</v>
      </c>
      <c r="I1819" s="48">
        <v>0</v>
      </c>
      <c r="J1819" s="49">
        <v>0</v>
      </c>
      <c r="K1819" s="48">
        <v>0</v>
      </c>
      <c r="L1819" s="49">
        <v>0</v>
      </c>
      <c r="M1819" s="48">
        <v>0</v>
      </c>
      <c r="N1819" s="49">
        <v>1.5</v>
      </c>
      <c r="O1819" s="48">
        <v>13.86000000000001</v>
      </c>
      <c r="P1819" s="49">
        <v>7.2999999999999972</v>
      </c>
      <c r="Q1819" s="48">
        <v>5.1500000000000057</v>
      </c>
      <c r="R1819" s="49">
        <v>5.0799999999999983</v>
      </c>
      <c r="S1819" s="48">
        <v>3.2999999999999972</v>
      </c>
      <c r="T1819" s="49">
        <v>4.539999999999992</v>
      </c>
      <c r="U1819" s="48">
        <v>5.3799999999999955</v>
      </c>
      <c r="V1819" s="49">
        <v>12.63999999999999</v>
      </c>
      <c r="W1819" s="48">
        <v>0</v>
      </c>
      <c r="X1819" s="49">
        <v>0</v>
      </c>
      <c r="Y1819" s="48">
        <v>0</v>
      </c>
      <c r="Z1819" s="49">
        <v>0</v>
      </c>
      <c r="AA1819" s="48">
        <v>0</v>
      </c>
      <c r="AB1819" s="49">
        <v>0</v>
      </c>
      <c r="AC1819" s="64"/>
      <c r="AD1819" s="65">
        <f t="shared" si="580"/>
        <v>58.749999999999986</v>
      </c>
      <c r="AE1819" s="64"/>
    </row>
    <row r="1820" spans="2:31" x14ac:dyDescent="0.3">
      <c r="B1820" s="4" t="s">
        <v>77</v>
      </c>
      <c r="C1820" s="4"/>
      <c r="D1820" s="4"/>
      <c r="E1820" s="48">
        <v>0</v>
      </c>
      <c r="F1820" s="49">
        <v>0</v>
      </c>
      <c r="G1820" s="48">
        <v>0</v>
      </c>
      <c r="H1820" s="49">
        <v>0</v>
      </c>
      <c r="I1820" s="48">
        <v>0</v>
      </c>
      <c r="J1820" s="49">
        <v>0</v>
      </c>
      <c r="K1820" s="48">
        <v>0</v>
      </c>
      <c r="L1820" s="49">
        <v>0</v>
      </c>
      <c r="M1820" s="48">
        <v>0</v>
      </c>
      <c r="N1820" s="49">
        <v>0</v>
      </c>
      <c r="O1820" s="48">
        <v>11.549999999999994</v>
      </c>
      <c r="P1820" s="49">
        <v>14.659999999999977</v>
      </c>
      <c r="Q1820" s="48">
        <v>0</v>
      </c>
      <c r="R1820" s="49">
        <v>0</v>
      </c>
      <c r="S1820" s="48">
        <v>0</v>
      </c>
      <c r="T1820" s="49">
        <v>11.549999999999994</v>
      </c>
      <c r="U1820" s="48">
        <v>10.399999999999988</v>
      </c>
      <c r="V1820" s="49">
        <v>8.4900000000000055</v>
      </c>
      <c r="W1820" s="48">
        <v>0</v>
      </c>
      <c r="X1820" s="49">
        <v>0</v>
      </c>
      <c r="Y1820" s="48">
        <v>0</v>
      </c>
      <c r="Z1820" s="49">
        <v>0</v>
      </c>
      <c r="AA1820" s="48">
        <v>0</v>
      </c>
      <c r="AB1820" s="49">
        <v>0</v>
      </c>
      <c r="AC1820" s="64"/>
      <c r="AD1820" s="65">
        <f t="shared" si="580"/>
        <v>56.649999999999963</v>
      </c>
      <c r="AE1820" s="64"/>
    </row>
    <row r="1821" spans="2:31" x14ac:dyDescent="0.3">
      <c r="B1821" s="4" t="s">
        <v>78</v>
      </c>
      <c r="C1821" s="4"/>
      <c r="D1821" s="4"/>
      <c r="E1821" s="48">
        <v>0</v>
      </c>
      <c r="F1821" s="49">
        <v>0</v>
      </c>
      <c r="G1821" s="48">
        <v>0</v>
      </c>
      <c r="H1821" s="49">
        <v>0</v>
      </c>
      <c r="I1821" s="48">
        <v>0</v>
      </c>
      <c r="J1821" s="49">
        <v>0</v>
      </c>
      <c r="K1821" s="48">
        <v>0</v>
      </c>
      <c r="L1821" s="49">
        <v>0</v>
      </c>
      <c r="M1821" s="48">
        <v>0</v>
      </c>
      <c r="N1821" s="49">
        <v>0</v>
      </c>
      <c r="O1821" s="48">
        <v>0</v>
      </c>
      <c r="P1821" s="49">
        <v>0</v>
      </c>
      <c r="Q1821" s="48">
        <v>0</v>
      </c>
      <c r="R1821" s="49">
        <v>0</v>
      </c>
      <c r="S1821" s="48">
        <v>0</v>
      </c>
      <c r="T1821" s="49">
        <v>0</v>
      </c>
      <c r="U1821" s="48">
        <v>0</v>
      </c>
      <c r="V1821" s="49">
        <v>0</v>
      </c>
      <c r="W1821" s="48">
        <v>0</v>
      </c>
      <c r="X1821" s="49">
        <v>0</v>
      </c>
      <c r="Y1821" s="48">
        <v>0</v>
      </c>
      <c r="Z1821" s="49">
        <v>0</v>
      </c>
      <c r="AA1821" s="48">
        <v>0</v>
      </c>
      <c r="AB1821" s="49">
        <v>0</v>
      </c>
      <c r="AC1821" s="64"/>
      <c r="AD1821" s="65">
        <f t="shared" si="580"/>
        <v>0</v>
      </c>
      <c r="AE1821" s="64"/>
    </row>
    <row r="1822" spans="2:31" x14ac:dyDescent="0.3">
      <c r="B1822" s="4" t="s">
        <v>79</v>
      </c>
      <c r="C1822" s="4"/>
      <c r="D1822" s="4"/>
      <c r="E1822" s="48">
        <v>0</v>
      </c>
      <c r="F1822" s="49">
        <v>0</v>
      </c>
      <c r="G1822" s="48">
        <v>0</v>
      </c>
      <c r="H1822" s="49">
        <v>0</v>
      </c>
      <c r="I1822" s="48">
        <v>0</v>
      </c>
      <c r="J1822" s="49">
        <v>0</v>
      </c>
      <c r="K1822" s="48">
        <v>0</v>
      </c>
      <c r="L1822" s="49">
        <v>0</v>
      </c>
      <c r="M1822" s="48">
        <v>0</v>
      </c>
      <c r="N1822" s="49">
        <v>0</v>
      </c>
      <c r="O1822" s="48">
        <v>0</v>
      </c>
      <c r="P1822" s="49">
        <v>0</v>
      </c>
      <c r="Q1822" s="48">
        <v>3.8790000000000115</v>
      </c>
      <c r="R1822" s="49">
        <v>9.5360000000000049</v>
      </c>
      <c r="S1822" s="48">
        <v>2.8810000000000002</v>
      </c>
      <c r="T1822" s="49">
        <v>0.74300000000000921</v>
      </c>
      <c r="U1822" s="48">
        <v>0</v>
      </c>
      <c r="V1822" s="49">
        <v>0</v>
      </c>
      <c r="W1822" s="48">
        <v>0</v>
      </c>
      <c r="X1822" s="49">
        <v>0</v>
      </c>
      <c r="Y1822" s="48">
        <v>0</v>
      </c>
      <c r="Z1822" s="49">
        <v>0</v>
      </c>
      <c r="AA1822" s="48">
        <v>0</v>
      </c>
      <c r="AB1822" s="49">
        <v>0</v>
      </c>
      <c r="AC1822" s="64"/>
      <c r="AD1822" s="65">
        <f t="shared" si="580"/>
        <v>17.039000000000026</v>
      </c>
      <c r="AE1822" s="64"/>
    </row>
    <row r="1823" spans="2:31" x14ac:dyDescent="0.3">
      <c r="B1823" s="4" t="s">
        <v>80</v>
      </c>
      <c r="C1823" s="4"/>
      <c r="D1823" s="4"/>
      <c r="E1823" s="48">
        <v>0</v>
      </c>
      <c r="F1823" s="49">
        <v>0</v>
      </c>
      <c r="G1823" s="48">
        <v>0</v>
      </c>
      <c r="H1823" s="49">
        <v>0</v>
      </c>
      <c r="I1823" s="48">
        <v>0</v>
      </c>
      <c r="J1823" s="49">
        <v>0</v>
      </c>
      <c r="K1823" s="48">
        <v>0</v>
      </c>
      <c r="L1823" s="49">
        <v>0</v>
      </c>
      <c r="M1823" s="48">
        <v>0</v>
      </c>
      <c r="N1823" s="49">
        <v>12.637000000000002</v>
      </c>
      <c r="O1823" s="48">
        <v>17.924999999999986</v>
      </c>
      <c r="P1823" s="49">
        <v>26.468833333333343</v>
      </c>
      <c r="Q1823" s="48">
        <v>26.629000000000001</v>
      </c>
      <c r="R1823" s="49">
        <v>27.868999999999993</v>
      </c>
      <c r="S1823" s="48">
        <v>24.806166666666673</v>
      </c>
      <c r="T1823" s="49">
        <v>23.460000000000004</v>
      </c>
      <c r="U1823" s="48">
        <v>21.972333333333335</v>
      </c>
      <c r="V1823" s="49">
        <v>18.89299999999999</v>
      </c>
      <c r="W1823" s="48">
        <v>2.8028333333333353</v>
      </c>
      <c r="X1823" s="49">
        <v>0</v>
      </c>
      <c r="Y1823" s="48">
        <v>0</v>
      </c>
      <c r="Z1823" s="49">
        <v>0</v>
      </c>
      <c r="AA1823" s="48">
        <v>0</v>
      </c>
      <c r="AB1823" s="49">
        <v>0</v>
      </c>
      <c r="AC1823" s="64"/>
      <c r="AD1823" s="65">
        <f t="shared" si="580"/>
        <v>203.46316666666667</v>
      </c>
      <c r="AE1823" s="64"/>
    </row>
    <row r="1824" spans="2:31" x14ac:dyDescent="0.3">
      <c r="B1824" s="4" t="s">
        <v>88</v>
      </c>
      <c r="C1824" s="4"/>
      <c r="D1824" s="4"/>
      <c r="E1824" s="48">
        <v>0</v>
      </c>
      <c r="F1824" s="49">
        <v>0</v>
      </c>
      <c r="G1824" s="48">
        <v>0</v>
      </c>
      <c r="H1824" s="49">
        <v>0</v>
      </c>
      <c r="I1824" s="48">
        <v>0</v>
      </c>
      <c r="J1824" s="49">
        <v>0</v>
      </c>
      <c r="K1824" s="48">
        <v>0</v>
      </c>
      <c r="L1824" s="49">
        <v>0</v>
      </c>
      <c r="M1824" s="48">
        <v>0</v>
      </c>
      <c r="N1824" s="49">
        <v>0</v>
      </c>
      <c r="O1824" s="48">
        <v>0</v>
      </c>
      <c r="P1824" s="49">
        <v>0</v>
      </c>
      <c r="Q1824" s="48">
        <v>0</v>
      </c>
      <c r="R1824" s="49">
        <v>0</v>
      </c>
      <c r="S1824" s="48">
        <v>0</v>
      </c>
      <c r="T1824" s="49">
        <v>0</v>
      </c>
      <c r="U1824" s="48">
        <v>0</v>
      </c>
      <c r="V1824" s="49">
        <v>0</v>
      </c>
      <c r="W1824" s="48">
        <v>0</v>
      </c>
      <c r="X1824" s="49">
        <v>0</v>
      </c>
      <c r="Y1824" s="48">
        <v>0</v>
      </c>
      <c r="Z1824" s="49">
        <v>0</v>
      </c>
      <c r="AA1824" s="48">
        <v>0</v>
      </c>
      <c r="AB1824" s="49">
        <v>0</v>
      </c>
      <c r="AC1824" s="64"/>
      <c r="AD1824" s="65">
        <f t="shared" si="580"/>
        <v>0</v>
      </c>
      <c r="AE1824" s="64"/>
    </row>
    <row r="1825" spans="2:31" x14ac:dyDescent="0.3">
      <c r="B1825" s="4" t="s">
        <v>99</v>
      </c>
      <c r="C1825" s="4"/>
      <c r="D1825" s="4"/>
      <c r="E1825" s="48">
        <v>0</v>
      </c>
      <c r="F1825" s="49">
        <v>0</v>
      </c>
      <c r="G1825" s="48">
        <v>0</v>
      </c>
      <c r="H1825" s="49">
        <v>0</v>
      </c>
      <c r="I1825" s="48">
        <v>0</v>
      </c>
      <c r="J1825" s="49">
        <v>0</v>
      </c>
      <c r="K1825" s="48">
        <v>0</v>
      </c>
      <c r="L1825" s="49">
        <v>0</v>
      </c>
      <c r="M1825" s="48">
        <v>0</v>
      </c>
      <c r="N1825" s="49">
        <v>0</v>
      </c>
      <c r="O1825" s="48">
        <v>0</v>
      </c>
      <c r="P1825" s="49">
        <v>0</v>
      </c>
      <c r="Q1825" s="48">
        <v>0</v>
      </c>
      <c r="R1825" s="49">
        <v>0</v>
      </c>
      <c r="S1825" s="48">
        <v>0</v>
      </c>
      <c r="T1825" s="49">
        <v>0</v>
      </c>
      <c r="U1825" s="48">
        <v>0</v>
      </c>
      <c r="V1825" s="49">
        <v>0</v>
      </c>
      <c r="W1825" s="48">
        <v>0</v>
      </c>
      <c r="X1825" s="49">
        <v>0</v>
      </c>
      <c r="Y1825" s="48">
        <v>0</v>
      </c>
      <c r="Z1825" s="49">
        <v>0</v>
      </c>
      <c r="AA1825" s="48">
        <v>0</v>
      </c>
      <c r="AB1825" s="49">
        <v>0</v>
      </c>
      <c r="AC1825" s="64"/>
      <c r="AD1825" s="65">
        <f t="shared" si="580"/>
        <v>0</v>
      </c>
      <c r="AE1825" s="64"/>
    </row>
    <row r="1826" spans="2:31" x14ac:dyDescent="0.3">
      <c r="B1826" s="4" t="s">
        <v>96</v>
      </c>
      <c r="C1826" s="4"/>
      <c r="D1826" s="4"/>
      <c r="E1826" s="48">
        <v>0</v>
      </c>
      <c r="F1826" s="49">
        <v>0</v>
      </c>
      <c r="G1826" s="48">
        <v>0</v>
      </c>
      <c r="H1826" s="49">
        <v>0</v>
      </c>
      <c r="I1826" s="48">
        <v>0</v>
      </c>
      <c r="J1826" s="49">
        <v>0</v>
      </c>
      <c r="K1826" s="48">
        <v>0</v>
      </c>
      <c r="L1826" s="49">
        <v>0</v>
      </c>
      <c r="M1826" s="48">
        <v>0</v>
      </c>
      <c r="N1826" s="49">
        <v>0</v>
      </c>
      <c r="O1826" s="48">
        <v>0</v>
      </c>
      <c r="P1826" s="49">
        <v>0</v>
      </c>
      <c r="Q1826" s="48">
        <v>4.729666666666664</v>
      </c>
      <c r="R1826" s="49">
        <v>40.487333333333318</v>
      </c>
      <c r="S1826" s="48">
        <v>40.587166666666668</v>
      </c>
      <c r="T1826" s="49">
        <v>40.463166666666666</v>
      </c>
      <c r="U1826" s="48">
        <v>40.526166666666654</v>
      </c>
      <c r="V1826" s="49">
        <v>40.679333333333325</v>
      </c>
      <c r="W1826" s="48">
        <v>24.65049999999999</v>
      </c>
      <c r="X1826" s="49">
        <v>0</v>
      </c>
      <c r="Y1826" s="48">
        <v>0</v>
      </c>
      <c r="Z1826" s="49">
        <v>0</v>
      </c>
      <c r="AA1826" s="48">
        <v>0</v>
      </c>
      <c r="AB1826" s="49">
        <v>0</v>
      </c>
      <c r="AC1826" s="64"/>
      <c r="AD1826" s="65">
        <f t="shared" si="580"/>
        <v>232.12333333333328</v>
      </c>
      <c r="AE1826" s="64"/>
    </row>
    <row r="1827" spans="2:31" x14ac:dyDescent="0.3">
      <c r="B1827" s="4" t="s">
        <v>97</v>
      </c>
      <c r="C1827" s="4"/>
      <c r="D1827" s="4"/>
      <c r="E1827" s="48">
        <v>0</v>
      </c>
      <c r="F1827" s="49">
        <v>0</v>
      </c>
      <c r="G1827" s="48">
        <v>0</v>
      </c>
      <c r="H1827" s="49">
        <v>0</v>
      </c>
      <c r="I1827" s="48">
        <v>0</v>
      </c>
      <c r="J1827" s="49">
        <v>0</v>
      </c>
      <c r="K1827" s="48">
        <v>0</v>
      </c>
      <c r="L1827" s="49">
        <v>0</v>
      </c>
      <c r="M1827" s="48">
        <v>0</v>
      </c>
      <c r="N1827" s="49">
        <v>0.44316666666666671</v>
      </c>
      <c r="O1827" s="48">
        <v>32.789999999999978</v>
      </c>
      <c r="P1827" s="49">
        <v>16.659999999999997</v>
      </c>
      <c r="Q1827" s="48">
        <v>8.86</v>
      </c>
      <c r="R1827" s="49">
        <v>8.8799999999999955</v>
      </c>
      <c r="S1827" s="48">
        <v>10.25</v>
      </c>
      <c r="T1827" s="49">
        <v>17.790000000000006</v>
      </c>
      <c r="U1827" s="48">
        <v>22.89</v>
      </c>
      <c r="V1827" s="49">
        <v>26.690000000000037</v>
      </c>
      <c r="W1827" s="48">
        <v>2.2900000000000071</v>
      </c>
      <c r="X1827" s="49">
        <v>0</v>
      </c>
      <c r="Y1827" s="48">
        <v>0</v>
      </c>
      <c r="Z1827" s="49">
        <v>0</v>
      </c>
      <c r="AA1827" s="48">
        <v>0</v>
      </c>
      <c r="AB1827" s="49">
        <v>0</v>
      </c>
      <c r="AC1827" s="64"/>
      <c r="AD1827" s="65">
        <f t="shared" si="580"/>
        <v>147.54316666666671</v>
      </c>
      <c r="AE1827" s="64"/>
    </row>
    <row r="1828" spans="2:31" x14ac:dyDescent="0.3">
      <c r="B1828" s="4" t="s">
        <v>98</v>
      </c>
      <c r="C1828" s="4"/>
      <c r="D1828" s="4"/>
      <c r="E1828" s="48">
        <v>0</v>
      </c>
      <c r="F1828" s="49">
        <v>0</v>
      </c>
      <c r="G1828" s="48">
        <v>0</v>
      </c>
      <c r="H1828" s="49">
        <v>0</v>
      </c>
      <c r="I1828" s="48">
        <v>0</v>
      </c>
      <c r="J1828" s="49">
        <v>0</v>
      </c>
      <c r="K1828" s="48">
        <v>0</v>
      </c>
      <c r="L1828" s="49">
        <v>0</v>
      </c>
      <c r="M1828" s="48">
        <v>0</v>
      </c>
      <c r="N1828" s="49">
        <v>17.780999999999999</v>
      </c>
      <c r="O1828" s="48">
        <v>23.242500000000032</v>
      </c>
      <c r="P1828" s="49">
        <v>12.923333333333336</v>
      </c>
      <c r="Q1828" s="48">
        <v>7.1881666666666657</v>
      </c>
      <c r="R1828" s="49">
        <v>6.9073333333333347</v>
      </c>
      <c r="S1828" s="48">
        <v>6.3921666666666672</v>
      </c>
      <c r="T1828" s="49">
        <v>1.3110000000000026</v>
      </c>
      <c r="U1828" s="48">
        <v>1.7880000000000067</v>
      </c>
      <c r="V1828" s="49">
        <v>18.770499999999995</v>
      </c>
      <c r="W1828" s="48">
        <v>12.64366666666667</v>
      </c>
      <c r="X1828" s="49">
        <v>0</v>
      </c>
      <c r="Y1828" s="48">
        <v>0</v>
      </c>
      <c r="Z1828" s="49">
        <v>0</v>
      </c>
      <c r="AA1828" s="48">
        <v>0</v>
      </c>
      <c r="AB1828" s="49">
        <v>0</v>
      </c>
      <c r="AC1828" s="64"/>
      <c r="AD1828" s="65">
        <f t="shared" si="580"/>
        <v>108.94766666666672</v>
      </c>
      <c r="AE1828" s="64"/>
    </row>
    <row r="1829" spans="2:31" x14ac:dyDescent="0.3">
      <c r="B1829" s="4" t="s">
        <v>110</v>
      </c>
      <c r="C1829" s="4"/>
      <c r="D1829" s="4"/>
      <c r="E1829" s="48">
        <v>0</v>
      </c>
      <c r="F1829" s="49">
        <v>0</v>
      </c>
      <c r="G1829" s="48">
        <v>0</v>
      </c>
      <c r="H1829" s="49">
        <v>0</v>
      </c>
      <c r="I1829" s="48">
        <v>0</v>
      </c>
      <c r="J1829" s="49">
        <v>0</v>
      </c>
      <c r="K1829" s="48">
        <v>0</v>
      </c>
      <c r="L1829" s="49">
        <v>0</v>
      </c>
      <c r="M1829" s="48">
        <v>0</v>
      </c>
      <c r="N1829" s="49">
        <v>3.5826666666666709</v>
      </c>
      <c r="O1829" s="48">
        <v>4.5861666666666689</v>
      </c>
      <c r="P1829" s="49">
        <v>0.8794999999999995</v>
      </c>
      <c r="Q1829" s="48">
        <v>2.033333333333355E-2</v>
      </c>
      <c r="R1829" s="49">
        <v>0</v>
      </c>
      <c r="S1829" s="48">
        <v>1.9185000000000063</v>
      </c>
      <c r="T1829" s="49">
        <v>2.8381666666666709</v>
      </c>
      <c r="U1829" s="48">
        <v>4.4666666666666632</v>
      </c>
      <c r="V1829" s="49">
        <v>8.2101666666666695</v>
      </c>
      <c r="W1829" s="48">
        <v>11.067333333333336</v>
      </c>
      <c r="X1829" s="49">
        <v>0</v>
      </c>
      <c r="Y1829" s="48">
        <v>0</v>
      </c>
      <c r="Z1829" s="49">
        <v>0</v>
      </c>
      <c r="AA1829" s="48">
        <v>0</v>
      </c>
      <c r="AB1829" s="49">
        <v>0</v>
      </c>
      <c r="AC1829" s="64"/>
      <c r="AD1829" s="65">
        <f t="shared" si="580"/>
        <v>37.569500000000019</v>
      </c>
      <c r="AE1829" s="64"/>
    </row>
    <row r="1830" spans="2:31" x14ac:dyDescent="0.3">
      <c r="B1830" s="4" t="s">
        <v>111</v>
      </c>
      <c r="C1830" s="4"/>
      <c r="D1830" s="4"/>
      <c r="E1830" s="48">
        <v>0</v>
      </c>
      <c r="F1830" s="49">
        <v>0</v>
      </c>
      <c r="G1830" s="48">
        <v>0</v>
      </c>
      <c r="H1830" s="49">
        <v>0</v>
      </c>
      <c r="I1830" s="48">
        <v>0</v>
      </c>
      <c r="J1830" s="49">
        <v>0</v>
      </c>
      <c r="K1830" s="48">
        <v>0</v>
      </c>
      <c r="L1830" s="49">
        <v>0</v>
      </c>
      <c r="M1830" s="48">
        <v>0</v>
      </c>
      <c r="N1830" s="49">
        <v>53.143499999999996</v>
      </c>
      <c r="O1830" s="48">
        <v>123.17783333333328</v>
      </c>
      <c r="P1830" s="49">
        <v>134.76549999999995</v>
      </c>
      <c r="Q1830" s="48">
        <v>139.47466666666662</v>
      </c>
      <c r="R1830" s="49">
        <v>141.0083333333333</v>
      </c>
      <c r="S1830" s="48">
        <v>133.5276666666667</v>
      </c>
      <c r="T1830" s="49">
        <v>134.75483333333338</v>
      </c>
      <c r="U1830" s="48">
        <v>130.30066666666667</v>
      </c>
      <c r="V1830" s="49">
        <v>120.60033333333334</v>
      </c>
      <c r="W1830" s="48">
        <v>86.045666666666676</v>
      </c>
      <c r="X1830" s="49">
        <v>1.4709999999999994</v>
      </c>
      <c r="Y1830" s="48">
        <v>0</v>
      </c>
      <c r="Z1830" s="49">
        <v>0</v>
      </c>
      <c r="AA1830" s="48">
        <v>0</v>
      </c>
      <c r="AB1830" s="49">
        <v>0</v>
      </c>
      <c r="AC1830" s="64"/>
      <c r="AD1830" s="65">
        <f t="shared" si="580"/>
        <v>1198.27</v>
      </c>
      <c r="AE1830" s="64"/>
    </row>
    <row r="1831" spans="2:31" x14ac:dyDescent="0.3">
      <c r="B1831" s="4" t="s">
        <v>112</v>
      </c>
      <c r="C1831" s="4"/>
      <c r="D1831" s="4"/>
      <c r="E1831" s="48">
        <v>0</v>
      </c>
      <c r="F1831" s="49">
        <v>0</v>
      </c>
      <c r="G1831" s="48">
        <v>0</v>
      </c>
      <c r="H1831" s="49">
        <v>0</v>
      </c>
      <c r="I1831" s="48">
        <v>0</v>
      </c>
      <c r="J1831" s="49">
        <v>0</v>
      </c>
      <c r="K1831" s="48">
        <v>0</v>
      </c>
      <c r="L1831" s="49">
        <v>0</v>
      </c>
      <c r="M1831" s="48">
        <v>0</v>
      </c>
      <c r="N1831" s="49">
        <v>9.4613333333333305</v>
      </c>
      <c r="O1831" s="48">
        <v>17.706666666666667</v>
      </c>
      <c r="P1831" s="49">
        <v>4.048666666666672</v>
      </c>
      <c r="Q1831" s="48">
        <v>2.1036666666666775</v>
      </c>
      <c r="R1831" s="49">
        <v>2.0331666666666783</v>
      </c>
      <c r="S1831" s="48">
        <v>3.8508333333333336</v>
      </c>
      <c r="T1831" s="49">
        <v>3.9963333333333413</v>
      </c>
      <c r="U1831" s="48">
        <v>10.575666666666667</v>
      </c>
      <c r="V1831" s="49">
        <v>30.901500000000002</v>
      </c>
      <c r="W1831" s="48">
        <v>26.873499999999989</v>
      </c>
      <c r="X1831" s="49">
        <v>0</v>
      </c>
      <c r="Y1831" s="48">
        <v>0</v>
      </c>
      <c r="Z1831" s="49">
        <v>0</v>
      </c>
      <c r="AA1831" s="48">
        <v>0</v>
      </c>
      <c r="AB1831" s="49">
        <v>0</v>
      </c>
      <c r="AC1831" s="64"/>
      <c r="AD1831" s="65">
        <f t="shared" si="580"/>
        <v>111.55133333333336</v>
      </c>
      <c r="AE1831" s="64"/>
    </row>
    <row r="1832" spans="2:31" x14ac:dyDescent="0.3">
      <c r="B1832" s="4" t="s">
        <v>121</v>
      </c>
      <c r="C1832" s="4"/>
      <c r="D1832" s="4"/>
      <c r="E1832" s="48">
        <v>0</v>
      </c>
      <c r="F1832" s="49">
        <v>0</v>
      </c>
      <c r="G1832" s="48">
        <v>0</v>
      </c>
      <c r="H1832" s="49">
        <v>0</v>
      </c>
      <c r="I1832" s="48">
        <v>0</v>
      </c>
      <c r="J1832" s="49">
        <v>0</v>
      </c>
      <c r="K1832" s="48">
        <v>0</v>
      </c>
      <c r="L1832" s="49">
        <v>0</v>
      </c>
      <c r="M1832" s="48">
        <v>0</v>
      </c>
      <c r="N1832" s="49">
        <v>94.302666666666681</v>
      </c>
      <c r="O1832" s="48">
        <v>172.44000000000003</v>
      </c>
      <c r="P1832" s="49">
        <v>173.83</v>
      </c>
      <c r="Q1832" s="48">
        <v>172.15</v>
      </c>
      <c r="R1832" s="49">
        <v>169.16</v>
      </c>
      <c r="S1832" s="48">
        <v>167.19</v>
      </c>
      <c r="T1832" s="49">
        <v>162.38</v>
      </c>
      <c r="U1832" s="48">
        <v>155.74</v>
      </c>
      <c r="V1832" s="49">
        <v>152.25</v>
      </c>
      <c r="W1832" s="48">
        <v>119.93999999999986</v>
      </c>
      <c r="X1832" s="49">
        <v>5.6506666666666669</v>
      </c>
      <c r="Y1832" s="48">
        <v>0</v>
      </c>
      <c r="Z1832" s="49">
        <v>0</v>
      </c>
      <c r="AA1832" s="48">
        <v>0</v>
      </c>
      <c r="AB1832" s="49">
        <v>0</v>
      </c>
      <c r="AC1832" s="64"/>
      <c r="AD1832" s="65">
        <f t="shared" si="580"/>
        <v>1545.0333333333331</v>
      </c>
      <c r="AE1832" s="64"/>
    </row>
    <row r="1833" spans="2:31" x14ac:dyDescent="0.3">
      <c r="B1833" s="4" t="s">
        <v>123</v>
      </c>
      <c r="C1833" s="4"/>
      <c r="D1833" s="4"/>
      <c r="E1833" s="48">
        <v>0</v>
      </c>
      <c r="F1833" s="49">
        <v>0</v>
      </c>
      <c r="G1833" s="48">
        <v>0</v>
      </c>
      <c r="H1833" s="49">
        <v>0</v>
      </c>
      <c r="I1833" s="48">
        <v>0</v>
      </c>
      <c r="J1833" s="49">
        <v>0</v>
      </c>
      <c r="K1833" s="48">
        <v>0</v>
      </c>
      <c r="L1833" s="49">
        <v>0</v>
      </c>
      <c r="M1833" s="48">
        <v>0</v>
      </c>
      <c r="N1833" s="49">
        <v>57.305166666666672</v>
      </c>
      <c r="O1833" s="48">
        <v>60.827666666666694</v>
      </c>
      <c r="P1833" s="49">
        <v>52.421999999999954</v>
      </c>
      <c r="Q1833" s="48">
        <v>51.434833333333309</v>
      </c>
      <c r="R1833" s="49">
        <v>49.331500000000069</v>
      </c>
      <c r="S1833" s="48">
        <v>49.539500000000004</v>
      </c>
      <c r="T1833" s="49">
        <v>49.2366666666667</v>
      </c>
      <c r="U1833" s="48">
        <v>40.769166666666621</v>
      </c>
      <c r="V1833" s="49">
        <v>31.637333333333324</v>
      </c>
      <c r="W1833" s="48">
        <v>4.231166666666665</v>
      </c>
      <c r="X1833" s="49">
        <v>0</v>
      </c>
      <c r="Y1833" s="48">
        <v>0</v>
      </c>
      <c r="Z1833" s="49">
        <v>0</v>
      </c>
      <c r="AA1833" s="48">
        <v>0</v>
      </c>
      <c r="AB1833" s="49">
        <v>0</v>
      </c>
      <c r="AC1833" s="64"/>
      <c r="AD1833" s="65">
        <f t="shared" si="580"/>
        <v>446.73499999999996</v>
      </c>
      <c r="AE1833" s="64"/>
    </row>
    <row r="1834" spans="2:31" x14ac:dyDescent="0.3">
      <c r="B1834" s="4" t="s">
        <v>124</v>
      </c>
      <c r="C1834" s="4"/>
      <c r="D1834" s="4"/>
      <c r="E1834" s="48">
        <v>0</v>
      </c>
      <c r="F1834" s="49">
        <v>0</v>
      </c>
      <c r="G1834" s="48">
        <v>0</v>
      </c>
      <c r="H1834" s="49">
        <v>0</v>
      </c>
      <c r="I1834" s="48">
        <v>0</v>
      </c>
      <c r="J1834" s="49">
        <v>0</v>
      </c>
      <c r="K1834" s="48">
        <v>0</v>
      </c>
      <c r="L1834" s="49">
        <v>0</v>
      </c>
      <c r="M1834" s="48">
        <v>0</v>
      </c>
      <c r="N1834" s="49">
        <v>0</v>
      </c>
      <c r="O1834" s="48">
        <v>1.8166666666666605E-2</v>
      </c>
      <c r="P1834" s="49">
        <v>0</v>
      </c>
      <c r="Q1834" s="48">
        <v>0</v>
      </c>
      <c r="R1834" s="49">
        <v>2.3056666666666605</v>
      </c>
      <c r="S1834" s="48">
        <v>1.4388333333333287</v>
      </c>
      <c r="T1834" s="49">
        <v>0</v>
      </c>
      <c r="U1834" s="48">
        <v>0</v>
      </c>
      <c r="V1834" s="49">
        <v>0</v>
      </c>
      <c r="W1834" s="48">
        <v>0</v>
      </c>
      <c r="X1834" s="49">
        <v>0</v>
      </c>
      <c r="Y1834" s="48">
        <v>0</v>
      </c>
      <c r="Z1834" s="49">
        <v>0</v>
      </c>
      <c r="AA1834" s="48">
        <v>0</v>
      </c>
      <c r="AB1834" s="49">
        <v>0</v>
      </c>
      <c r="AC1834" s="64"/>
      <c r="AD1834" s="65">
        <f t="shared" si="580"/>
        <v>3.7626666666666559</v>
      </c>
      <c r="AE1834" s="64"/>
    </row>
    <row r="1835" spans="2:31" x14ac:dyDescent="0.3">
      <c r="B1835" s="4" t="s">
        <v>125</v>
      </c>
      <c r="C1835" s="4"/>
      <c r="D1835" s="4"/>
      <c r="E1835" s="48">
        <v>0</v>
      </c>
      <c r="F1835" s="49">
        <v>0</v>
      </c>
      <c r="G1835" s="48">
        <v>0</v>
      </c>
      <c r="H1835" s="49">
        <v>0</v>
      </c>
      <c r="I1835" s="48">
        <v>0</v>
      </c>
      <c r="J1835" s="49">
        <v>0</v>
      </c>
      <c r="K1835" s="48">
        <v>0</v>
      </c>
      <c r="L1835" s="49">
        <v>0</v>
      </c>
      <c r="M1835" s="48">
        <v>0</v>
      </c>
      <c r="N1835" s="49">
        <v>11.776666666666662</v>
      </c>
      <c r="O1835" s="48">
        <v>7.4008333333333338</v>
      </c>
      <c r="P1835" s="49">
        <v>4.0199999999999978</v>
      </c>
      <c r="Q1835" s="48">
        <v>3.0008333333333326</v>
      </c>
      <c r="R1835" s="49">
        <v>2.8100000000000041</v>
      </c>
      <c r="S1835" s="48">
        <v>3.4760000000000009</v>
      </c>
      <c r="T1835" s="49">
        <v>3.9151666666666691</v>
      </c>
      <c r="U1835" s="48">
        <v>2.5461666666666636</v>
      </c>
      <c r="V1835" s="49">
        <v>3.8153333333333328</v>
      </c>
      <c r="W1835" s="48">
        <v>5.7163333333333339</v>
      </c>
      <c r="X1835" s="49">
        <v>2.2166666666666727E-2</v>
      </c>
      <c r="Y1835" s="48">
        <v>0</v>
      </c>
      <c r="Z1835" s="49">
        <v>0</v>
      </c>
      <c r="AA1835" s="48">
        <v>0</v>
      </c>
      <c r="AB1835" s="49">
        <v>0</v>
      </c>
      <c r="AC1835" s="64"/>
      <c r="AD1835" s="65">
        <f t="shared" si="580"/>
        <v>48.499499999999991</v>
      </c>
      <c r="AE1835" s="64"/>
    </row>
    <row r="1836" spans="2:31" x14ac:dyDescent="0.3">
      <c r="B1836" s="4" t="s">
        <v>131</v>
      </c>
      <c r="C1836" s="4"/>
      <c r="D1836" s="4"/>
      <c r="E1836" s="48">
        <v>0</v>
      </c>
      <c r="F1836" s="49">
        <v>0</v>
      </c>
      <c r="G1836" s="48">
        <v>0</v>
      </c>
      <c r="H1836" s="49">
        <v>0</v>
      </c>
      <c r="I1836" s="48">
        <v>0</v>
      </c>
      <c r="J1836" s="49">
        <v>0</v>
      </c>
      <c r="K1836" s="48">
        <v>0</v>
      </c>
      <c r="L1836" s="49">
        <v>0</v>
      </c>
      <c r="M1836" s="48">
        <v>0</v>
      </c>
      <c r="N1836" s="49" t="s">
        <v>103</v>
      </c>
      <c r="O1836" s="48" t="s">
        <v>103</v>
      </c>
      <c r="P1836" s="49" t="s">
        <v>103</v>
      </c>
      <c r="Q1836" s="48" t="s">
        <v>103</v>
      </c>
      <c r="R1836" s="49" t="s">
        <v>103</v>
      </c>
      <c r="S1836" s="48" t="s">
        <v>103</v>
      </c>
      <c r="T1836" s="49" t="s">
        <v>103</v>
      </c>
      <c r="U1836" s="48" t="s">
        <v>103</v>
      </c>
      <c r="V1836" s="49" t="s">
        <v>103</v>
      </c>
      <c r="W1836" s="48" t="s">
        <v>103</v>
      </c>
      <c r="X1836" s="49" t="s">
        <v>103</v>
      </c>
      <c r="Y1836" s="48">
        <v>0</v>
      </c>
      <c r="Z1836" s="49">
        <v>0</v>
      </c>
      <c r="AA1836" s="48">
        <v>0</v>
      </c>
      <c r="AB1836" s="49">
        <v>0</v>
      </c>
      <c r="AC1836" s="64"/>
      <c r="AD1836" s="65">
        <f t="shared" si="580"/>
        <v>0</v>
      </c>
      <c r="AE1836" s="64"/>
    </row>
    <row r="1837" spans="2:31" x14ac:dyDescent="0.3">
      <c r="B1837" s="4" t="s">
        <v>132</v>
      </c>
      <c r="C1837" s="4"/>
      <c r="D1837" s="4"/>
      <c r="E1837" s="48">
        <v>0</v>
      </c>
      <c r="F1837" s="49">
        <v>0</v>
      </c>
      <c r="G1837" s="48">
        <v>0</v>
      </c>
      <c r="H1837" s="49">
        <v>0</v>
      </c>
      <c r="I1837" s="48">
        <v>0</v>
      </c>
      <c r="J1837" s="49">
        <v>0</v>
      </c>
      <c r="K1837" s="48">
        <v>0</v>
      </c>
      <c r="L1837" s="49">
        <v>0</v>
      </c>
      <c r="M1837" s="48">
        <v>0</v>
      </c>
      <c r="N1837" s="49">
        <v>26.56733333333333</v>
      </c>
      <c r="O1837" s="48">
        <v>36.923833333333349</v>
      </c>
      <c r="P1837" s="49">
        <v>36.685833333333342</v>
      </c>
      <c r="Q1837" s="48">
        <v>32.896500000000003</v>
      </c>
      <c r="R1837" s="49">
        <v>38.798666666666676</v>
      </c>
      <c r="S1837" s="48">
        <v>38.978999999999964</v>
      </c>
      <c r="T1837" s="49">
        <v>34.568166666666649</v>
      </c>
      <c r="U1837" s="48">
        <v>31.7075</v>
      </c>
      <c r="V1837" s="49">
        <v>27.060333333333336</v>
      </c>
      <c r="W1837" s="48">
        <v>20.674500000000009</v>
      </c>
      <c r="X1837" s="49">
        <v>1.0485</v>
      </c>
      <c r="Y1837" s="48">
        <v>0</v>
      </c>
      <c r="Z1837" s="49">
        <v>0</v>
      </c>
      <c r="AA1837" s="48">
        <v>0</v>
      </c>
      <c r="AB1837" s="49">
        <v>0</v>
      </c>
      <c r="AC1837" s="64"/>
      <c r="AD1837" s="65">
        <f>SUM(E1837:AB1837)</f>
        <v>325.91016666666667</v>
      </c>
      <c r="AE1837" s="64"/>
    </row>
    <row r="1838" spans="2:31" x14ac:dyDescent="0.3">
      <c r="B1838" s="13" t="s">
        <v>2</v>
      </c>
      <c r="C1838" s="13"/>
      <c r="D1838" s="13"/>
      <c r="E1838" s="14">
        <f>SUM(E1776:E1837)</f>
        <v>0</v>
      </c>
      <c r="F1838" s="14">
        <f t="shared" ref="F1838" si="581">SUM(F1776:F1837)</f>
        <v>0</v>
      </c>
      <c r="G1838" s="14">
        <f t="shared" ref="G1838" si="582">SUM(G1776:G1837)</f>
        <v>0</v>
      </c>
      <c r="H1838" s="14">
        <f t="shared" ref="H1838" si="583">SUM(H1776:H1837)</f>
        <v>0</v>
      </c>
      <c r="I1838" s="14">
        <f t="shared" ref="I1838" si="584">SUM(I1776:I1837)</f>
        <v>0</v>
      </c>
      <c r="J1838" s="14">
        <f t="shared" ref="J1838" si="585">SUM(J1776:J1837)</f>
        <v>0</v>
      </c>
      <c r="K1838" s="14">
        <f t="shared" ref="K1838" si="586">SUM(K1776:K1837)</f>
        <v>0</v>
      </c>
      <c r="L1838" s="14">
        <f t="shared" ref="L1838" si="587">SUM(L1776:L1837)</f>
        <v>0</v>
      </c>
      <c r="M1838" s="14">
        <f t="shared" ref="M1838" si="588">SUM(M1776:M1837)</f>
        <v>0</v>
      </c>
      <c r="N1838" s="14">
        <f t="shared" ref="N1838" si="589">SUM(N1776:N1837)</f>
        <v>855.13805000000002</v>
      </c>
      <c r="O1838" s="14">
        <f t="shared" ref="O1838" si="590">SUM(O1776:O1837)</f>
        <v>1049.4718333333333</v>
      </c>
      <c r="P1838" s="14">
        <f t="shared" ref="P1838" si="591">SUM(P1776:P1837)</f>
        <v>952.34408333333306</v>
      </c>
      <c r="Q1838" s="14">
        <f t="shared" ref="Q1838" si="592">SUM(Q1776:Q1837)</f>
        <v>771.47950000000014</v>
      </c>
      <c r="R1838" s="14">
        <f t="shared" ref="R1838" si="593">SUM(R1776:R1837)</f>
        <v>817.12003333333337</v>
      </c>
      <c r="S1838" s="14">
        <f t="shared" ref="S1838" si="594">SUM(S1776:S1837)</f>
        <v>864.17916666666645</v>
      </c>
      <c r="T1838" s="14">
        <f t="shared" ref="T1838" si="595">SUM(T1776:T1837)</f>
        <v>930.39383333333342</v>
      </c>
      <c r="U1838" s="14">
        <f t="shared" ref="U1838" si="596">SUM(U1776:U1837)</f>
        <v>984.08266666666668</v>
      </c>
      <c r="V1838" s="14">
        <f t="shared" ref="V1838" si="597">SUM(V1776:V1837)</f>
        <v>1074.1845499999999</v>
      </c>
      <c r="W1838" s="14">
        <f t="shared" ref="W1838" si="598">SUM(W1776:W1837)</f>
        <v>918.67688333333319</v>
      </c>
      <c r="X1838" s="14">
        <f t="shared" ref="X1838" si="599">SUM(X1776:X1837)</f>
        <v>24.467400000000005</v>
      </c>
      <c r="Y1838" s="14">
        <f t="shared" ref="Y1838" si="600">SUM(Y1776:Y1837)</f>
        <v>0</v>
      </c>
      <c r="Z1838" s="14">
        <f t="shared" ref="Z1838" si="601">SUM(Z1776:Z1837)</f>
        <v>0</v>
      </c>
      <c r="AA1838" s="14">
        <f t="shared" ref="AA1838" si="602">SUM(AA1776:AA1837)</f>
        <v>0</v>
      </c>
      <c r="AB1838" s="14">
        <f t="shared" ref="AB1838" si="603">SUM(AB1776:AB1837)</f>
        <v>0</v>
      </c>
      <c r="AC1838" s="94">
        <f>SUM(AC1776:AE1837)</f>
        <v>9241.5380000000005</v>
      </c>
      <c r="AD1838" s="94"/>
      <c r="AE1838" s="94"/>
    </row>
    <row r="1839" spans="2:31" x14ac:dyDescent="0.3">
      <c r="B1839" s="15"/>
      <c r="C1839" s="16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</row>
    <row r="1840" spans="2:31" x14ac:dyDescent="0.3">
      <c r="B1840" s="15"/>
      <c r="C1840" s="16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</row>
    <row r="1841" spans="2:31" x14ac:dyDescent="0.3">
      <c r="B1841" s="8">
        <f>'Resumen-Mensual'!$AF$22</f>
        <v>45350</v>
      </c>
    </row>
    <row r="1842" spans="2:31" x14ac:dyDescent="0.3">
      <c r="B1842" s="8"/>
    </row>
    <row r="1843" spans="2:31" x14ac:dyDescent="0.3">
      <c r="B1843" s="9" t="s">
        <v>81</v>
      </c>
      <c r="C1843" s="10"/>
      <c r="D1843" s="10"/>
      <c r="E1843" s="11">
        <v>1</v>
      </c>
      <c r="F1843" s="11">
        <v>2</v>
      </c>
      <c r="G1843" s="11">
        <v>3</v>
      </c>
      <c r="H1843" s="11">
        <v>4</v>
      </c>
      <c r="I1843" s="11">
        <v>5</v>
      </c>
      <c r="J1843" s="11">
        <v>6</v>
      </c>
      <c r="K1843" s="11">
        <v>7</v>
      </c>
      <c r="L1843" s="11">
        <v>8</v>
      </c>
      <c r="M1843" s="11">
        <v>9</v>
      </c>
      <c r="N1843" s="11">
        <v>10</v>
      </c>
      <c r="O1843" s="11">
        <v>11</v>
      </c>
      <c r="P1843" s="11">
        <v>12</v>
      </c>
      <c r="Q1843" s="11">
        <v>13</v>
      </c>
      <c r="R1843" s="11">
        <v>14</v>
      </c>
      <c r="S1843" s="11">
        <v>15</v>
      </c>
      <c r="T1843" s="11">
        <v>16</v>
      </c>
      <c r="U1843" s="11">
        <v>17</v>
      </c>
      <c r="V1843" s="11">
        <v>18</v>
      </c>
      <c r="W1843" s="11">
        <v>19</v>
      </c>
      <c r="X1843" s="11">
        <v>20</v>
      </c>
      <c r="Y1843" s="11">
        <v>21</v>
      </c>
      <c r="Z1843" s="11">
        <v>22</v>
      </c>
      <c r="AA1843" s="11">
        <v>23</v>
      </c>
      <c r="AB1843" s="11">
        <v>24</v>
      </c>
      <c r="AC1843" s="83" t="s">
        <v>2</v>
      </c>
      <c r="AD1843" s="83"/>
      <c r="AE1843" s="83"/>
    </row>
    <row r="1844" spans="2:31" x14ac:dyDescent="0.3">
      <c r="B1844" s="4" t="s">
        <v>37</v>
      </c>
      <c r="C1844" s="4"/>
      <c r="D1844" s="4"/>
      <c r="E1844" s="48">
        <v>0</v>
      </c>
      <c r="F1844" s="49">
        <v>0</v>
      </c>
      <c r="G1844" s="48">
        <v>0</v>
      </c>
      <c r="H1844" s="49">
        <v>0</v>
      </c>
      <c r="I1844" s="48">
        <v>0</v>
      </c>
      <c r="J1844" s="49">
        <v>0</v>
      </c>
      <c r="K1844" s="48">
        <v>0</v>
      </c>
      <c r="L1844" s="49">
        <v>0</v>
      </c>
      <c r="M1844" s="48">
        <v>0</v>
      </c>
      <c r="N1844" s="49">
        <v>0</v>
      </c>
      <c r="O1844" s="48">
        <v>0</v>
      </c>
      <c r="P1844" s="49">
        <v>0</v>
      </c>
      <c r="Q1844" s="48">
        <v>0</v>
      </c>
      <c r="R1844" s="49">
        <v>0</v>
      </c>
      <c r="S1844" s="48">
        <v>0</v>
      </c>
      <c r="T1844" s="49">
        <v>0</v>
      </c>
      <c r="U1844" s="48">
        <v>0</v>
      </c>
      <c r="V1844" s="49">
        <v>0</v>
      </c>
      <c r="W1844" s="48">
        <v>0</v>
      </c>
      <c r="X1844" s="49">
        <v>0</v>
      </c>
      <c r="Y1844" s="48">
        <v>0</v>
      </c>
      <c r="Z1844" s="49">
        <v>0</v>
      </c>
      <c r="AA1844" s="48">
        <v>0</v>
      </c>
      <c r="AB1844" s="49">
        <v>0</v>
      </c>
      <c r="AC1844" s="66"/>
      <c r="AD1844" s="67">
        <f>SUM(E1844:AB1844)</f>
        <v>0</v>
      </c>
      <c r="AE1844" s="66"/>
    </row>
    <row r="1845" spans="2:31" x14ac:dyDescent="0.3">
      <c r="B1845" s="4" t="s">
        <v>38</v>
      </c>
      <c r="C1845" s="4"/>
      <c r="D1845" s="4"/>
      <c r="E1845" s="48">
        <v>0</v>
      </c>
      <c r="F1845" s="49">
        <v>0</v>
      </c>
      <c r="G1845" s="48">
        <v>0</v>
      </c>
      <c r="H1845" s="49">
        <v>0</v>
      </c>
      <c r="I1845" s="48">
        <v>0</v>
      </c>
      <c r="J1845" s="49">
        <v>0</v>
      </c>
      <c r="K1845" s="48">
        <v>0</v>
      </c>
      <c r="L1845" s="49">
        <v>0</v>
      </c>
      <c r="M1845" s="48">
        <v>0</v>
      </c>
      <c r="N1845" s="49">
        <v>0</v>
      </c>
      <c r="O1845" s="48">
        <v>0</v>
      </c>
      <c r="P1845" s="49">
        <v>0</v>
      </c>
      <c r="Q1845" s="48">
        <v>7.6000000000000512E-2</v>
      </c>
      <c r="R1845" s="49">
        <v>0.19399999999999906</v>
      </c>
      <c r="S1845" s="48">
        <v>0.23199999999999932</v>
      </c>
      <c r="T1845" s="49">
        <v>0.23399999999999999</v>
      </c>
      <c r="U1845" s="48">
        <v>0</v>
      </c>
      <c r="V1845" s="49">
        <v>0</v>
      </c>
      <c r="W1845" s="48">
        <v>0</v>
      </c>
      <c r="X1845" s="49">
        <v>0</v>
      </c>
      <c r="Y1845" s="48">
        <v>0</v>
      </c>
      <c r="Z1845" s="49">
        <v>0</v>
      </c>
      <c r="AA1845" s="48">
        <v>0</v>
      </c>
      <c r="AB1845" s="49">
        <v>0</v>
      </c>
      <c r="AC1845" s="64"/>
      <c r="AD1845" s="65">
        <f>SUM(E1845:AB1845)</f>
        <v>0.73599999999999888</v>
      </c>
      <c r="AE1845" s="64"/>
    </row>
    <row r="1846" spans="2:31" x14ac:dyDescent="0.3">
      <c r="B1846" s="4" t="s">
        <v>39</v>
      </c>
      <c r="C1846" s="4"/>
      <c r="D1846" s="4"/>
      <c r="E1846" s="48">
        <v>0</v>
      </c>
      <c r="F1846" s="49">
        <v>0</v>
      </c>
      <c r="G1846" s="48">
        <v>0</v>
      </c>
      <c r="H1846" s="49">
        <v>0</v>
      </c>
      <c r="I1846" s="48">
        <v>0</v>
      </c>
      <c r="J1846" s="49">
        <v>0</v>
      </c>
      <c r="K1846" s="48">
        <v>0</v>
      </c>
      <c r="L1846" s="49">
        <v>0</v>
      </c>
      <c r="M1846" s="48">
        <v>0.75</v>
      </c>
      <c r="N1846" s="49">
        <v>9.1999999999999957</v>
      </c>
      <c r="O1846" s="48">
        <v>14.799999999999985</v>
      </c>
      <c r="P1846" s="49">
        <v>7.4899999999999984</v>
      </c>
      <c r="Q1846" s="48">
        <v>9.3694999999999968</v>
      </c>
      <c r="R1846" s="49">
        <v>7.8393333333333324</v>
      </c>
      <c r="S1846" s="48">
        <v>7.6308333333333334</v>
      </c>
      <c r="T1846" s="49">
        <v>7.0358333333333327</v>
      </c>
      <c r="U1846" s="48">
        <v>6.1179999999999986</v>
      </c>
      <c r="V1846" s="49">
        <v>2.9764999999999988</v>
      </c>
      <c r="W1846" s="48">
        <v>1.1164999999999998</v>
      </c>
      <c r="X1846" s="49">
        <v>0</v>
      </c>
      <c r="Y1846" s="48">
        <v>0</v>
      </c>
      <c r="Z1846" s="49">
        <v>0</v>
      </c>
      <c r="AA1846" s="48">
        <v>0</v>
      </c>
      <c r="AB1846" s="49">
        <v>0</v>
      </c>
      <c r="AC1846" s="64"/>
      <c r="AD1846" s="65">
        <f t="shared" ref="AD1846:AD1904" si="604">SUM(E1846:AB1846)</f>
        <v>74.326499999999982</v>
      </c>
      <c r="AE1846" s="64"/>
    </row>
    <row r="1847" spans="2:31" x14ac:dyDescent="0.3">
      <c r="B1847" s="4" t="s">
        <v>40</v>
      </c>
      <c r="C1847" s="4"/>
      <c r="D1847" s="4"/>
      <c r="E1847" s="48">
        <v>0</v>
      </c>
      <c r="F1847" s="49">
        <v>0</v>
      </c>
      <c r="G1847" s="48">
        <v>0</v>
      </c>
      <c r="H1847" s="49">
        <v>0</v>
      </c>
      <c r="I1847" s="48">
        <v>0</v>
      </c>
      <c r="J1847" s="49">
        <v>0</v>
      </c>
      <c r="K1847" s="48">
        <v>0</v>
      </c>
      <c r="L1847" s="49">
        <v>0</v>
      </c>
      <c r="M1847" s="48">
        <v>8.782333333333332</v>
      </c>
      <c r="N1847" s="49">
        <v>70.71933333333331</v>
      </c>
      <c r="O1847" s="48">
        <v>28.07566666666667</v>
      </c>
      <c r="P1847" s="49">
        <v>24.741666666666667</v>
      </c>
      <c r="Q1847" s="48">
        <v>28.679833333333338</v>
      </c>
      <c r="R1847" s="49">
        <v>28.897833333333327</v>
      </c>
      <c r="S1847" s="48">
        <v>28.754333333333342</v>
      </c>
      <c r="T1847" s="49">
        <v>29.625833333333336</v>
      </c>
      <c r="U1847" s="48">
        <v>30.378166666666676</v>
      </c>
      <c r="V1847" s="49">
        <v>37.789666666666669</v>
      </c>
      <c r="W1847" s="48">
        <v>14.162333333333335</v>
      </c>
      <c r="X1847" s="49">
        <v>0</v>
      </c>
      <c r="Y1847" s="48">
        <v>0</v>
      </c>
      <c r="Z1847" s="49">
        <v>0</v>
      </c>
      <c r="AA1847" s="48">
        <v>0</v>
      </c>
      <c r="AB1847" s="49">
        <v>0</v>
      </c>
      <c r="AC1847" s="64"/>
      <c r="AD1847" s="65">
        <f t="shared" si="604"/>
        <v>330.60699999999997</v>
      </c>
      <c r="AE1847" s="64"/>
    </row>
    <row r="1848" spans="2:31" x14ac:dyDescent="0.3">
      <c r="B1848" s="4" t="s">
        <v>41</v>
      </c>
      <c r="C1848" s="4"/>
      <c r="D1848" s="4"/>
      <c r="E1848" s="48">
        <v>0</v>
      </c>
      <c r="F1848" s="49">
        <v>0</v>
      </c>
      <c r="G1848" s="48">
        <v>0</v>
      </c>
      <c r="H1848" s="49">
        <v>0</v>
      </c>
      <c r="I1848" s="48">
        <v>0</v>
      </c>
      <c r="J1848" s="49">
        <v>0</v>
      </c>
      <c r="K1848" s="48">
        <v>0</v>
      </c>
      <c r="L1848" s="49">
        <v>0</v>
      </c>
      <c r="M1848" s="48">
        <v>0</v>
      </c>
      <c r="N1848" s="49">
        <v>4.4466666666666672</v>
      </c>
      <c r="O1848" s="48">
        <v>15.238999999999995</v>
      </c>
      <c r="P1848" s="49">
        <v>12.902666666666669</v>
      </c>
      <c r="Q1848" s="48">
        <v>8.4546666666666717</v>
      </c>
      <c r="R1848" s="49">
        <v>8.9791666666666661</v>
      </c>
      <c r="S1848" s="48">
        <v>3.199833333333332</v>
      </c>
      <c r="T1848" s="49">
        <v>4.7678333333333374</v>
      </c>
      <c r="U1848" s="48">
        <v>5.5525000000000038</v>
      </c>
      <c r="V1848" s="49">
        <v>4.0440000000000014</v>
      </c>
      <c r="W1848" s="48">
        <v>0.28666666666666685</v>
      </c>
      <c r="X1848" s="49">
        <v>0</v>
      </c>
      <c r="Y1848" s="48">
        <v>0</v>
      </c>
      <c r="Z1848" s="49">
        <v>0</v>
      </c>
      <c r="AA1848" s="48">
        <v>0</v>
      </c>
      <c r="AB1848" s="49">
        <v>0</v>
      </c>
      <c r="AC1848" s="64"/>
      <c r="AD1848" s="65">
        <f t="shared" si="604"/>
        <v>67.873000000000005</v>
      </c>
      <c r="AE1848" s="64"/>
    </row>
    <row r="1849" spans="2:31" x14ac:dyDescent="0.3">
      <c r="B1849" s="4" t="s">
        <v>42</v>
      </c>
      <c r="C1849" s="4"/>
      <c r="D1849" s="4"/>
      <c r="E1849" s="48">
        <v>0</v>
      </c>
      <c r="F1849" s="49">
        <v>0</v>
      </c>
      <c r="G1849" s="48">
        <v>0</v>
      </c>
      <c r="H1849" s="49">
        <v>0</v>
      </c>
      <c r="I1849" s="48">
        <v>0</v>
      </c>
      <c r="J1849" s="49">
        <v>0</v>
      </c>
      <c r="K1849" s="48">
        <v>0</v>
      </c>
      <c r="L1849" s="49">
        <v>0</v>
      </c>
      <c r="M1849" s="48">
        <v>0</v>
      </c>
      <c r="N1849" s="49">
        <v>0.16449999999999984</v>
      </c>
      <c r="O1849" s="48">
        <v>19.490666666666666</v>
      </c>
      <c r="P1849" s="49">
        <v>0.85583333333333611</v>
      </c>
      <c r="Q1849" s="48">
        <v>0</v>
      </c>
      <c r="R1849" s="49">
        <v>22.184166666666655</v>
      </c>
      <c r="S1849" s="48">
        <v>17.370999999999999</v>
      </c>
      <c r="T1849" s="49">
        <v>20.549833333333336</v>
      </c>
      <c r="U1849" s="48">
        <v>24.008499999999994</v>
      </c>
      <c r="V1849" s="49">
        <v>19.657666666666671</v>
      </c>
      <c r="W1849" s="48">
        <v>0</v>
      </c>
      <c r="X1849" s="49">
        <v>0</v>
      </c>
      <c r="Y1849" s="48">
        <v>0</v>
      </c>
      <c r="Z1849" s="49">
        <v>0</v>
      </c>
      <c r="AA1849" s="48">
        <v>0</v>
      </c>
      <c r="AB1849" s="49">
        <v>0</v>
      </c>
      <c r="AC1849" s="64"/>
      <c r="AD1849" s="65">
        <f t="shared" si="604"/>
        <v>124.28216666666667</v>
      </c>
      <c r="AE1849" s="64"/>
    </row>
    <row r="1850" spans="2:31" x14ac:dyDescent="0.3">
      <c r="B1850" s="4" t="s">
        <v>43</v>
      </c>
      <c r="C1850" s="4"/>
      <c r="D1850" s="4"/>
      <c r="E1850" s="48">
        <v>0</v>
      </c>
      <c r="F1850" s="49">
        <v>0</v>
      </c>
      <c r="G1850" s="48">
        <v>0</v>
      </c>
      <c r="H1850" s="49">
        <v>0</v>
      </c>
      <c r="I1850" s="48">
        <v>0</v>
      </c>
      <c r="J1850" s="49">
        <v>0</v>
      </c>
      <c r="K1850" s="48">
        <v>0</v>
      </c>
      <c r="L1850" s="49">
        <v>0</v>
      </c>
      <c r="M1850" s="48">
        <v>3.7646666666666677</v>
      </c>
      <c r="N1850" s="49">
        <v>26.839000000000009</v>
      </c>
      <c r="O1850" s="48">
        <v>25.393166666666666</v>
      </c>
      <c r="P1850" s="49">
        <v>19.721500000000006</v>
      </c>
      <c r="Q1850" s="48">
        <v>16.356000000000016</v>
      </c>
      <c r="R1850" s="49">
        <v>19.348166666666671</v>
      </c>
      <c r="S1850" s="48">
        <v>21.1801666666667</v>
      </c>
      <c r="T1850" s="49">
        <v>23.305999999999976</v>
      </c>
      <c r="U1850" s="48">
        <v>25.650500000000005</v>
      </c>
      <c r="V1850" s="49">
        <v>33.863166666666658</v>
      </c>
      <c r="W1850" s="48">
        <v>13.91816666666667</v>
      </c>
      <c r="X1850" s="49">
        <v>0</v>
      </c>
      <c r="Y1850" s="48">
        <v>0</v>
      </c>
      <c r="Z1850" s="49">
        <v>0</v>
      </c>
      <c r="AA1850" s="48">
        <v>0</v>
      </c>
      <c r="AB1850" s="49">
        <v>0</v>
      </c>
      <c r="AC1850" s="64"/>
      <c r="AD1850" s="65">
        <f t="shared" si="604"/>
        <v>229.34050000000005</v>
      </c>
      <c r="AE1850" s="64"/>
    </row>
    <row r="1851" spans="2:31" x14ac:dyDescent="0.3">
      <c r="B1851" s="4" t="s">
        <v>44</v>
      </c>
      <c r="C1851" s="4"/>
      <c r="D1851" s="4"/>
      <c r="E1851" s="48">
        <v>0</v>
      </c>
      <c r="F1851" s="49">
        <v>0</v>
      </c>
      <c r="G1851" s="48">
        <v>0</v>
      </c>
      <c r="H1851" s="49">
        <v>0</v>
      </c>
      <c r="I1851" s="48">
        <v>0</v>
      </c>
      <c r="J1851" s="49">
        <v>0</v>
      </c>
      <c r="K1851" s="48">
        <v>0</v>
      </c>
      <c r="L1851" s="49">
        <v>0</v>
      </c>
      <c r="M1851" s="48">
        <v>0</v>
      </c>
      <c r="N1851" s="49">
        <v>5.3475000000000064</v>
      </c>
      <c r="O1851" s="48">
        <v>41.25</v>
      </c>
      <c r="P1851" s="49">
        <v>25.094833333333337</v>
      </c>
      <c r="Q1851" s="48">
        <v>20.840000000000003</v>
      </c>
      <c r="R1851" s="49">
        <v>20.846000000000004</v>
      </c>
      <c r="S1851" s="48">
        <v>28.774333333333328</v>
      </c>
      <c r="T1851" s="49">
        <v>25.117166666666645</v>
      </c>
      <c r="U1851" s="48">
        <v>6.6673333333333309</v>
      </c>
      <c r="V1851" s="49">
        <v>0</v>
      </c>
      <c r="W1851" s="48">
        <v>0</v>
      </c>
      <c r="X1851" s="49">
        <v>0</v>
      </c>
      <c r="Y1851" s="48">
        <v>0</v>
      </c>
      <c r="Z1851" s="49">
        <v>0</v>
      </c>
      <c r="AA1851" s="48">
        <v>0</v>
      </c>
      <c r="AB1851" s="49">
        <v>0</v>
      </c>
      <c r="AC1851" s="64"/>
      <c r="AD1851" s="65">
        <f t="shared" si="604"/>
        <v>173.93716666666663</v>
      </c>
      <c r="AE1851" s="64"/>
    </row>
    <row r="1852" spans="2:31" x14ac:dyDescent="0.3">
      <c r="B1852" s="4" t="s">
        <v>45</v>
      </c>
      <c r="C1852" s="4"/>
      <c r="D1852" s="4"/>
      <c r="E1852" s="48">
        <v>0</v>
      </c>
      <c r="F1852" s="49">
        <v>0</v>
      </c>
      <c r="G1852" s="48">
        <v>0</v>
      </c>
      <c r="H1852" s="49">
        <v>0</v>
      </c>
      <c r="I1852" s="48">
        <v>0</v>
      </c>
      <c r="J1852" s="49">
        <v>0</v>
      </c>
      <c r="K1852" s="48">
        <v>0</v>
      </c>
      <c r="L1852" s="49">
        <v>0</v>
      </c>
      <c r="M1852" s="48">
        <v>0</v>
      </c>
      <c r="N1852" s="49">
        <v>2.4525999999999986</v>
      </c>
      <c r="O1852" s="48">
        <v>0.66400000000000092</v>
      </c>
      <c r="P1852" s="49">
        <v>0.29274999999999995</v>
      </c>
      <c r="Q1852" s="48">
        <v>1.7001333333333348</v>
      </c>
      <c r="R1852" s="49">
        <v>0.26683333333333142</v>
      </c>
      <c r="S1852" s="48">
        <v>1.6831666666666687</v>
      </c>
      <c r="T1852" s="49">
        <v>2.1813333333333316</v>
      </c>
      <c r="U1852" s="48">
        <v>1.1851666666666667</v>
      </c>
      <c r="V1852" s="49">
        <v>3.2476500000000006</v>
      </c>
      <c r="W1852" s="48">
        <v>5.0859666666666667</v>
      </c>
      <c r="X1852" s="49">
        <v>0</v>
      </c>
      <c r="Y1852" s="48">
        <v>0</v>
      </c>
      <c r="Z1852" s="49">
        <v>0</v>
      </c>
      <c r="AA1852" s="48">
        <v>0</v>
      </c>
      <c r="AB1852" s="49">
        <v>0</v>
      </c>
      <c r="AC1852" s="64"/>
      <c r="AD1852" s="65">
        <f t="shared" si="604"/>
        <v>18.759599999999999</v>
      </c>
      <c r="AE1852" s="64"/>
    </row>
    <row r="1853" spans="2:31" x14ac:dyDescent="0.3">
      <c r="B1853" s="4" t="s">
        <v>46</v>
      </c>
      <c r="C1853" s="4"/>
      <c r="D1853" s="4"/>
      <c r="E1853" s="48">
        <v>0</v>
      </c>
      <c r="F1853" s="49">
        <v>0</v>
      </c>
      <c r="G1853" s="48">
        <v>0</v>
      </c>
      <c r="H1853" s="49">
        <v>0</v>
      </c>
      <c r="I1853" s="48">
        <v>0</v>
      </c>
      <c r="J1853" s="49">
        <v>0</v>
      </c>
      <c r="K1853" s="48">
        <v>0</v>
      </c>
      <c r="L1853" s="49">
        <v>0</v>
      </c>
      <c r="M1853" s="48">
        <v>0</v>
      </c>
      <c r="N1853" s="49">
        <v>20.893666666666668</v>
      </c>
      <c r="O1853" s="48">
        <v>23.739000000000033</v>
      </c>
      <c r="P1853" s="49">
        <v>20.558166666666676</v>
      </c>
      <c r="Q1853" s="48">
        <v>17.064166666666669</v>
      </c>
      <c r="R1853" s="49">
        <v>16.521333333333327</v>
      </c>
      <c r="S1853" s="48">
        <v>19.439333333333341</v>
      </c>
      <c r="T1853" s="49">
        <v>21.954166666666655</v>
      </c>
      <c r="U1853" s="48">
        <v>21.358166666666691</v>
      </c>
      <c r="V1853" s="49">
        <v>24.168333333333351</v>
      </c>
      <c r="W1853" s="48">
        <v>10.691499999999996</v>
      </c>
      <c r="X1853" s="49">
        <v>0</v>
      </c>
      <c r="Y1853" s="48">
        <v>0</v>
      </c>
      <c r="Z1853" s="49">
        <v>0</v>
      </c>
      <c r="AA1853" s="48">
        <v>0</v>
      </c>
      <c r="AB1853" s="49">
        <v>0</v>
      </c>
      <c r="AC1853" s="64"/>
      <c r="AD1853" s="65">
        <f t="shared" si="604"/>
        <v>196.38783333333342</v>
      </c>
      <c r="AE1853" s="64"/>
    </row>
    <row r="1854" spans="2:31" x14ac:dyDescent="0.3">
      <c r="B1854" s="4" t="s">
        <v>47</v>
      </c>
      <c r="C1854" s="4"/>
      <c r="D1854" s="4"/>
      <c r="E1854" s="48">
        <v>0</v>
      </c>
      <c r="F1854" s="49">
        <v>0</v>
      </c>
      <c r="G1854" s="48">
        <v>0</v>
      </c>
      <c r="H1854" s="49">
        <v>0</v>
      </c>
      <c r="I1854" s="48">
        <v>0</v>
      </c>
      <c r="J1854" s="49">
        <v>0</v>
      </c>
      <c r="K1854" s="48">
        <v>0</v>
      </c>
      <c r="L1854" s="49">
        <v>0</v>
      </c>
      <c r="M1854" s="48">
        <v>2.7839999999999994</v>
      </c>
      <c r="N1854" s="49">
        <v>0.93599999999999994</v>
      </c>
      <c r="O1854" s="48">
        <v>5.6939999999999991</v>
      </c>
      <c r="P1854" s="49">
        <v>4.3539999999999992</v>
      </c>
      <c r="Q1854" s="48">
        <v>3.1539999999999999</v>
      </c>
      <c r="R1854" s="49">
        <v>3.6660000000000004</v>
      </c>
      <c r="S1854" s="48">
        <v>3.8919999999999959</v>
      </c>
      <c r="T1854" s="49">
        <v>3.2159999999999975</v>
      </c>
      <c r="U1854" s="48">
        <v>3.4359999999999999</v>
      </c>
      <c r="V1854" s="49">
        <v>6.1479999999999997</v>
      </c>
      <c r="W1854" s="48">
        <v>13.398000000000016</v>
      </c>
      <c r="X1854" s="49">
        <v>2.6100000000000002E-2</v>
      </c>
      <c r="Y1854" s="48">
        <v>0</v>
      </c>
      <c r="Z1854" s="49">
        <v>0</v>
      </c>
      <c r="AA1854" s="48">
        <v>0</v>
      </c>
      <c r="AB1854" s="49">
        <v>0</v>
      </c>
      <c r="AC1854" s="64"/>
      <c r="AD1854" s="65">
        <f t="shared" si="604"/>
        <v>50.704100000000004</v>
      </c>
      <c r="AE1854" s="64"/>
    </row>
    <row r="1855" spans="2:31" x14ac:dyDescent="0.3">
      <c r="B1855" s="4" t="s">
        <v>48</v>
      </c>
      <c r="C1855" s="4"/>
      <c r="D1855" s="4"/>
      <c r="E1855" s="48">
        <v>0</v>
      </c>
      <c r="F1855" s="49">
        <v>0</v>
      </c>
      <c r="G1855" s="48">
        <v>0</v>
      </c>
      <c r="H1855" s="49">
        <v>0</v>
      </c>
      <c r="I1855" s="48">
        <v>0</v>
      </c>
      <c r="J1855" s="49">
        <v>0</v>
      </c>
      <c r="K1855" s="48">
        <v>0</v>
      </c>
      <c r="L1855" s="49">
        <v>0</v>
      </c>
      <c r="M1855" s="48">
        <v>2.0159999999999991</v>
      </c>
      <c r="N1855" s="49">
        <v>0</v>
      </c>
      <c r="O1855" s="48">
        <v>3.9759999999999991</v>
      </c>
      <c r="P1855" s="49">
        <v>2.955999999999996</v>
      </c>
      <c r="Q1855" s="48">
        <v>16.086000000000009</v>
      </c>
      <c r="R1855" s="49">
        <v>2.4740000000000002</v>
      </c>
      <c r="S1855" s="48">
        <v>2.5180000000000025</v>
      </c>
      <c r="T1855" s="49">
        <v>2.0339999999999989</v>
      </c>
      <c r="U1855" s="48">
        <v>2.2839999999999954</v>
      </c>
      <c r="V1855" s="49">
        <v>16.001999999999981</v>
      </c>
      <c r="W1855" s="48">
        <v>9.702</v>
      </c>
      <c r="X1855" s="49">
        <v>1.8899999999999997E-2</v>
      </c>
      <c r="Y1855" s="48">
        <v>0</v>
      </c>
      <c r="Z1855" s="49">
        <v>0</v>
      </c>
      <c r="AA1855" s="48">
        <v>0</v>
      </c>
      <c r="AB1855" s="49">
        <v>0</v>
      </c>
      <c r="AC1855" s="64"/>
      <c r="AD1855" s="65">
        <f t="shared" si="604"/>
        <v>60.066899999999976</v>
      </c>
      <c r="AE1855" s="64"/>
    </row>
    <row r="1856" spans="2:31" x14ac:dyDescent="0.3">
      <c r="B1856" s="4" t="s">
        <v>49</v>
      </c>
      <c r="C1856" s="4"/>
      <c r="D1856" s="4"/>
      <c r="E1856" s="48">
        <v>0</v>
      </c>
      <c r="F1856" s="49">
        <v>0</v>
      </c>
      <c r="G1856" s="48">
        <v>0</v>
      </c>
      <c r="H1856" s="49">
        <v>0</v>
      </c>
      <c r="I1856" s="48">
        <v>0</v>
      </c>
      <c r="J1856" s="49">
        <v>0</v>
      </c>
      <c r="K1856" s="48">
        <v>0</v>
      </c>
      <c r="L1856" s="49">
        <v>0</v>
      </c>
      <c r="M1856" s="48">
        <v>0</v>
      </c>
      <c r="N1856" s="49">
        <v>30.650666666666663</v>
      </c>
      <c r="O1856" s="48">
        <v>31.489999999999977</v>
      </c>
      <c r="P1856" s="49">
        <v>34.398833333333314</v>
      </c>
      <c r="Q1856" s="48">
        <v>49.729666666666688</v>
      </c>
      <c r="R1856" s="49">
        <v>67.393333333333331</v>
      </c>
      <c r="S1856" s="48">
        <v>50.958666666666659</v>
      </c>
      <c r="T1856" s="49">
        <v>65.754833333333352</v>
      </c>
      <c r="U1856" s="48">
        <v>80.729666666666702</v>
      </c>
      <c r="V1856" s="49">
        <v>89.303666666666686</v>
      </c>
      <c r="W1856" s="48">
        <v>42.931500000000028</v>
      </c>
      <c r="X1856" s="49">
        <v>0</v>
      </c>
      <c r="Y1856" s="48">
        <v>0</v>
      </c>
      <c r="Z1856" s="49">
        <v>0</v>
      </c>
      <c r="AA1856" s="48">
        <v>0</v>
      </c>
      <c r="AB1856" s="49">
        <v>0</v>
      </c>
      <c r="AC1856" s="64"/>
      <c r="AD1856" s="65">
        <f t="shared" si="604"/>
        <v>543.34083333333342</v>
      </c>
      <c r="AE1856" s="64"/>
    </row>
    <row r="1857" spans="2:31" x14ac:dyDescent="0.3">
      <c r="B1857" s="4" t="s">
        <v>50</v>
      </c>
      <c r="C1857" s="4"/>
      <c r="D1857" s="4"/>
      <c r="E1857" s="48">
        <v>0</v>
      </c>
      <c r="F1857" s="49">
        <v>0</v>
      </c>
      <c r="G1857" s="48">
        <v>0</v>
      </c>
      <c r="H1857" s="49">
        <v>0</v>
      </c>
      <c r="I1857" s="48">
        <v>0</v>
      </c>
      <c r="J1857" s="49">
        <v>0</v>
      </c>
      <c r="K1857" s="48">
        <v>0</v>
      </c>
      <c r="L1857" s="49">
        <v>0</v>
      </c>
      <c r="M1857" s="48">
        <v>7.5999999999999979</v>
      </c>
      <c r="N1857" s="49">
        <v>52.599999999999945</v>
      </c>
      <c r="O1857" s="48">
        <v>51.519666666666659</v>
      </c>
      <c r="P1857" s="49">
        <v>42.3795</v>
      </c>
      <c r="Q1857" s="48">
        <v>30.14116666666667</v>
      </c>
      <c r="R1857" s="49">
        <v>17.114333333333327</v>
      </c>
      <c r="S1857" s="48">
        <v>9.0911666666666697</v>
      </c>
      <c r="T1857" s="49">
        <v>15.726333333333331</v>
      </c>
      <c r="U1857" s="48">
        <v>22.897000000000009</v>
      </c>
      <c r="V1857" s="49">
        <v>22.417499999999997</v>
      </c>
      <c r="W1857" s="48">
        <v>10.327499999999999</v>
      </c>
      <c r="X1857" s="49">
        <v>0</v>
      </c>
      <c r="Y1857" s="48">
        <v>0</v>
      </c>
      <c r="Z1857" s="49">
        <v>0</v>
      </c>
      <c r="AA1857" s="48">
        <v>0</v>
      </c>
      <c r="AB1857" s="49">
        <v>0</v>
      </c>
      <c r="AC1857" s="64"/>
      <c r="AD1857" s="65">
        <f t="shared" si="604"/>
        <v>281.81416666666661</v>
      </c>
      <c r="AE1857" s="64"/>
    </row>
    <row r="1858" spans="2:31" x14ac:dyDescent="0.3">
      <c r="B1858" s="4" t="s">
        <v>117</v>
      </c>
      <c r="C1858" s="4"/>
      <c r="D1858" s="4"/>
      <c r="E1858" s="48">
        <v>0</v>
      </c>
      <c r="F1858" s="49">
        <v>0</v>
      </c>
      <c r="G1858" s="48">
        <v>0</v>
      </c>
      <c r="H1858" s="49">
        <v>0</v>
      </c>
      <c r="I1858" s="48">
        <v>0</v>
      </c>
      <c r="J1858" s="49">
        <v>0</v>
      </c>
      <c r="K1858" s="48">
        <v>0</v>
      </c>
      <c r="L1858" s="49">
        <v>0</v>
      </c>
      <c r="M1858" s="48">
        <v>0.31633333333333324</v>
      </c>
      <c r="N1858" s="49">
        <v>6.0398333333333385</v>
      </c>
      <c r="O1858" s="48">
        <v>15.412833333333344</v>
      </c>
      <c r="P1858" s="49">
        <v>12.663666666666671</v>
      </c>
      <c r="Q1858" s="48">
        <v>9.7446666666666673</v>
      </c>
      <c r="R1858" s="49">
        <v>10.946333333333325</v>
      </c>
      <c r="S1858" s="48">
        <v>10.769500000000004</v>
      </c>
      <c r="T1858" s="49">
        <v>11.615666666666668</v>
      </c>
      <c r="U1858" s="48">
        <v>11.660333333333332</v>
      </c>
      <c r="V1858" s="49">
        <v>15.148999999999996</v>
      </c>
      <c r="W1858" s="48">
        <v>4.4044999999999987</v>
      </c>
      <c r="X1858" s="49">
        <v>0</v>
      </c>
      <c r="Y1858" s="48">
        <v>0</v>
      </c>
      <c r="Z1858" s="49">
        <v>0</v>
      </c>
      <c r="AA1858" s="48">
        <v>0</v>
      </c>
      <c r="AB1858" s="49">
        <v>0</v>
      </c>
      <c r="AC1858" s="64"/>
      <c r="AD1858" s="65">
        <f t="shared" si="604"/>
        <v>108.72266666666668</v>
      </c>
      <c r="AE1858" s="64"/>
    </row>
    <row r="1859" spans="2:31" x14ac:dyDescent="0.3">
      <c r="B1859" s="4" t="s">
        <v>51</v>
      </c>
      <c r="C1859" s="4"/>
      <c r="D1859" s="4"/>
      <c r="E1859" s="48">
        <v>0</v>
      </c>
      <c r="F1859" s="49">
        <v>0</v>
      </c>
      <c r="G1859" s="48">
        <v>0</v>
      </c>
      <c r="H1859" s="49">
        <v>0</v>
      </c>
      <c r="I1859" s="48">
        <v>0</v>
      </c>
      <c r="J1859" s="49">
        <v>0</v>
      </c>
      <c r="K1859" s="48">
        <v>0</v>
      </c>
      <c r="L1859" s="49">
        <v>0</v>
      </c>
      <c r="M1859" s="48">
        <v>0.11666666666666654</v>
      </c>
      <c r="N1859" s="49">
        <v>63.569666666666663</v>
      </c>
      <c r="O1859" s="48">
        <v>73.956333333333319</v>
      </c>
      <c r="P1859" s="49">
        <v>73.193500000000014</v>
      </c>
      <c r="Q1859" s="48">
        <v>52.390000000000015</v>
      </c>
      <c r="R1859" s="49">
        <v>65.22</v>
      </c>
      <c r="S1859" s="48">
        <v>61.200000000000017</v>
      </c>
      <c r="T1859" s="49">
        <v>64.680000000000007</v>
      </c>
      <c r="U1859" s="48">
        <v>83.47</v>
      </c>
      <c r="V1859" s="49">
        <v>108.29716666666667</v>
      </c>
      <c r="W1859" s="48">
        <v>58.83433333333334</v>
      </c>
      <c r="X1859" s="49">
        <v>0</v>
      </c>
      <c r="Y1859" s="48">
        <v>0</v>
      </c>
      <c r="Z1859" s="49">
        <v>0</v>
      </c>
      <c r="AA1859" s="48">
        <v>0</v>
      </c>
      <c r="AB1859" s="49">
        <v>0</v>
      </c>
      <c r="AC1859" s="64"/>
      <c r="AD1859" s="65">
        <f t="shared" si="604"/>
        <v>704.92766666666682</v>
      </c>
      <c r="AE1859" s="64"/>
    </row>
    <row r="1860" spans="2:31" x14ac:dyDescent="0.3">
      <c r="B1860" s="4" t="s">
        <v>52</v>
      </c>
      <c r="C1860" s="4"/>
      <c r="D1860" s="4"/>
      <c r="E1860" s="48">
        <v>0</v>
      </c>
      <c r="F1860" s="49">
        <v>0</v>
      </c>
      <c r="G1860" s="48">
        <v>0</v>
      </c>
      <c r="H1860" s="49">
        <v>0</v>
      </c>
      <c r="I1860" s="48">
        <v>0</v>
      </c>
      <c r="J1860" s="49">
        <v>0</v>
      </c>
      <c r="K1860" s="48">
        <v>0</v>
      </c>
      <c r="L1860" s="49">
        <v>0</v>
      </c>
      <c r="M1860" s="48">
        <v>0</v>
      </c>
      <c r="N1860" s="49">
        <v>9.3813333333333375</v>
      </c>
      <c r="O1860" s="48">
        <v>10.807833333333329</v>
      </c>
      <c r="P1860" s="49">
        <v>6.9356666666666662</v>
      </c>
      <c r="Q1860" s="48">
        <v>2.7884999999999995</v>
      </c>
      <c r="R1860" s="49">
        <v>4.2979999999999965</v>
      </c>
      <c r="S1860" s="48">
        <v>2.0499999999999989</v>
      </c>
      <c r="T1860" s="49">
        <v>9.4616666666666731</v>
      </c>
      <c r="U1860" s="48">
        <v>9.5930000000000017</v>
      </c>
      <c r="V1860" s="49">
        <v>15.790999999999999</v>
      </c>
      <c r="W1860" s="48">
        <v>2.6610000000000031</v>
      </c>
      <c r="X1860" s="49">
        <v>0</v>
      </c>
      <c r="Y1860" s="48">
        <v>0</v>
      </c>
      <c r="Z1860" s="49">
        <v>0</v>
      </c>
      <c r="AA1860" s="48">
        <v>0</v>
      </c>
      <c r="AB1860" s="49">
        <v>0</v>
      </c>
      <c r="AC1860" s="64"/>
      <c r="AD1860" s="65">
        <f t="shared" si="604"/>
        <v>73.768000000000001</v>
      </c>
      <c r="AE1860" s="64"/>
    </row>
    <row r="1861" spans="2:31" x14ac:dyDescent="0.3">
      <c r="B1861" s="4" t="s">
        <v>53</v>
      </c>
      <c r="C1861" s="4"/>
      <c r="D1861" s="4"/>
      <c r="E1861" s="48">
        <v>0</v>
      </c>
      <c r="F1861" s="49">
        <v>0</v>
      </c>
      <c r="G1861" s="48">
        <v>0</v>
      </c>
      <c r="H1861" s="49">
        <v>0</v>
      </c>
      <c r="I1861" s="48">
        <v>0</v>
      </c>
      <c r="J1861" s="49">
        <v>0</v>
      </c>
      <c r="K1861" s="48">
        <v>0</v>
      </c>
      <c r="L1861" s="49">
        <v>0</v>
      </c>
      <c r="M1861" s="48">
        <v>0</v>
      </c>
      <c r="N1861" s="49">
        <v>0</v>
      </c>
      <c r="O1861" s="48">
        <v>0</v>
      </c>
      <c r="P1861" s="49">
        <v>0</v>
      </c>
      <c r="Q1861" s="48">
        <v>0</v>
      </c>
      <c r="R1861" s="49">
        <v>0</v>
      </c>
      <c r="S1861" s="48">
        <v>0</v>
      </c>
      <c r="T1861" s="49">
        <v>0</v>
      </c>
      <c r="U1861" s="48">
        <v>0</v>
      </c>
      <c r="V1861" s="49">
        <v>0</v>
      </c>
      <c r="W1861" s="48">
        <v>0</v>
      </c>
      <c r="X1861" s="49">
        <v>0</v>
      </c>
      <c r="Y1861" s="48">
        <v>0</v>
      </c>
      <c r="Z1861" s="49">
        <v>0</v>
      </c>
      <c r="AA1861" s="48">
        <v>0</v>
      </c>
      <c r="AB1861" s="49">
        <v>0</v>
      </c>
      <c r="AC1861" s="64"/>
      <c r="AD1861" s="65">
        <f t="shared" si="604"/>
        <v>0</v>
      </c>
      <c r="AE1861" s="64"/>
    </row>
    <row r="1862" spans="2:31" x14ac:dyDescent="0.3">
      <c r="B1862" s="4" t="s">
        <v>54</v>
      </c>
      <c r="C1862" s="4"/>
      <c r="D1862" s="4"/>
      <c r="E1862" s="48">
        <v>0</v>
      </c>
      <c r="F1862" s="49">
        <v>0</v>
      </c>
      <c r="G1862" s="48">
        <v>0</v>
      </c>
      <c r="H1862" s="49">
        <v>0</v>
      </c>
      <c r="I1862" s="48">
        <v>0</v>
      </c>
      <c r="J1862" s="49">
        <v>0</v>
      </c>
      <c r="K1862" s="48">
        <v>0</v>
      </c>
      <c r="L1862" s="49">
        <v>0</v>
      </c>
      <c r="M1862" s="48">
        <v>0</v>
      </c>
      <c r="N1862" s="49">
        <v>0</v>
      </c>
      <c r="O1862" s="48">
        <v>0</v>
      </c>
      <c r="P1862" s="49">
        <v>0</v>
      </c>
      <c r="Q1862" s="48">
        <v>0</v>
      </c>
      <c r="R1862" s="49">
        <v>11.82033333333333</v>
      </c>
      <c r="S1862" s="48">
        <v>0</v>
      </c>
      <c r="T1862" s="49">
        <v>0</v>
      </c>
      <c r="U1862" s="48">
        <v>44.821833333333331</v>
      </c>
      <c r="V1862" s="49">
        <v>33.252833333333335</v>
      </c>
      <c r="W1862" s="48">
        <v>47.264000000000017</v>
      </c>
      <c r="X1862" s="49">
        <v>0.78900000000000003</v>
      </c>
      <c r="Y1862" s="48">
        <v>0</v>
      </c>
      <c r="Z1862" s="49">
        <v>0</v>
      </c>
      <c r="AA1862" s="48">
        <v>0</v>
      </c>
      <c r="AB1862" s="49">
        <v>0</v>
      </c>
      <c r="AC1862" s="64"/>
      <c r="AD1862" s="65">
        <f t="shared" si="604"/>
        <v>137.94800000000001</v>
      </c>
      <c r="AE1862" s="64"/>
    </row>
    <row r="1863" spans="2:31" x14ac:dyDescent="0.3">
      <c r="B1863" s="4" t="s">
        <v>55</v>
      </c>
      <c r="C1863" s="4"/>
      <c r="D1863" s="4"/>
      <c r="E1863" s="48">
        <v>0</v>
      </c>
      <c r="F1863" s="49">
        <v>0</v>
      </c>
      <c r="G1863" s="48">
        <v>0</v>
      </c>
      <c r="H1863" s="49">
        <v>0</v>
      </c>
      <c r="I1863" s="48">
        <v>0</v>
      </c>
      <c r="J1863" s="49">
        <v>0</v>
      </c>
      <c r="K1863" s="48">
        <v>0</v>
      </c>
      <c r="L1863" s="49">
        <v>0</v>
      </c>
      <c r="M1863" s="48">
        <v>0</v>
      </c>
      <c r="N1863" s="49">
        <v>9.4630000000000027</v>
      </c>
      <c r="O1863" s="48">
        <v>20.335833333333326</v>
      </c>
      <c r="P1863" s="49">
        <v>16.572166666666668</v>
      </c>
      <c r="Q1863" s="48">
        <v>14.144333333333334</v>
      </c>
      <c r="R1863" s="49">
        <v>14.309333333333329</v>
      </c>
      <c r="S1863" s="48">
        <v>14.462833333333323</v>
      </c>
      <c r="T1863" s="49">
        <v>17.996999999999996</v>
      </c>
      <c r="U1863" s="48">
        <v>14.475833333333343</v>
      </c>
      <c r="V1863" s="49">
        <v>30.127333333333343</v>
      </c>
      <c r="W1863" s="48">
        <v>10.354500000000002</v>
      </c>
      <c r="X1863" s="49">
        <v>0</v>
      </c>
      <c r="Y1863" s="48">
        <v>0</v>
      </c>
      <c r="Z1863" s="49">
        <v>0</v>
      </c>
      <c r="AA1863" s="48">
        <v>0</v>
      </c>
      <c r="AB1863" s="49">
        <v>0</v>
      </c>
      <c r="AC1863" s="64"/>
      <c r="AD1863" s="65">
        <f t="shared" si="604"/>
        <v>162.24216666666666</v>
      </c>
      <c r="AE1863" s="64"/>
    </row>
    <row r="1864" spans="2:31" x14ac:dyDescent="0.3">
      <c r="B1864" s="4" t="s">
        <v>56</v>
      </c>
      <c r="C1864" s="4"/>
      <c r="D1864" s="4"/>
      <c r="E1864" s="48">
        <v>0</v>
      </c>
      <c r="F1864" s="49">
        <v>0</v>
      </c>
      <c r="G1864" s="48">
        <v>0</v>
      </c>
      <c r="H1864" s="49">
        <v>0</v>
      </c>
      <c r="I1864" s="48">
        <v>0</v>
      </c>
      <c r="J1864" s="49">
        <v>0</v>
      </c>
      <c r="K1864" s="48">
        <v>0</v>
      </c>
      <c r="L1864" s="49">
        <v>0</v>
      </c>
      <c r="M1864" s="48">
        <v>0.45966666666666672</v>
      </c>
      <c r="N1864" s="49">
        <v>6.8568333333333378</v>
      </c>
      <c r="O1864" s="48">
        <v>13.849999999999998</v>
      </c>
      <c r="P1864" s="49">
        <v>9.196333333333337</v>
      </c>
      <c r="Q1864" s="48">
        <v>7.0406666666666693</v>
      </c>
      <c r="R1864" s="49">
        <v>10.283166666666659</v>
      </c>
      <c r="S1864" s="48">
        <v>10.14133333333332</v>
      </c>
      <c r="T1864" s="49">
        <v>10.6045</v>
      </c>
      <c r="U1864" s="48">
        <v>10.973833333333339</v>
      </c>
      <c r="V1864" s="49">
        <v>14.488000000000007</v>
      </c>
      <c r="W1864" s="48">
        <v>9.3826666666666672</v>
      </c>
      <c r="X1864" s="49">
        <v>0</v>
      </c>
      <c r="Y1864" s="48">
        <v>0</v>
      </c>
      <c r="Z1864" s="49">
        <v>0</v>
      </c>
      <c r="AA1864" s="48">
        <v>0</v>
      </c>
      <c r="AB1864" s="49">
        <v>0</v>
      </c>
      <c r="AC1864" s="64"/>
      <c r="AD1864" s="65">
        <f t="shared" si="604"/>
        <v>103.27699999999999</v>
      </c>
      <c r="AE1864" s="64"/>
    </row>
    <row r="1865" spans="2:31" x14ac:dyDescent="0.3">
      <c r="B1865" s="4" t="s">
        <v>118</v>
      </c>
      <c r="C1865" s="4"/>
      <c r="D1865" s="4"/>
      <c r="E1865" s="48">
        <v>0</v>
      </c>
      <c r="F1865" s="49">
        <v>0</v>
      </c>
      <c r="G1865" s="48">
        <v>0</v>
      </c>
      <c r="H1865" s="49">
        <v>0</v>
      </c>
      <c r="I1865" s="48">
        <v>0</v>
      </c>
      <c r="J1865" s="49">
        <v>0</v>
      </c>
      <c r="K1865" s="48">
        <v>0</v>
      </c>
      <c r="L1865" s="49">
        <v>0</v>
      </c>
      <c r="M1865" s="48">
        <v>0.50770000000000026</v>
      </c>
      <c r="N1865" s="49">
        <v>56.905833333333341</v>
      </c>
      <c r="O1865" s="48">
        <v>79.168333333333351</v>
      </c>
      <c r="P1865" s="49">
        <v>90.464500000000015</v>
      </c>
      <c r="Q1865" s="48">
        <v>83.207499999999982</v>
      </c>
      <c r="R1865" s="49">
        <v>78.944833333333335</v>
      </c>
      <c r="S1865" s="48">
        <v>78.849333333333362</v>
      </c>
      <c r="T1865" s="49">
        <v>82.082166666666652</v>
      </c>
      <c r="U1865" s="48">
        <v>80.505000000000024</v>
      </c>
      <c r="V1865" s="49">
        <v>80.906833333333367</v>
      </c>
      <c r="W1865" s="48">
        <v>57.335833333333333</v>
      </c>
      <c r="X1865" s="49">
        <v>6.7300000000000068E-2</v>
      </c>
      <c r="Y1865" s="48">
        <v>0</v>
      </c>
      <c r="Z1865" s="49">
        <v>0</v>
      </c>
      <c r="AA1865" s="48">
        <v>0</v>
      </c>
      <c r="AB1865" s="49">
        <v>0</v>
      </c>
      <c r="AC1865" s="64"/>
      <c r="AD1865" s="65">
        <f t="shared" si="604"/>
        <v>768.94516666666675</v>
      </c>
      <c r="AE1865" s="64"/>
    </row>
    <row r="1866" spans="2:31" x14ac:dyDescent="0.3">
      <c r="B1866" s="4" t="s">
        <v>57</v>
      </c>
      <c r="C1866" s="4"/>
      <c r="D1866" s="4"/>
      <c r="E1866" s="48">
        <v>0</v>
      </c>
      <c r="F1866" s="49">
        <v>0</v>
      </c>
      <c r="G1866" s="48">
        <v>0</v>
      </c>
      <c r="H1866" s="49">
        <v>0</v>
      </c>
      <c r="I1866" s="48">
        <v>0</v>
      </c>
      <c r="J1866" s="49">
        <v>0</v>
      </c>
      <c r="K1866" s="48">
        <v>0</v>
      </c>
      <c r="L1866" s="49">
        <v>0</v>
      </c>
      <c r="M1866" s="48">
        <v>0</v>
      </c>
      <c r="N1866" s="49">
        <v>0</v>
      </c>
      <c r="O1866" s="48">
        <v>0</v>
      </c>
      <c r="P1866" s="49">
        <v>0</v>
      </c>
      <c r="Q1866" s="48">
        <v>0</v>
      </c>
      <c r="R1866" s="49">
        <v>0</v>
      </c>
      <c r="S1866" s="48">
        <v>0</v>
      </c>
      <c r="T1866" s="49">
        <v>0</v>
      </c>
      <c r="U1866" s="48">
        <v>0</v>
      </c>
      <c r="V1866" s="49">
        <v>0</v>
      </c>
      <c r="W1866" s="48">
        <v>0</v>
      </c>
      <c r="X1866" s="49">
        <v>0</v>
      </c>
      <c r="Y1866" s="48">
        <v>0</v>
      </c>
      <c r="Z1866" s="49">
        <v>0</v>
      </c>
      <c r="AA1866" s="48">
        <v>0</v>
      </c>
      <c r="AB1866" s="49">
        <v>0</v>
      </c>
      <c r="AC1866" s="64"/>
      <c r="AD1866" s="65">
        <f t="shared" si="604"/>
        <v>0</v>
      </c>
      <c r="AE1866" s="64"/>
    </row>
    <row r="1867" spans="2:31" x14ac:dyDescent="0.3">
      <c r="B1867" s="4" t="s">
        <v>58</v>
      </c>
      <c r="C1867" s="4"/>
      <c r="D1867" s="4"/>
      <c r="E1867" s="48">
        <v>0</v>
      </c>
      <c r="F1867" s="49">
        <v>0</v>
      </c>
      <c r="G1867" s="48">
        <v>0</v>
      </c>
      <c r="H1867" s="49">
        <v>0</v>
      </c>
      <c r="I1867" s="48">
        <v>0</v>
      </c>
      <c r="J1867" s="49">
        <v>0</v>
      </c>
      <c r="K1867" s="48">
        <v>0</v>
      </c>
      <c r="L1867" s="49">
        <v>0</v>
      </c>
      <c r="M1867" s="48">
        <v>0</v>
      </c>
      <c r="N1867" s="49">
        <v>0</v>
      </c>
      <c r="O1867" s="48">
        <v>0</v>
      </c>
      <c r="P1867" s="49">
        <v>0</v>
      </c>
      <c r="Q1867" s="48">
        <v>0</v>
      </c>
      <c r="R1867" s="49">
        <v>0</v>
      </c>
      <c r="S1867" s="48">
        <v>0</v>
      </c>
      <c r="T1867" s="49">
        <v>0</v>
      </c>
      <c r="U1867" s="48">
        <v>0</v>
      </c>
      <c r="V1867" s="49">
        <v>0</v>
      </c>
      <c r="W1867" s="48">
        <v>0</v>
      </c>
      <c r="X1867" s="49">
        <v>0</v>
      </c>
      <c r="Y1867" s="48">
        <v>0</v>
      </c>
      <c r="Z1867" s="49">
        <v>0</v>
      </c>
      <c r="AA1867" s="48">
        <v>0</v>
      </c>
      <c r="AB1867" s="49">
        <v>0</v>
      </c>
      <c r="AC1867" s="64"/>
      <c r="AD1867" s="65">
        <f t="shared" si="604"/>
        <v>0</v>
      </c>
      <c r="AE1867" s="64"/>
    </row>
    <row r="1868" spans="2:31" x14ac:dyDescent="0.3">
      <c r="B1868" s="4" t="s">
        <v>119</v>
      </c>
      <c r="C1868" s="4"/>
      <c r="D1868" s="4"/>
      <c r="E1868" s="48">
        <v>0</v>
      </c>
      <c r="F1868" s="49">
        <v>0</v>
      </c>
      <c r="G1868" s="48">
        <v>0</v>
      </c>
      <c r="H1868" s="49">
        <v>0</v>
      </c>
      <c r="I1868" s="48">
        <v>0</v>
      </c>
      <c r="J1868" s="49">
        <v>0</v>
      </c>
      <c r="K1868" s="48">
        <v>0</v>
      </c>
      <c r="L1868" s="49">
        <v>0</v>
      </c>
      <c r="M1868" s="48">
        <v>0</v>
      </c>
      <c r="N1868" s="49">
        <v>15.660499999999994</v>
      </c>
      <c r="O1868" s="48">
        <v>39.015333333333338</v>
      </c>
      <c r="P1868" s="49">
        <v>25.642833333333346</v>
      </c>
      <c r="Q1868" s="48">
        <v>10.076166666666667</v>
      </c>
      <c r="R1868" s="49">
        <v>24.404333333333334</v>
      </c>
      <c r="S1868" s="48">
        <v>37.916500000000021</v>
      </c>
      <c r="T1868" s="49">
        <v>39.511833333333335</v>
      </c>
      <c r="U1868" s="48">
        <v>41.616000000000014</v>
      </c>
      <c r="V1868" s="49">
        <v>56.056666666666658</v>
      </c>
      <c r="W1868" s="48">
        <v>25.372833333333329</v>
      </c>
      <c r="X1868" s="49">
        <v>0</v>
      </c>
      <c r="Y1868" s="48">
        <v>0</v>
      </c>
      <c r="Z1868" s="49">
        <v>0</v>
      </c>
      <c r="AA1868" s="48">
        <v>0</v>
      </c>
      <c r="AB1868" s="49">
        <v>0</v>
      </c>
      <c r="AC1868" s="64"/>
      <c r="AD1868" s="65">
        <f t="shared" si="604"/>
        <v>315.27300000000002</v>
      </c>
      <c r="AE1868" s="64"/>
    </row>
    <row r="1869" spans="2:31" x14ac:dyDescent="0.3">
      <c r="B1869" s="4" t="s">
        <v>59</v>
      </c>
      <c r="C1869" s="4"/>
      <c r="D1869" s="4"/>
      <c r="E1869" s="48">
        <v>0</v>
      </c>
      <c r="F1869" s="49">
        <v>0</v>
      </c>
      <c r="G1869" s="48">
        <v>0</v>
      </c>
      <c r="H1869" s="49">
        <v>0</v>
      </c>
      <c r="I1869" s="48">
        <v>0</v>
      </c>
      <c r="J1869" s="49">
        <v>0</v>
      </c>
      <c r="K1869" s="48">
        <v>0</v>
      </c>
      <c r="L1869" s="49">
        <v>0</v>
      </c>
      <c r="M1869" s="48">
        <v>0</v>
      </c>
      <c r="N1869" s="49">
        <v>0</v>
      </c>
      <c r="O1869" s="48">
        <v>0</v>
      </c>
      <c r="P1869" s="49">
        <v>0</v>
      </c>
      <c r="Q1869" s="48">
        <v>0</v>
      </c>
      <c r="R1869" s="49">
        <v>0</v>
      </c>
      <c r="S1869" s="48">
        <v>0</v>
      </c>
      <c r="T1869" s="49">
        <v>0</v>
      </c>
      <c r="U1869" s="48">
        <v>0</v>
      </c>
      <c r="V1869" s="49">
        <v>0</v>
      </c>
      <c r="W1869" s="48">
        <v>32.119999999999948</v>
      </c>
      <c r="X1869" s="49">
        <v>0.19216666666666665</v>
      </c>
      <c r="Y1869" s="48">
        <v>0</v>
      </c>
      <c r="Z1869" s="49">
        <v>0</v>
      </c>
      <c r="AA1869" s="48">
        <v>0</v>
      </c>
      <c r="AB1869" s="49">
        <v>0</v>
      </c>
      <c r="AC1869" s="64"/>
      <c r="AD1869" s="65">
        <f t="shared" si="604"/>
        <v>32.312166666666613</v>
      </c>
      <c r="AE1869" s="64"/>
    </row>
    <row r="1870" spans="2:31" x14ac:dyDescent="0.3">
      <c r="B1870" s="4" t="s">
        <v>60</v>
      </c>
      <c r="C1870" s="4"/>
      <c r="D1870" s="4"/>
      <c r="E1870" s="48">
        <v>0</v>
      </c>
      <c r="F1870" s="49">
        <v>0</v>
      </c>
      <c r="G1870" s="48">
        <v>0</v>
      </c>
      <c r="H1870" s="49">
        <v>0</v>
      </c>
      <c r="I1870" s="48">
        <v>0</v>
      </c>
      <c r="J1870" s="49">
        <v>0</v>
      </c>
      <c r="K1870" s="48">
        <v>0</v>
      </c>
      <c r="L1870" s="49">
        <v>0</v>
      </c>
      <c r="M1870" s="48">
        <v>0</v>
      </c>
      <c r="N1870" s="49">
        <v>0</v>
      </c>
      <c r="O1870" s="48">
        <v>13.690000000000021</v>
      </c>
      <c r="P1870" s="49">
        <v>18.210000000000015</v>
      </c>
      <c r="Q1870" s="48">
        <v>18.610000000000003</v>
      </c>
      <c r="R1870" s="49">
        <v>18.679999999999986</v>
      </c>
      <c r="S1870" s="48">
        <v>3.6799999999999997</v>
      </c>
      <c r="T1870" s="49">
        <v>17.259999999999994</v>
      </c>
      <c r="U1870" s="48">
        <v>16.490000000000006</v>
      </c>
      <c r="V1870" s="49">
        <v>17.570000000000018</v>
      </c>
      <c r="W1870" s="48">
        <v>8.680000000000005</v>
      </c>
      <c r="X1870" s="49">
        <v>0</v>
      </c>
      <c r="Y1870" s="48">
        <v>0</v>
      </c>
      <c r="Z1870" s="49">
        <v>0</v>
      </c>
      <c r="AA1870" s="48">
        <v>0</v>
      </c>
      <c r="AB1870" s="49">
        <v>0</v>
      </c>
      <c r="AC1870" s="64"/>
      <c r="AD1870" s="65">
        <f t="shared" si="604"/>
        <v>132.87000000000006</v>
      </c>
      <c r="AE1870" s="64"/>
    </row>
    <row r="1871" spans="2:31" x14ac:dyDescent="0.3">
      <c r="B1871" s="4" t="s">
        <v>61</v>
      </c>
      <c r="C1871" s="4"/>
      <c r="D1871" s="4"/>
      <c r="E1871" s="48">
        <v>0</v>
      </c>
      <c r="F1871" s="49">
        <v>0</v>
      </c>
      <c r="G1871" s="48">
        <v>0</v>
      </c>
      <c r="H1871" s="49">
        <v>0</v>
      </c>
      <c r="I1871" s="48">
        <v>0</v>
      </c>
      <c r="J1871" s="49">
        <v>0</v>
      </c>
      <c r="K1871" s="48">
        <v>0</v>
      </c>
      <c r="L1871" s="49">
        <v>0</v>
      </c>
      <c r="M1871" s="48">
        <v>0</v>
      </c>
      <c r="N1871" s="49">
        <v>17.200000000000021</v>
      </c>
      <c r="O1871" s="48">
        <v>30.799999999999969</v>
      </c>
      <c r="P1871" s="49">
        <v>29.600000000000009</v>
      </c>
      <c r="Q1871" s="48">
        <v>24.980000000000004</v>
      </c>
      <c r="R1871" s="49">
        <v>28.400000000000006</v>
      </c>
      <c r="S1871" s="48">
        <v>33.299999999999969</v>
      </c>
      <c r="T1871" s="49">
        <v>31.5</v>
      </c>
      <c r="U1871" s="48">
        <v>27</v>
      </c>
      <c r="V1871" s="49">
        <v>23.400000000000016</v>
      </c>
      <c r="W1871" s="48">
        <v>10.299999999999999</v>
      </c>
      <c r="X1871" s="49">
        <v>0</v>
      </c>
      <c r="Y1871" s="48">
        <v>0</v>
      </c>
      <c r="Z1871" s="49">
        <v>0</v>
      </c>
      <c r="AA1871" s="48">
        <v>0</v>
      </c>
      <c r="AB1871" s="49">
        <v>0</v>
      </c>
      <c r="AC1871" s="64"/>
      <c r="AD1871" s="65">
        <f t="shared" si="604"/>
        <v>256.47999999999996</v>
      </c>
      <c r="AE1871" s="64"/>
    </row>
    <row r="1872" spans="2:31" x14ac:dyDescent="0.3">
      <c r="B1872" s="4" t="s">
        <v>62</v>
      </c>
      <c r="C1872" s="4"/>
      <c r="D1872" s="4"/>
      <c r="E1872" s="48">
        <v>0</v>
      </c>
      <c r="F1872" s="49">
        <v>0</v>
      </c>
      <c r="G1872" s="48">
        <v>0</v>
      </c>
      <c r="H1872" s="49">
        <v>0</v>
      </c>
      <c r="I1872" s="48">
        <v>0</v>
      </c>
      <c r="J1872" s="49">
        <v>0</v>
      </c>
      <c r="K1872" s="48">
        <v>0</v>
      </c>
      <c r="L1872" s="49">
        <v>0</v>
      </c>
      <c r="M1872" s="48">
        <v>0</v>
      </c>
      <c r="N1872" s="49">
        <v>0</v>
      </c>
      <c r="O1872" s="48">
        <v>0</v>
      </c>
      <c r="P1872" s="49">
        <v>1.0300000000000011</v>
      </c>
      <c r="Q1872" s="48">
        <v>1.1210000000000022</v>
      </c>
      <c r="R1872" s="49">
        <v>1.1210000000000022</v>
      </c>
      <c r="S1872" s="48">
        <v>0.42999999999999972</v>
      </c>
      <c r="T1872" s="49">
        <v>0.63000000000000256</v>
      </c>
      <c r="U1872" s="48">
        <v>0.92999999999999972</v>
      </c>
      <c r="V1872" s="49">
        <v>0</v>
      </c>
      <c r="W1872" s="48">
        <v>0</v>
      </c>
      <c r="X1872" s="49">
        <v>0</v>
      </c>
      <c r="Y1872" s="48">
        <v>0</v>
      </c>
      <c r="Z1872" s="49">
        <v>0</v>
      </c>
      <c r="AA1872" s="48">
        <v>0</v>
      </c>
      <c r="AB1872" s="49">
        <v>0</v>
      </c>
      <c r="AC1872" s="64"/>
      <c r="AD1872" s="65">
        <f t="shared" si="604"/>
        <v>5.2620000000000076</v>
      </c>
      <c r="AE1872" s="64"/>
    </row>
    <row r="1873" spans="2:31" x14ac:dyDescent="0.3">
      <c r="B1873" s="4" t="s">
        <v>63</v>
      </c>
      <c r="C1873" s="4"/>
      <c r="D1873" s="4"/>
      <c r="E1873" s="48">
        <v>0</v>
      </c>
      <c r="F1873" s="49">
        <v>0</v>
      </c>
      <c r="G1873" s="48">
        <v>0</v>
      </c>
      <c r="H1873" s="49">
        <v>0</v>
      </c>
      <c r="I1873" s="48">
        <v>0</v>
      </c>
      <c r="J1873" s="49">
        <v>0</v>
      </c>
      <c r="K1873" s="48">
        <v>0</v>
      </c>
      <c r="L1873" s="49">
        <v>0</v>
      </c>
      <c r="M1873" s="48">
        <v>0</v>
      </c>
      <c r="N1873" s="49">
        <v>32.145833333333329</v>
      </c>
      <c r="O1873" s="48">
        <v>19.38000000000001</v>
      </c>
      <c r="P1873" s="49">
        <v>20.88000000000001</v>
      </c>
      <c r="Q1873" s="48">
        <v>17.180000000000032</v>
      </c>
      <c r="R1873" s="49">
        <v>15.18000000000003</v>
      </c>
      <c r="S1873" s="48">
        <v>15.879999999999995</v>
      </c>
      <c r="T1873" s="49">
        <v>21.472166666666656</v>
      </c>
      <c r="U1873" s="48">
        <v>54.035499999999992</v>
      </c>
      <c r="V1873" s="49">
        <v>79.468000000000004</v>
      </c>
      <c r="W1873" s="48">
        <v>66.349999999999937</v>
      </c>
      <c r="X1873" s="49">
        <v>0</v>
      </c>
      <c r="Y1873" s="48">
        <v>0</v>
      </c>
      <c r="Z1873" s="49">
        <v>0</v>
      </c>
      <c r="AA1873" s="48">
        <v>0</v>
      </c>
      <c r="AB1873" s="49">
        <v>0</v>
      </c>
      <c r="AC1873" s="64"/>
      <c r="AD1873" s="65">
        <f t="shared" si="604"/>
        <v>341.97149999999999</v>
      </c>
      <c r="AE1873" s="64"/>
    </row>
    <row r="1874" spans="2:31" x14ac:dyDescent="0.3">
      <c r="B1874" s="4" t="s">
        <v>64</v>
      </c>
      <c r="C1874" s="4"/>
      <c r="D1874" s="4"/>
      <c r="E1874" s="48">
        <v>0</v>
      </c>
      <c r="F1874" s="49">
        <v>0</v>
      </c>
      <c r="G1874" s="48">
        <v>0</v>
      </c>
      <c r="H1874" s="49">
        <v>0</v>
      </c>
      <c r="I1874" s="48">
        <v>0</v>
      </c>
      <c r="J1874" s="49">
        <v>0</v>
      </c>
      <c r="K1874" s="48">
        <v>0</v>
      </c>
      <c r="L1874" s="49">
        <v>0</v>
      </c>
      <c r="M1874" s="48">
        <v>1.4166666666666645E-2</v>
      </c>
      <c r="N1874" s="49">
        <v>30.007499999999993</v>
      </c>
      <c r="O1874" s="48">
        <v>45.729166666666629</v>
      </c>
      <c r="P1874" s="49">
        <v>26.459666666666642</v>
      </c>
      <c r="Q1874" s="48">
        <v>9.9595000000000073</v>
      </c>
      <c r="R1874" s="49">
        <v>11.861166666666652</v>
      </c>
      <c r="S1874" s="48">
        <v>4.853499999999995</v>
      </c>
      <c r="T1874" s="49">
        <v>9.3736666666666757</v>
      </c>
      <c r="U1874" s="48">
        <v>16.886833333333346</v>
      </c>
      <c r="V1874" s="49">
        <v>22.154999999999973</v>
      </c>
      <c r="W1874" s="48">
        <v>17.010666666666658</v>
      </c>
      <c r="X1874" s="49">
        <v>0</v>
      </c>
      <c r="Y1874" s="48">
        <v>0</v>
      </c>
      <c r="Z1874" s="49">
        <v>0</v>
      </c>
      <c r="AA1874" s="48">
        <v>0</v>
      </c>
      <c r="AB1874" s="49">
        <v>0</v>
      </c>
      <c r="AC1874" s="64"/>
      <c r="AD1874" s="65">
        <f t="shared" si="604"/>
        <v>194.31083333333325</v>
      </c>
      <c r="AE1874" s="64"/>
    </row>
    <row r="1875" spans="2:31" x14ac:dyDescent="0.3">
      <c r="B1875" s="4" t="s">
        <v>120</v>
      </c>
      <c r="C1875" s="4"/>
      <c r="D1875" s="4"/>
      <c r="E1875" s="48">
        <v>0</v>
      </c>
      <c r="F1875" s="49">
        <v>0</v>
      </c>
      <c r="G1875" s="48">
        <v>0</v>
      </c>
      <c r="H1875" s="49">
        <v>0</v>
      </c>
      <c r="I1875" s="48">
        <v>0</v>
      </c>
      <c r="J1875" s="49">
        <v>0</v>
      </c>
      <c r="K1875" s="48">
        <v>0</v>
      </c>
      <c r="L1875" s="49">
        <v>0</v>
      </c>
      <c r="M1875" s="48">
        <v>0</v>
      </c>
      <c r="N1875" s="49">
        <v>25.088333333333331</v>
      </c>
      <c r="O1875" s="48">
        <v>30.529666666666639</v>
      </c>
      <c r="P1875" s="49">
        <v>24.945333333333355</v>
      </c>
      <c r="Q1875" s="48">
        <v>19.946500000000022</v>
      </c>
      <c r="R1875" s="49">
        <v>23.483499999999982</v>
      </c>
      <c r="S1875" s="48">
        <v>22.458500000000019</v>
      </c>
      <c r="T1875" s="49">
        <v>20.995666666666658</v>
      </c>
      <c r="U1875" s="48">
        <v>17.964166666666685</v>
      </c>
      <c r="V1875" s="49">
        <v>29.749000000000031</v>
      </c>
      <c r="W1875" s="48">
        <v>30.195833333333365</v>
      </c>
      <c r="X1875" s="49">
        <v>0</v>
      </c>
      <c r="Y1875" s="48">
        <v>0</v>
      </c>
      <c r="Z1875" s="49">
        <v>0</v>
      </c>
      <c r="AA1875" s="48">
        <v>0</v>
      </c>
      <c r="AB1875" s="49">
        <v>0</v>
      </c>
      <c r="AC1875" s="64"/>
      <c r="AD1875" s="65">
        <f t="shared" si="604"/>
        <v>245.35650000000007</v>
      </c>
      <c r="AE1875" s="64"/>
    </row>
    <row r="1876" spans="2:31" x14ac:dyDescent="0.3">
      <c r="B1876" s="4" t="s">
        <v>65</v>
      </c>
      <c r="C1876" s="4"/>
      <c r="D1876" s="4"/>
      <c r="E1876" s="48">
        <v>0</v>
      </c>
      <c r="F1876" s="49">
        <v>0</v>
      </c>
      <c r="G1876" s="48">
        <v>0</v>
      </c>
      <c r="H1876" s="49">
        <v>0</v>
      </c>
      <c r="I1876" s="48">
        <v>0</v>
      </c>
      <c r="J1876" s="49">
        <v>0</v>
      </c>
      <c r="K1876" s="48">
        <v>0</v>
      </c>
      <c r="L1876" s="49">
        <v>0</v>
      </c>
      <c r="M1876" s="48">
        <v>0</v>
      </c>
      <c r="N1876" s="49">
        <v>0</v>
      </c>
      <c r="O1876" s="48">
        <v>0</v>
      </c>
      <c r="P1876" s="49">
        <v>0</v>
      </c>
      <c r="Q1876" s="48">
        <v>0.55999999999999872</v>
      </c>
      <c r="R1876" s="49">
        <v>0.92000000000000171</v>
      </c>
      <c r="S1876" s="48">
        <v>0.87999999999999756</v>
      </c>
      <c r="T1876" s="49">
        <v>0.86999999999999744</v>
      </c>
      <c r="U1876" s="48">
        <v>0</v>
      </c>
      <c r="V1876" s="49">
        <v>0</v>
      </c>
      <c r="W1876" s="48">
        <v>0</v>
      </c>
      <c r="X1876" s="49">
        <v>0</v>
      </c>
      <c r="Y1876" s="48">
        <v>0</v>
      </c>
      <c r="Z1876" s="49">
        <v>0</v>
      </c>
      <c r="AA1876" s="48">
        <v>0</v>
      </c>
      <c r="AB1876" s="49">
        <v>0</v>
      </c>
      <c r="AC1876" s="64"/>
      <c r="AD1876" s="65">
        <f t="shared" si="604"/>
        <v>3.2299999999999955</v>
      </c>
      <c r="AE1876" s="64"/>
    </row>
    <row r="1877" spans="2:31" x14ac:dyDescent="0.3">
      <c r="B1877" s="4" t="s">
        <v>66</v>
      </c>
      <c r="C1877" s="4"/>
      <c r="D1877" s="4"/>
      <c r="E1877" s="48">
        <v>0</v>
      </c>
      <c r="F1877" s="49">
        <v>0</v>
      </c>
      <c r="G1877" s="48">
        <v>0</v>
      </c>
      <c r="H1877" s="49">
        <v>0</v>
      </c>
      <c r="I1877" s="48">
        <v>0</v>
      </c>
      <c r="J1877" s="49">
        <v>0</v>
      </c>
      <c r="K1877" s="48">
        <v>0</v>
      </c>
      <c r="L1877" s="49">
        <v>0</v>
      </c>
      <c r="M1877" s="48">
        <v>0.36633333333333318</v>
      </c>
      <c r="N1877" s="49">
        <v>30.395666666666656</v>
      </c>
      <c r="O1877" s="48">
        <v>53.651666666666678</v>
      </c>
      <c r="P1877" s="49">
        <v>51.926166666666653</v>
      </c>
      <c r="Q1877" s="48">
        <v>51.71633333333336</v>
      </c>
      <c r="R1877" s="49">
        <v>51.912166666666621</v>
      </c>
      <c r="S1877" s="48">
        <v>51.898833333333314</v>
      </c>
      <c r="T1877" s="49">
        <v>53.884666666666682</v>
      </c>
      <c r="U1877" s="48">
        <v>51.362999999999992</v>
      </c>
      <c r="V1877" s="49">
        <v>47.656666666666652</v>
      </c>
      <c r="W1877" s="48">
        <v>37.68133333333332</v>
      </c>
      <c r="X1877" s="49">
        <v>0.28883333333333333</v>
      </c>
      <c r="Y1877" s="48">
        <v>0</v>
      </c>
      <c r="Z1877" s="49">
        <v>0</v>
      </c>
      <c r="AA1877" s="48">
        <v>0</v>
      </c>
      <c r="AB1877" s="49">
        <v>0</v>
      </c>
      <c r="AC1877" s="64"/>
      <c r="AD1877" s="65">
        <f t="shared" si="604"/>
        <v>482.74166666666662</v>
      </c>
      <c r="AE1877" s="64"/>
    </row>
    <row r="1878" spans="2:31" x14ac:dyDescent="0.3">
      <c r="B1878" s="4" t="s">
        <v>67</v>
      </c>
      <c r="C1878" s="4"/>
      <c r="D1878" s="4"/>
      <c r="E1878" s="48">
        <v>0</v>
      </c>
      <c r="F1878" s="49">
        <v>0</v>
      </c>
      <c r="G1878" s="48">
        <v>0</v>
      </c>
      <c r="H1878" s="49">
        <v>0</v>
      </c>
      <c r="I1878" s="48">
        <v>0</v>
      </c>
      <c r="J1878" s="49">
        <v>0</v>
      </c>
      <c r="K1878" s="48">
        <v>0</v>
      </c>
      <c r="L1878" s="49">
        <v>0</v>
      </c>
      <c r="M1878" s="48">
        <v>0</v>
      </c>
      <c r="N1878" s="49">
        <v>0</v>
      </c>
      <c r="O1878" s="48">
        <v>3.3000000000000029</v>
      </c>
      <c r="P1878" s="49">
        <v>7.7900000000000063</v>
      </c>
      <c r="Q1878" s="48">
        <v>5.7299999999999969</v>
      </c>
      <c r="R1878" s="49">
        <v>7.0399999999999991</v>
      </c>
      <c r="S1878" s="48">
        <v>6.0799999999999983</v>
      </c>
      <c r="T1878" s="49">
        <v>10</v>
      </c>
      <c r="U1878" s="48">
        <v>8.0299999999999887</v>
      </c>
      <c r="V1878" s="49">
        <v>3.909999999999997</v>
      </c>
      <c r="W1878" s="48">
        <v>0</v>
      </c>
      <c r="X1878" s="49">
        <v>0</v>
      </c>
      <c r="Y1878" s="48">
        <v>0</v>
      </c>
      <c r="Z1878" s="49">
        <v>0</v>
      </c>
      <c r="AA1878" s="48">
        <v>0</v>
      </c>
      <c r="AB1878" s="49">
        <v>0</v>
      </c>
      <c r="AC1878" s="64"/>
      <c r="AD1878" s="65">
        <f t="shared" si="604"/>
        <v>51.879999999999988</v>
      </c>
      <c r="AE1878" s="64"/>
    </row>
    <row r="1879" spans="2:31" x14ac:dyDescent="0.3">
      <c r="B1879" s="4" t="s">
        <v>68</v>
      </c>
      <c r="C1879" s="4"/>
      <c r="D1879" s="4"/>
      <c r="E1879" s="48">
        <v>0</v>
      </c>
      <c r="F1879" s="49">
        <v>0</v>
      </c>
      <c r="G1879" s="48">
        <v>0</v>
      </c>
      <c r="H1879" s="49">
        <v>0</v>
      </c>
      <c r="I1879" s="48">
        <v>0</v>
      </c>
      <c r="J1879" s="49">
        <v>0</v>
      </c>
      <c r="K1879" s="48">
        <v>0</v>
      </c>
      <c r="L1879" s="49">
        <v>0</v>
      </c>
      <c r="M1879" s="48">
        <v>0</v>
      </c>
      <c r="N1879" s="49">
        <v>8.9863333333333379</v>
      </c>
      <c r="O1879" s="48">
        <v>56.032666666666685</v>
      </c>
      <c r="P1879" s="49">
        <v>20.453000000000031</v>
      </c>
      <c r="Q1879" s="48">
        <v>22.520166666666672</v>
      </c>
      <c r="R1879" s="49">
        <v>76.428999999999959</v>
      </c>
      <c r="S1879" s="48">
        <v>78.991499999999945</v>
      </c>
      <c r="T1879" s="49">
        <v>81.794499999999971</v>
      </c>
      <c r="U1879" s="48">
        <v>89.102000000000032</v>
      </c>
      <c r="V1879" s="49">
        <v>104.84366666666668</v>
      </c>
      <c r="W1879" s="48">
        <v>54.502000000000017</v>
      </c>
      <c r="X1879" s="49">
        <v>0</v>
      </c>
      <c r="Y1879" s="48">
        <v>0</v>
      </c>
      <c r="Z1879" s="49">
        <v>0</v>
      </c>
      <c r="AA1879" s="48">
        <v>0</v>
      </c>
      <c r="AB1879" s="49">
        <v>0</v>
      </c>
      <c r="AC1879" s="64"/>
      <c r="AD1879" s="65">
        <f t="shared" si="604"/>
        <v>593.65483333333339</v>
      </c>
      <c r="AE1879" s="64"/>
    </row>
    <row r="1880" spans="2:31" x14ac:dyDescent="0.3">
      <c r="B1880" s="4" t="s">
        <v>69</v>
      </c>
      <c r="C1880" s="4"/>
      <c r="D1880" s="4"/>
      <c r="E1880" s="48">
        <v>0</v>
      </c>
      <c r="F1880" s="49">
        <v>0</v>
      </c>
      <c r="G1880" s="48">
        <v>0</v>
      </c>
      <c r="H1880" s="49">
        <v>0</v>
      </c>
      <c r="I1880" s="48">
        <v>0</v>
      </c>
      <c r="J1880" s="49">
        <v>0</v>
      </c>
      <c r="K1880" s="48">
        <v>0</v>
      </c>
      <c r="L1880" s="49">
        <v>0</v>
      </c>
      <c r="M1880" s="48">
        <v>5.5379999999999985</v>
      </c>
      <c r="N1880" s="49">
        <v>21.981666666666669</v>
      </c>
      <c r="O1880" s="48">
        <v>20.308833333333336</v>
      </c>
      <c r="P1880" s="49">
        <v>20.75383333333334</v>
      </c>
      <c r="Q1880" s="48">
        <v>17.592500000000005</v>
      </c>
      <c r="R1880" s="49">
        <v>19.601833333333332</v>
      </c>
      <c r="S1880" s="48">
        <v>13.264166666666661</v>
      </c>
      <c r="T1880" s="49">
        <v>17.809833333333344</v>
      </c>
      <c r="U1880" s="48">
        <v>25.134500000000003</v>
      </c>
      <c r="V1880" s="49">
        <v>30.930333333333337</v>
      </c>
      <c r="W1880" s="48">
        <v>11.531999999999998</v>
      </c>
      <c r="X1880" s="49">
        <v>0</v>
      </c>
      <c r="Y1880" s="48">
        <v>0</v>
      </c>
      <c r="Z1880" s="49">
        <v>0</v>
      </c>
      <c r="AA1880" s="48">
        <v>0</v>
      </c>
      <c r="AB1880" s="49">
        <v>0</v>
      </c>
      <c r="AC1880" s="64"/>
      <c r="AD1880" s="65">
        <f t="shared" si="604"/>
        <v>204.44750000000002</v>
      </c>
      <c r="AE1880" s="64"/>
    </row>
    <row r="1881" spans="2:31" x14ac:dyDescent="0.3">
      <c r="B1881" s="4" t="s">
        <v>70</v>
      </c>
      <c r="C1881" s="4"/>
      <c r="D1881" s="4"/>
      <c r="E1881" s="48">
        <v>0</v>
      </c>
      <c r="F1881" s="49">
        <v>0</v>
      </c>
      <c r="G1881" s="48">
        <v>0</v>
      </c>
      <c r="H1881" s="49">
        <v>0</v>
      </c>
      <c r="I1881" s="48">
        <v>0</v>
      </c>
      <c r="J1881" s="49">
        <v>0</v>
      </c>
      <c r="K1881" s="48">
        <v>0</v>
      </c>
      <c r="L1881" s="49">
        <v>0</v>
      </c>
      <c r="M1881" s="48">
        <v>0</v>
      </c>
      <c r="N1881" s="49">
        <v>0.34866666666666668</v>
      </c>
      <c r="O1881" s="48">
        <v>33.569999999999951</v>
      </c>
      <c r="P1881" s="49">
        <v>30.970000000000024</v>
      </c>
      <c r="Q1881" s="48">
        <v>34.150000000000041</v>
      </c>
      <c r="R1881" s="49">
        <v>32.349999999999966</v>
      </c>
      <c r="S1881" s="48">
        <v>33.119999999999955</v>
      </c>
      <c r="T1881" s="49">
        <v>32.710000000000029</v>
      </c>
      <c r="U1881" s="48">
        <v>30.430000000000049</v>
      </c>
      <c r="V1881" s="49">
        <v>31.30999999999996</v>
      </c>
      <c r="W1881" s="48">
        <v>31.051499999999962</v>
      </c>
      <c r="X1881" s="49">
        <v>0</v>
      </c>
      <c r="Y1881" s="48">
        <v>0</v>
      </c>
      <c r="Z1881" s="49">
        <v>0</v>
      </c>
      <c r="AA1881" s="48">
        <v>0</v>
      </c>
      <c r="AB1881" s="49">
        <v>0</v>
      </c>
      <c r="AC1881" s="64"/>
      <c r="AD1881" s="65">
        <f t="shared" si="604"/>
        <v>290.01016666666658</v>
      </c>
      <c r="AE1881" s="64"/>
    </row>
    <row r="1882" spans="2:31" x14ac:dyDescent="0.3">
      <c r="B1882" s="4" t="s">
        <v>71</v>
      </c>
      <c r="C1882" s="4"/>
      <c r="D1882" s="4"/>
      <c r="E1882" s="48">
        <v>0</v>
      </c>
      <c r="F1882" s="49">
        <v>0</v>
      </c>
      <c r="G1882" s="48">
        <v>0</v>
      </c>
      <c r="H1882" s="49">
        <v>0</v>
      </c>
      <c r="I1882" s="48">
        <v>0</v>
      </c>
      <c r="J1882" s="49">
        <v>0</v>
      </c>
      <c r="K1882" s="48">
        <v>0</v>
      </c>
      <c r="L1882" s="49">
        <v>0</v>
      </c>
      <c r="M1882" s="48">
        <v>0</v>
      </c>
      <c r="N1882" s="49">
        <v>0</v>
      </c>
      <c r="O1882" s="48">
        <v>0</v>
      </c>
      <c r="P1882" s="49">
        <v>0</v>
      </c>
      <c r="Q1882" s="48">
        <v>0</v>
      </c>
      <c r="R1882" s="49">
        <v>0</v>
      </c>
      <c r="S1882" s="48">
        <v>0</v>
      </c>
      <c r="T1882" s="49">
        <v>0</v>
      </c>
      <c r="U1882" s="48">
        <v>0</v>
      </c>
      <c r="V1882" s="49">
        <v>0</v>
      </c>
      <c r="W1882" s="48">
        <v>0</v>
      </c>
      <c r="X1882" s="49">
        <v>0</v>
      </c>
      <c r="Y1882" s="48">
        <v>0</v>
      </c>
      <c r="Z1882" s="49">
        <v>0</v>
      </c>
      <c r="AA1882" s="48">
        <v>0</v>
      </c>
      <c r="AB1882" s="49">
        <v>0</v>
      </c>
      <c r="AC1882" s="64"/>
      <c r="AD1882" s="65">
        <f t="shared" si="604"/>
        <v>0</v>
      </c>
      <c r="AE1882" s="64"/>
    </row>
    <row r="1883" spans="2:31" x14ac:dyDescent="0.3">
      <c r="B1883" s="4" t="s">
        <v>72</v>
      </c>
      <c r="C1883" s="4"/>
      <c r="D1883" s="4"/>
      <c r="E1883" s="48">
        <v>0</v>
      </c>
      <c r="F1883" s="49">
        <v>0</v>
      </c>
      <c r="G1883" s="48">
        <v>0</v>
      </c>
      <c r="H1883" s="49">
        <v>0</v>
      </c>
      <c r="I1883" s="48">
        <v>0</v>
      </c>
      <c r="J1883" s="49">
        <v>0</v>
      </c>
      <c r="K1883" s="48">
        <v>0</v>
      </c>
      <c r="L1883" s="49">
        <v>0</v>
      </c>
      <c r="M1883" s="48">
        <v>0</v>
      </c>
      <c r="N1883" s="49">
        <v>0</v>
      </c>
      <c r="O1883" s="48">
        <v>0</v>
      </c>
      <c r="P1883" s="49">
        <v>0</v>
      </c>
      <c r="Q1883" s="48">
        <v>0</v>
      </c>
      <c r="R1883" s="49">
        <v>0</v>
      </c>
      <c r="S1883" s="48">
        <v>0</v>
      </c>
      <c r="T1883" s="49">
        <v>0</v>
      </c>
      <c r="U1883" s="48">
        <v>0</v>
      </c>
      <c r="V1883" s="49">
        <v>0</v>
      </c>
      <c r="W1883" s="48">
        <v>14.629999999999997</v>
      </c>
      <c r="X1883" s="49">
        <v>8.6500000000000021E-2</v>
      </c>
      <c r="Y1883" s="48">
        <v>0</v>
      </c>
      <c r="Z1883" s="49">
        <v>0</v>
      </c>
      <c r="AA1883" s="48">
        <v>0</v>
      </c>
      <c r="AB1883" s="49">
        <v>0</v>
      </c>
      <c r="AC1883" s="64"/>
      <c r="AD1883" s="65">
        <f t="shared" si="604"/>
        <v>14.716499999999996</v>
      </c>
      <c r="AE1883" s="64"/>
    </row>
    <row r="1884" spans="2:31" x14ac:dyDescent="0.3">
      <c r="B1884" s="4" t="s">
        <v>73</v>
      </c>
      <c r="C1884" s="4"/>
      <c r="D1884" s="4"/>
      <c r="E1884" s="48">
        <v>0</v>
      </c>
      <c r="F1884" s="49">
        <v>0</v>
      </c>
      <c r="G1884" s="48">
        <v>0</v>
      </c>
      <c r="H1884" s="49">
        <v>0</v>
      </c>
      <c r="I1884" s="48">
        <v>0</v>
      </c>
      <c r="J1884" s="49">
        <v>0</v>
      </c>
      <c r="K1884" s="48">
        <v>0</v>
      </c>
      <c r="L1884" s="49">
        <v>0</v>
      </c>
      <c r="M1884" s="48">
        <v>0</v>
      </c>
      <c r="N1884" s="49">
        <v>4.9621666666666675</v>
      </c>
      <c r="O1884" s="48">
        <v>42.71733333333335</v>
      </c>
      <c r="P1884" s="49">
        <v>47.966833333333369</v>
      </c>
      <c r="Q1884" s="48">
        <v>47.154000000000025</v>
      </c>
      <c r="R1884" s="49">
        <v>45.846333333333334</v>
      </c>
      <c r="S1884" s="48">
        <v>30.729500000000009</v>
      </c>
      <c r="T1884" s="49">
        <v>31.049166666666647</v>
      </c>
      <c r="U1884" s="48">
        <v>30.728833333333341</v>
      </c>
      <c r="V1884" s="49">
        <v>16.610833333333328</v>
      </c>
      <c r="W1884" s="48">
        <v>5.5546666666666678</v>
      </c>
      <c r="X1884" s="49">
        <v>0</v>
      </c>
      <c r="Y1884" s="48">
        <v>0</v>
      </c>
      <c r="Z1884" s="49">
        <v>0</v>
      </c>
      <c r="AA1884" s="48">
        <v>0</v>
      </c>
      <c r="AB1884" s="49">
        <v>0</v>
      </c>
      <c r="AC1884" s="64"/>
      <c r="AD1884" s="65">
        <f t="shared" si="604"/>
        <v>303.31966666666676</v>
      </c>
      <c r="AE1884" s="64"/>
    </row>
    <row r="1885" spans="2:31" x14ac:dyDescent="0.3">
      <c r="B1885" s="4" t="s">
        <v>74</v>
      </c>
      <c r="C1885" s="4"/>
      <c r="D1885" s="4"/>
      <c r="E1885" s="48">
        <v>0</v>
      </c>
      <c r="F1885" s="49">
        <v>0</v>
      </c>
      <c r="G1885" s="48">
        <v>0</v>
      </c>
      <c r="H1885" s="49">
        <v>0</v>
      </c>
      <c r="I1885" s="48">
        <v>0</v>
      </c>
      <c r="J1885" s="49">
        <v>0</v>
      </c>
      <c r="K1885" s="48">
        <v>0</v>
      </c>
      <c r="L1885" s="49">
        <v>0</v>
      </c>
      <c r="M1885" s="48">
        <v>0</v>
      </c>
      <c r="N1885" s="49">
        <v>0</v>
      </c>
      <c r="O1885" s="48">
        <v>0</v>
      </c>
      <c r="P1885" s="49">
        <v>0</v>
      </c>
      <c r="Q1885" s="48">
        <v>0</v>
      </c>
      <c r="R1885" s="49">
        <v>0</v>
      </c>
      <c r="S1885" s="48">
        <v>0</v>
      </c>
      <c r="T1885" s="49">
        <v>0</v>
      </c>
      <c r="U1885" s="48">
        <v>0</v>
      </c>
      <c r="V1885" s="49">
        <v>0</v>
      </c>
      <c r="W1885" s="48">
        <v>0</v>
      </c>
      <c r="X1885" s="49">
        <v>0</v>
      </c>
      <c r="Y1885" s="48">
        <v>0</v>
      </c>
      <c r="Z1885" s="49">
        <v>0</v>
      </c>
      <c r="AA1885" s="48">
        <v>0</v>
      </c>
      <c r="AB1885" s="49">
        <v>0</v>
      </c>
      <c r="AC1885" s="64"/>
      <c r="AD1885" s="65">
        <f t="shared" si="604"/>
        <v>0</v>
      </c>
      <c r="AE1885" s="64"/>
    </row>
    <row r="1886" spans="2:31" x14ac:dyDescent="0.3">
      <c r="B1886" s="4" t="s">
        <v>75</v>
      </c>
      <c r="C1886" s="4"/>
      <c r="D1886" s="4"/>
      <c r="E1886" s="48">
        <v>0</v>
      </c>
      <c r="F1886" s="49">
        <v>0</v>
      </c>
      <c r="G1886" s="48">
        <v>0</v>
      </c>
      <c r="H1886" s="49">
        <v>0</v>
      </c>
      <c r="I1886" s="48">
        <v>0</v>
      </c>
      <c r="J1886" s="49">
        <v>0</v>
      </c>
      <c r="K1886" s="48">
        <v>0</v>
      </c>
      <c r="L1886" s="49">
        <v>0</v>
      </c>
      <c r="M1886" s="48">
        <v>0</v>
      </c>
      <c r="N1886" s="49">
        <v>0</v>
      </c>
      <c r="O1886" s="48">
        <v>0</v>
      </c>
      <c r="P1886" s="49">
        <v>0</v>
      </c>
      <c r="Q1886" s="48">
        <v>0</v>
      </c>
      <c r="R1886" s="49">
        <v>0</v>
      </c>
      <c r="S1886" s="48">
        <v>0</v>
      </c>
      <c r="T1886" s="49">
        <v>0</v>
      </c>
      <c r="U1886" s="48">
        <v>0</v>
      </c>
      <c r="V1886" s="49">
        <v>0</v>
      </c>
      <c r="W1886" s="48">
        <v>0</v>
      </c>
      <c r="X1886" s="49">
        <v>0</v>
      </c>
      <c r="Y1886" s="48">
        <v>0</v>
      </c>
      <c r="Z1886" s="49">
        <v>0</v>
      </c>
      <c r="AA1886" s="48">
        <v>0</v>
      </c>
      <c r="AB1886" s="49">
        <v>0</v>
      </c>
      <c r="AC1886" s="64"/>
      <c r="AD1886" s="65">
        <f t="shared" si="604"/>
        <v>0</v>
      </c>
      <c r="AE1886" s="64"/>
    </row>
    <row r="1887" spans="2:31" x14ac:dyDescent="0.3">
      <c r="B1887" s="4" t="s">
        <v>76</v>
      </c>
      <c r="C1887" s="4"/>
      <c r="D1887" s="4"/>
      <c r="E1887" s="48">
        <v>0</v>
      </c>
      <c r="F1887" s="49">
        <v>0</v>
      </c>
      <c r="G1887" s="48">
        <v>0</v>
      </c>
      <c r="H1887" s="49">
        <v>0</v>
      </c>
      <c r="I1887" s="48">
        <v>0</v>
      </c>
      <c r="J1887" s="49">
        <v>0</v>
      </c>
      <c r="K1887" s="48">
        <v>0</v>
      </c>
      <c r="L1887" s="49">
        <v>0</v>
      </c>
      <c r="M1887" s="48">
        <v>0</v>
      </c>
      <c r="N1887" s="49">
        <v>0.40000000000000568</v>
      </c>
      <c r="O1887" s="48">
        <v>13.460000000000027</v>
      </c>
      <c r="P1887" s="49">
        <v>17.590000000000021</v>
      </c>
      <c r="Q1887" s="48">
        <v>17.899999999999988</v>
      </c>
      <c r="R1887" s="49">
        <v>18.049999999999979</v>
      </c>
      <c r="S1887" s="48">
        <v>16.409999999999975</v>
      </c>
      <c r="T1887" s="49">
        <v>17.94000000000003</v>
      </c>
      <c r="U1887" s="48">
        <v>19.149999999999995</v>
      </c>
      <c r="V1887" s="49">
        <v>12.570000000000014</v>
      </c>
      <c r="W1887" s="48">
        <v>0</v>
      </c>
      <c r="X1887" s="49">
        <v>0</v>
      </c>
      <c r="Y1887" s="48">
        <v>0</v>
      </c>
      <c r="Z1887" s="49">
        <v>0</v>
      </c>
      <c r="AA1887" s="48">
        <v>0</v>
      </c>
      <c r="AB1887" s="49">
        <v>0</v>
      </c>
      <c r="AC1887" s="64"/>
      <c r="AD1887" s="65">
        <f t="shared" si="604"/>
        <v>133.47000000000003</v>
      </c>
      <c r="AE1887" s="64"/>
    </row>
    <row r="1888" spans="2:31" x14ac:dyDescent="0.3">
      <c r="B1888" s="4" t="s">
        <v>77</v>
      </c>
      <c r="C1888" s="4"/>
      <c r="D1888" s="4"/>
      <c r="E1888" s="48">
        <v>0</v>
      </c>
      <c r="F1888" s="49">
        <v>0</v>
      </c>
      <c r="G1888" s="48">
        <v>0</v>
      </c>
      <c r="H1888" s="49">
        <v>0</v>
      </c>
      <c r="I1888" s="48">
        <v>0</v>
      </c>
      <c r="J1888" s="49">
        <v>0</v>
      </c>
      <c r="K1888" s="48">
        <v>0</v>
      </c>
      <c r="L1888" s="49">
        <v>0</v>
      </c>
      <c r="M1888" s="48">
        <v>0</v>
      </c>
      <c r="N1888" s="49">
        <v>0</v>
      </c>
      <c r="O1888" s="48">
        <v>11.029999999999983</v>
      </c>
      <c r="P1888" s="49">
        <v>0</v>
      </c>
      <c r="Q1888" s="48">
        <v>0</v>
      </c>
      <c r="R1888" s="49">
        <v>12.919999999999993</v>
      </c>
      <c r="S1888" s="48">
        <v>11.720000000000017</v>
      </c>
      <c r="T1888" s="49">
        <v>10.590000000000021</v>
      </c>
      <c r="U1888" s="48">
        <v>9.5599999999999987</v>
      </c>
      <c r="V1888" s="49">
        <v>7.3799999999999963</v>
      </c>
      <c r="W1888" s="48">
        <v>0</v>
      </c>
      <c r="X1888" s="49">
        <v>0</v>
      </c>
      <c r="Y1888" s="48">
        <v>0</v>
      </c>
      <c r="Z1888" s="49">
        <v>0</v>
      </c>
      <c r="AA1888" s="48">
        <v>0</v>
      </c>
      <c r="AB1888" s="49">
        <v>0</v>
      </c>
      <c r="AC1888" s="64"/>
      <c r="AD1888" s="65">
        <f t="shared" si="604"/>
        <v>63.2</v>
      </c>
      <c r="AE1888" s="64"/>
    </row>
    <row r="1889" spans="2:31" x14ac:dyDescent="0.3">
      <c r="B1889" s="4" t="s">
        <v>78</v>
      </c>
      <c r="C1889" s="4"/>
      <c r="D1889" s="4"/>
      <c r="E1889" s="48">
        <v>0</v>
      </c>
      <c r="F1889" s="49">
        <v>0</v>
      </c>
      <c r="G1889" s="48">
        <v>0</v>
      </c>
      <c r="H1889" s="49">
        <v>0</v>
      </c>
      <c r="I1889" s="48">
        <v>0</v>
      </c>
      <c r="J1889" s="49">
        <v>0</v>
      </c>
      <c r="K1889" s="48">
        <v>0</v>
      </c>
      <c r="L1889" s="49">
        <v>0</v>
      </c>
      <c r="M1889" s="48">
        <v>0</v>
      </c>
      <c r="N1889" s="49">
        <v>0</v>
      </c>
      <c r="O1889" s="48">
        <v>0</v>
      </c>
      <c r="P1889" s="49">
        <v>0</v>
      </c>
      <c r="Q1889" s="48">
        <v>0</v>
      </c>
      <c r="R1889" s="49">
        <v>0</v>
      </c>
      <c r="S1889" s="48">
        <v>0</v>
      </c>
      <c r="T1889" s="49">
        <v>0</v>
      </c>
      <c r="U1889" s="48">
        <v>0</v>
      </c>
      <c r="V1889" s="49">
        <v>0</v>
      </c>
      <c r="W1889" s="48">
        <v>0</v>
      </c>
      <c r="X1889" s="49">
        <v>0</v>
      </c>
      <c r="Y1889" s="48">
        <v>0</v>
      </c>
      <c r="Z1889" s="49">
        <v>0</v>
      </c>
      <c r="AA1889" s="48">
        <v>0</v>
      </c>
      <c r="AB1889" s="49">
        <v>0</v>
      </c>
      <c r="AC1889" s="64"/>
      <c r="AD1889" s="65">
        <f t="shared" si="604"/>
        <v>0</v>
      </c>
      <c r="AE1889" s="64"/>
    </row>
    <row r="1890" spans="2:31" x14ac:dyDescent="0.3">
      <c r="B1890" s="4" t="s">
        <v>79</v>
      </c>
      <c r="C1890" s="4"/>
      <c r="D1890" s="4"/>
      <c r="E1890" s="48">
        <v>0</v>
      </c>
      <c r="F1890" s="49">
        <v>0</v>
      </c>
      <c r="G1890" s="48">
        <v>0</v>
      </c>
      <c r="H1890" s="49">
        <v>0</v>
      </c>
      <c r="I1890" s="48">
        <v>0</v>
      </c>
      <c r="J1890" s="49">
        <v>0</v>
      </c>
      <c r="K1890" s="48">
        <v>0</v>
      </c>
      <c r="L1890" s="49">
        <v>0</v>
      </c>
      <c r="M1890" s="48">
        <v>0</v>
      </c>
      <c r="N1890" s="49">
        <v>0</v>
      </c>
      <c r="O1890" s="48">
        <v>0</v>
      </c>
      <c r="P1890" s="49">
        <v>0</v>
      </c>
      <c r="Q1890" s="48">
        <v>4.0099999999999989</v>
      </c>
      <c r="R1890" s="49">
        <v>9.5170000000000048</v>
      </c>
      <c r="S1890" s="48">
        <v>9.6570000000000267</v>
      </c>
      <c r="T1890" s="49">
        <v>1.2520000000000095</v>
      </c>
      <c r="U1890" s="48">
        <v>0</v>
      </c>
      <c r="V1890" s="49">
        <v>0</v>
      </c>
      <c r="W1890" s="48">
        <v>0</v>
      </c>
      <c r="X1890" s="49">
        <v>0</v>
      </c>
      <c r="Y1890" s="48">
        <v>0</v>
      </c>
      <c r="Z1890" s="49">
        <v>0</v>
      </c>
      <c r="AA1890" s="48">
        <v>0</v>
      </c>
      <c r="AB1890" s="49">
        <v>0</v>
      </c>
      <c r="AC1890" s="64"/>
      <c r="AD1890" s="65">
        <f t="shared" si="604"/>
        <v>24.436000000000043</v>
      </c>
      <c r="AE1890" s="64"/>
    </row>
    <row r="1891" spans="2:31" x14ac:dyDescent="0.3">
      <c r="B1891" s="4" t="s">
        <v>80</v>
      </c>
      <c r="C1891" s="4"/>
      <c r="D1891" s="4"/>
      <c r="E1891" s="48">
        <v>0</v>
      </c>
      <c r="F1891" s="49">
        <v>0</v>
      </c>
      <c r="G1891" s="48">
        <v>0</v>
      </c>
      <c r="H1891" s="49">
        <v>0</v>
      </c>
      <c r="I1891" s="48">
        <v>0</v>
      </c>
      <c r="J1891" s="49">
        <v>0</v>
      </c>
      <c r="K1891" s="48">
        <v>0</v>
      </c>
      <c r="L1891" s="49">
        <v>0</v>
      </c>
      <c r="M1891" s="48">
        <v>0</v>
      </c>
      <c r="N1891" s="49">
        <v>12.38516666666667</v>
      </c>
      <c r="O1891" s="48">
        <v>30.52766666666669</v>
      </c>
      <c r="P1891" s="49">
        <v>35.92000000000003</v>
      </c>
      <c r="Q1891" s="48">
        <v>35.980499999999999</v>
      </c>
      <c r="R1891" s="49">
        <v>31.789499999999997</v>
      </c>
      <c r="S1891" s="48">
        <v>14.892333333333349</v>
      </c>
      <c r="T1891" s="49">
        <v>13.919999999999991</v>
      </c>
      <c r="U1891" s="48">
        <v>12.087833333333338</v>
      </c>
      <c r="V1891" s="49">
        <v>8.6000000000000121</v>
      </c>
      <c r="W1891" s="48">
        <v>2.3706666666666663</v>
      </c>
      <c r="X1891" s="49">
        <v>0</v>
      </c>
      <c r="Y1891" s="48">
        <v>0</v>
      </c>
      <c r="Z1891" s="49">
        <v>0</v>
      </c>
      <c r="AA1891" s="48">
        <v>0</v>
      </c>
      <c r="AB1891" s="49">
        <v>0</v>
      </c>
      <c r="AC1891" s="64"/>
      <c r="AD1891" s="65">
        <f t="shared" si="604"/>
        <v>198.47366666666676</v>
      </c>
      <c r="AE1891" s="64"/>
    </row>
    <row r="1892" spans="2:31" x14ac:dyDescent="0.3">
      <c r="B1892" s="4" t="s">
        <v>88</v>
      </c>
      <c r="C1892" s="4"/>
      <c r="D1892" s="4"/>
      <c r="E1892" s="48">
        <v>0</v>
      </c>
      <c r="F1892" s="49">
        <v>0</v>
      </c>
      <c r="G1892" s="48">
        <v>0</v>
      </c>
      <c r="H1892" s="49">
        <v>0</v>
      </c>
      <c r="I1892" s="48">
        <v>0</v>
      </c>
      <c r="J1892" s="49">
        <v>0</v>
      </c>
      <c r="K1892" s="48">
        <v>0</v>
      </c>
      <c r="L1892" s="49">
        <v>0</v>
      </c>
      <c r="M1892" s="48">
        <v>0</v>
      </c>
      <c r="N1892" s="49">
        <v>0</v>
      </c>
      <c r="O1892" s="48">
        <v>0</v>
      </c>
      <c r="P1892" s="49">
        <v>0</v>
      </c>
      <c r="Q1892" s="48">
        <v>0</v>
      </c>
      <c r="R1892" s="49">
        <v>0</v>
      </c>
      <c r="S1892" s="48">
        <v>0</v>
      </c>
      <c r="T1892" s="49">
        <v>0</v>
      </c>
      <c r="U1892" s="48">
        <v>0</v>
      </c>
      <c r="V1892" s="49">
        <v>0</v>
      </c>
      <c r="W1892" s="48">
        <v>0</v>
      </c>
      <c r="X1892" s="49">
        <v>0</v>
      </c>
      <c r="Y1892" s="48">
        <v>0</v>
      </c>
      <c r="Z1892" s="49">
        <v>0</v>
      </c>
      <c r="AA1892" s="48">
        <v>0</v>
      </c>
      <c r="AB1892" s="49">
        <v>0</v>
      </c>
      <c r="AC1892" s="64"/>
      <c r="AD1892" s="65">
        <f t="shared" si="604"/>
        <v>0</v>
      </c>
      <c r="AE1892" s="64"/>
    </row>
    <row r="1893" spans="2:31" x14ac:dyDescent="0.3">
      <c r="B1893" s="4" t="s">
        <v>99</v>
      </c>
      <c r="C1893" s="4"/>
      <c r="D1893" s="4"/>
      <c r="E1893" s="48">
        <v>0</v>
      </c>
      <c r="F1893" s="49">
        <v>0</v>
      </c>
      <c r="G1893" s="48">
        <v>0</v>
      </c>
      <c r="H1893" s="49">
        <v>0</v>
      </c>
      <c r="I1893" s="48">
        <v>0</v>
      </c>
      <c r="J1893" s="49">
        <v>0</v>
      </c>
      <c r="K1893" s="48">
        <v>0</v>
      </c>
      <c r="L1893" s="49">
        <v>0</v>
      </c>
      <c r="M1893" s="48">
        <v>0</v>
      </c>
      <c r="N1893" s="49">
        <v>0</v>
      </c>
      <c r="O1893" s="48">
        <v>0</v>
      </c>
      <c r="P1893" s="49">
        <v>0</v>
      </c>
      <c r="Q1893" s="48">
        <v>0</v>
      </c>
      <c r="R1893" s="49">
        <v>0</v>
      </c>
      <c r="S1893" s="48">
        <v>0</v>
      </c>
      <c r="T1893" s="49">
        <v>0</v>
      </c>
      <c r="U1893" s="48">
        <v>0</v>
      </c>
      <c r="V1893" s="49">
        <v>0</v>
      </c>
      <c r="W1893" s="48">
        <v>0</v>
      </c>
      <c r="X1893" s="49">
        <v>0</v>
      </c>
      <c r="Y1893" s="48">
        <v>0</v>
      </c>
      <c r="Z1893" s="49">
        <v>0</v>
      </c>
      <c r="AA1893" s="48">
        <v>0</v>
      </c>
      <c r="AB1893" s="49">
        <v>0</v>
      </c>
      <c r="AC1893" s="64"/>
      <c r="AD1893" s="65">
        <f t="shared" si="604"/>
        <v>0</v>
      </c>
      <c r="AE1893" s="64"/>
    </row>
    <row r="1894" spans="2:31" x14ac:dyDescent="0.3">
      <c r="B1894" s="4" t="s">
        <v>96</v>
      </c>
      <c r="C1894" s="4"/>
      <c r="D1894" s="4"/>
      <c r="E1894" s="48">
        <v>0</v>
      </c>
      <c r="F1894" s="49">
        <v>0</v>
      </c>
      <c r="G1894" s="48">
        <v>0</v>
      </c>
      <c r="H1894" s="49">
        <v>0</v>
      </c>
      <c r="I1894" s="48">
        <v>0</v>
      </c>
      <c r="J1894" s="49">
        <v>0</v>
      </c>
      <c r="K1894" s="48">
        <v>0</v>
      </c>
      <c r="L1894" s="49">
        <v>0</v>
      </c>
      <c r="M1894" s="48">
        <v>0</v>
      </c>
      <c r="N1894" s="49">
        <v>0</v>
      </c>
      <c r="O1894" s="48">
        <v>0</v>
      </c>
      <c r="P1894" s="49">
        <v>0</v>
      </c>
      <c r="Q1894" s="48">
        <v>0</v>
      </c>
      <c r="R1894" s="49">
        <v>0</v>
      </c>
      <c r="S1894" s="48">
        <v>0</v>
      </c>
      <c r="T1894" s="49">
        <v>0</v>
      </c>
      <c r="U1894" s="48">
        <v>0</v>
      </c>
      <c r="V1894" s="49">
        <v>0</v>
      </c>
      <c r="W1894" s="48">
        <v>0</v>
      </c>
      <c r="X1894" s="49">
        <v>0</v>
      </c>
      <c r="Y1894" s="48">
        <v>0</v>
      </c>
      <c r="Z1894" s="49">
        <v>0</v>
      </c>
      <c r="AA1894" s="48">
        <v>0</v>
      </c>
      <c r="AB1894" s="49">
        <v>0</v>
      </c>
      <c r="AC1894" s="64"/>
      <c r="AD1894" s="65">
        <f t="shared" si="604"/>
        <v>0</v>
      </c>
      <c r="AE1894" s="64"/>
    </row>
    <row r="1895" spans="2:31" x14ac:dyDescent="0.3">
      <c r="B1895" s="4" t="s">
        <v>97</v>
      </c>
      <c r="C1895" s="4"/>
      <c r="D1895" s="4"/>
      <c r="E1895" s="48">
        <v>0</v>
      </c>
      <c r="F1895" s="49">
        <v>0</v>
      </c>
      <c r="G1895" s="48">
        <v>0</v>
      </c>
      <c r="H1895" s="49">
        <v>0</v>
      </c>
      <c r="I1895" s="48">
        <v>0</v>
      </c>
      <c r="J1895" s="49">
        <v>0</v>
      </c>
      <c r="K1895" s="48">
        <v>0</v>
      </c>
      <c r="L1895" s="49">
        <v>0</v>
      </c>
      <c r="M1895" s="48">
        <v>0</v>
      </c>
      <c r="N1895" s="49">
        <v>0.49483333333333351</v>
      </c>
      <c r="O1895" s="48">
        <v>32.789999999999978</v>
      </c>
      <c r="P1895" s="49">
        <v>32.789999999999978</v>
      </c>
      <c r="Q1895" s="48">
        <v>25.870000000000005</v>
      </c>
      <c r="R1895" s="49">
        <v>29.11</v>
      </c>
      <c r="S1895" s="48">
        <v>32.289999999999978</v>
      </c>
      <c r="T1895" s="49">
        <v>31.789999999999978</v>
      </c>
      <c r="U1895" s="48">
        <v>31.490000000000009</v>
      </c>
      <c r="V1895" s="49">
        <v>27.390000000000033</v>
      </c>
      <c r="W1895" s="48">
        <v>4.2900000000000125</v>
      </c>
      <c r="X1895" s="49">
        <v>0</v>
      </c>
      <c r="Y1895" s="48">
        <v>0</v>
      </c>
      <c r="Z1895" s="49">
        <v>0</v>
      </c>
      <c r="AA1895" s="48">
        <v>0</v>
      </c>
      <c r="AB1895" s="49">
        <v>0</v>
      </c>
      <c r="AC1895" s="64"/>
      <c r="AD1895" s="65">
        <f t="shared" si="604"/>
        <v>248.30483333333331</v>
      </c>
      <c r="AE1895" s="64"/>
    </row>
    <row r="1896" spans="2:31" x14ac:dyDescent="0.3">
      <c r="B1896" s="4" t="s">
        <v>98</v>
      </c>
      <c r="C1896" s="4"/>
      <c r="D1896" s="4"/>
      <c r="E1896" s="48">
        <v>0</v>
      </c>
      <c r="F1896" s="49">
        <v>0</v>
      </c>
      <c r="G1896" s="48">
        <v>0</v>
      </c>
      <c r="H1896" s="49">
        <v>0</v>
      </c>
      <c r="I1896" s="48">
        <v>0</v>
      </c>
      <c r="J1896" s="49">
        <v>0</v>
      </c>
      <c r="K1896" s="48">
        <v>0</v>
      </c>
      <c r="L1896" s="49">
        <v>0</v>
      </c>
      <c r="M1896" s="48">
        <v>0</v>
      </c>
      <c r="N1896" s="49">
        <v>26.377166666666675</v>
      </c>
      <c r="O1896" s="48">
        <v>31.995500000000025</v>
      </c>
      <c r="P1896" s="49">
        <v>26.836499999999976</v>
      </c>
      <c r="Q1896" s="48">
        <v>22.171500000000023</v>
      </c>
      <c r="R1896" s="49">
        <v>24.95566666666668</v>
      </c>
      <c r="S1896" s="48">
        <v>26.354166666666654</v>
      </c>
      <c r="T1896" s="49">
        <v>25.997499999999981</v>
      </c>
      <c r="U1896" s="48">
        <v>29.250499999999995</v>
      </c>
      <c r="V1896" s="49">
        <v>42.099833333333351</v>
      </c>
      <c r="W1896" s="48">
        <v>28.959166666666654</v>
      </c>
      <c r="X1896" s="49">
        <v>0</v>
      </c>
      <c r="Y1896" s="48">
        <v>0</v>
      </c>
      <c r="Z1896" s="49">
        <v>0</v>
      </c>
      <c r="AA1896" s="48">
        <v>0</v>
      </c>
      <c r="AB1896" s="49">
        <v>0</v>
      </c>
      <c r="AC1896" s="64"/>
      <c r="AD1896" s="65">
        <f t="shared" si="604"/>
        <v>284.9975</v>
      </c>
      <c r="AE1896" s="64"/>
    </row>
    <row r="1897" spans="2:31" x14ac:dyDescent="0.3">
      <c r="B1897" s="4" t="s">
        <v>110</v>
      </c>
      <c r="C1897" s="4"/>
      <c r="D1897" s="4"/>
      <c r="E1897" s="48">
        <v>0</v>
      </c>
      <c r="F1897" s="49">
        <v>0</v>
      </c>
      <c r="G1897" s="48">
        <v>0</v>
      </c>
      <c r="H1897" s="49">
        <v>0</v>
      </c>
      <c r="I1897" s="48">
        <v>0</v>
      </c>
      <c r="J1897" s="49">
        <v>0</v>
      </c>
      <c r="K1897" s="48">
        <v>0</v>
      </c>
      <c r="L1897" s="49">
        <v>0</v>
      </c>
      <c r="M1897" s="48">
        <v>3.2210000000000005</v>
      </c>
      <c r="N1897" s="49">
        <v>51.127833333333335</v>
      </c>
      <c r="O1897" s="48">
        <v>31.846666666666671</v>
      </c>
      <c r="P1897" s="49">
        <v>9.0058333333333387</v>
      </c>
      <c r="Q1897" s="48">
        <v>6.8911666666666687</v>
      </c>
      <c r="R1897" s="49">
        <v>20.164166666666663</v>
      </c>
      <c r="S1897" s="48">
        <v>29.36866666666668</v>
      </c>
      <c r="T1897" s="49">
        <v>27.592000000000006</v>
      </c>
      <c r="U1897" s="48">
        <v>23.496833333333345</v>
      </c>
      <c r="V1897" s="49">
        <v>33.924500000000002</v>
      </c>
      <c r="W1897" s="48">
        <v>9.5741666666666738</v>
      </c>
      <c r="X1897" s="49">
        <v>0</v>
      </c>
      <c r="Y1897" s="48">
        <v>0</v>
      </c>
      <c r="Z1897" s="49">
        <v>0</v>
      </c>
      <c r="AA1897" s="48">
        <v>0</v>
      </c>
      <c r="AB1897" s="49">
        <v>0</v>
      </c>
      <c r="AC1897" s="64"/>
      <c r="AD1897" s="65">
        <f t="shared" si="604"/>
        <v>246.21283333333338</v>
      </c>
      <c r="AE1897" s="64"/>
    </row>
    <row r="1898" spans="2:31" x14ac:dyDescent="0.3">
      <c r="B1898" s="4" t="s">
        <v>111</v>
      </c>
      <c r="C1898" s="4"/>
      <c r="D1898" s="4"/>
      <c r="E1898" s="48">
        <v>0</v>
      </c>
      <c r="F1898" s="49">
        <v>0</v>
      </c>
      <c r="G1898" s="48">
        <v>0</v>
      </c>
      <c r="H1898" s="49">
        <v>0</v>
      </c>
      <c r="I1898" s="48">
        <v>0</v>
      </c>
      <c r="J1898" s="49">
        <v>0</v>
      </c>
      <c r="K1898" s="48">
        <v>0</v>
      </c>
      <c r="L1898" s="49">
        <v>0</v>
      </c>
      <c r="M1898" s="48">
        <v>3.8986666666666685</v>
      </c>
      <c r="N1898" s="49">
        <v>94.976166666666657</v>
      </c>
      <c r="O1898" s="48">
        <v>131.35300000000001</v>
      </c>
      <c r="P1898" s="49">
        <v>139.51850000000002</v>
      </c>
      <c r="Q1898" s="48">
        <v>143.64433333333332</v>
      </c>
      <c r="R1898" s="49">
        <v>147.27149999999992</v>
      </c>
      <c r="S1898" s="48">
        <v>142.70033333333336</v>
      </c>
      <c r="T1898" s="49">
        <v>141.91833333333344</v>
      </c>
      <c r="U1898" s="48">
        <v>120.98550000000006</v>
      </c>
      <c r="V1898" s="49">
        <v>89.348166666666657</v>
      </c>
      <c r="W1898" s="48">
        <v>51.284333333333343</v>
      </c>
      <c r="X1898" s="49">
        <v>0.13099999999999992</v>
      </c>
      <c r="Y1898" s="48">
        <v>0</v>
      </c>
      <c r="Z1898" s="49">
        <v>0</v>
      </c>
      <c r="AA1898" s="48">
        <v>0</v>
      </c>
      <c r="AB1898" s="49">
        <v>0</v>
      </c>
      <c r="AC1898" s="64"/>
      <c r="AD1898" s="65">
        <f t="shared" si="604"/>
        <v>1207.0298333333335</v>
      </c>
      <c r="AE1898" s="64"/>
    </row>
    <row r="1899" spans="2:31" x14ac:dyDescent="0.3">
      <c r="B1899" s="4" t="s">
        <v>112</v>
      </c>
      <c r="C1899" s="4"/>
      <c r="D1899" s="4"/>
      <c r="E1899" s="48">
        <v>0</v>
      </c>
      <c r="F1899" s="49">
        <v>0</v>
      </c>
      <c r="G1899" s="48">
        <v>0</v>
      </c>
      <c r="H1899" s="49">
        <v>0</v>
      </c>
      <c r="I1899" s="48">
        <v>0</v>
      </c>
      <c r="J1899" s="49">
        <v>0</v>
      </c>
      <c r="K1899" s="48">
        <v>0</v>
      </c>
      <c r="L1899" s="49">
        <v>0</v>
      </c>
      <c r="M1899" s="48">
        <v>0</v>
      </c>
      <c r="N1899" s="49">
        <v>27.111666666666682</v>
      </c>
      <c r="O1899" s="48">
        <v>30.004666666666669</v>
      </c>
      <c r="P1899" s="49">
        <v>4.9269999999999987</v>
      </c>
      <c r="Q1899" s="48">
        <v>3.1840000000000033</v>
      </c>
      <c r="R1899" s="49">
        <v>18.438000000000002</v>
      </c>
      <c r="S1899" s="48">
        <v>25.18950000000001</v>
      </c>
      <c r="T1899" s="49">
        <v>30.453333333333326</v>
      </c>
      <c r="U1899" s="48">
        <v>39.813833333333342</v>
      </c>
      <c r="V1899" s="49">
        <v>86.200333333333319</v>
      </c>
      <c r="W1899" s="48">
        <v>34.940666666666694</v>
      </c>
      <c r="X1899" s="49">
        <v>0</v>
      </c>
      <c r="Y1899" s="48">
        <v>0</v>
      </c>
      <c r="Z1899" s="49">
        <v>0</v>
      </c>
      <c r="AA1899" s="48">
        <v>0</v>
      </c>
      <c r="AB1899" s="49">
        <v>0</v>
      </c>
      <c r="AC1899" s="64"/>
      <c r="AD1899" s="65">
        <f t="shared" si="604"/>
        <v>300.26300000000003</v>
      </c>
      <c r="AE1899" s="64"/>
    </row>
    <row r="1900" spans="2:31" x14ac:dyDescent="0.3">
      <c r="B1900" s="4" t="s">
        <v>121</v>
      </c>
      <c r="C1900" s="4"/>
      <c r="D1900" s="4"/>
      <c r="E1900" s="48">
        <v>0</v>
      </c>
      <c r="F1900" s="49">
        <v>0</v>
      </c>
      <c r="G1900" s="48">
        <v>0</v>
      </c>
      <c r="H1900" s="49">
        <v>0</v>
      </c>
      <c r="I1900" s="48">
        <v>0</v>
      </c>
      <c r="J1900" s="49">
        <v>0</v>
      </c>
      <c r="K1900" s="48">
        <v>0</v>
      </c>
      <c r="L1900" s="49">
        <v>0</v>
      </c>
      <c r="M1900" s="48">
        <v>16.897500000000004</v>
      </c>
      <c r="N1900" s="49">
        <v>150.20785409599998</v>
      </c>
      <c r="O1900" s="48">
        <v>172.03037374499999</v>
      </c>
      <c r="P1900" s="49">
        <v>170.222657715</v>
      </c>
      <c r="Q1900" s="48">
        <v>171.62087606200001</v>
      </c>
      <c r="R1900" s="49">
        <v>172.73257171699998</v>
      </c>
      <c r="S1900" s="48">
        <v>154.94050854999998</v>
      </c>
      <c r="T1900" s="49">
        <v>139.00987402000001</v>
      </c>
      <c r="U1900" s="48">
        <v>127.47702185</v>
      </c>
      <c r="V1900" s="49">
        <v>147.20842016</v>
      </c>
      <c r="W1900" s="48">
        <v>119.99387598</v>
      </c>
      <c r="X1900" s="49">
        <v>0.67983333333333329</v>
      </c>
      <c r="Y1900" s="48">
        <v>0</v>
      </c>
      <c r="Z1900" s="49">
        <v>0</v>
      </c>
      <c r="AA1900" s="48">
        <v>0</v>
      </c>
      <c r="AB1900" s="49">
        <v>0</v>
      </c>
      <c r="AC1900" s="64"/>
      <c r="AD1900" s="65">
        <f t="shared" si="604"/>
        <v>1543.0213672283335</v>
      </c>
      <c r="AE1900" s="64"/>
    </row>
    <row r="1901" spans="2:31" x14ac:dyDescent="0.3">
      <c r="B1901" s="4" t="s">
        <v>123</v>
      </c>
      <c r="C1901" s="4"/>
      <c r="D1901" s="4"/>
      <c r="E1901" s="48">
        <v>0</v>
      </c>
      <c r="F1901" s="49">
        <v>0</v>
      </c>
      <c r="G1901" s="48">
        <v>0</v>
      </c>
      <c r="H1901" s="49">
        <v>0</v>
      </c>
      <c r="I1901" s="48">
        <v>0</v>
      </c>
      <c r="J1901" s="49">
        <v>0</v>
      </c>
      <c r="K1901" s="48">
        <v>0</v>
      </c>
      <c r="L1901" s="49">
        <v>0</v>
      </c>
      <c r="M1901" s="48">
        <v>0</v>
      </c>
      <c r="N1901" s="49">
        <v>29.088333333333342</v>
      </c>
      <c r="O1901" s="48">
        <v>45.304166666666696</v>
      </c>
      <c r="P1901" s="49">
        <v>51.96299999999993</v>
      </c>
      <c r="Q1901" s="48">
        <v>51.239999999999924</v>
      </c>
      <c r="R1901" s="49">
        <v>47.469333333333331</v>
      </c>
      <c r="S1901" s="48">
        <v>39.752000000000002</v>
      </c>
      <c r="T1901" s="49">
        <v>0</v>
      </c>
      <c r="U1901" s="48">
        <v>31.202166666666667</v>
      </c>
      <c r="V1901" s="49">
        <v>23.657333333333341</v>
      </c>
      <c r="W1901" s="48">
        <v>5.3081666666666667</v>
      </c>
      <c r="X1901" s="49">
        <v>0</v>
      </c>
      <c r="Y1901" s="48">
        <v>0</v>
      </c>
      <c r="Z1901" s="49">
        <v>0</v>
      </c>
      <c r="AA1901" s="48">
        <v>0</v>
      </c>
      <c r="AB1901" s="49">
        <v>0</v>
      </c>
      <c r="AC1901" s="64"/>
      <c r="AD1901" s="65">
        <f t="shared" si="604"/>
        <v>324.98449999999991</v>
      </c>
      <c r="AE1901" s="64"/>
    </row>
    <row r="1902" spans="2:31" x14ac:dyDescent="0.3">
      <c r="B1902" s="4" t="s">
        <v>124</v>
      </c>
      <c r="C1902" s="4"/>
      <c r="D1902" s="4"/>
      <c r="E1902" s="48">
        <v>0</v>
      </c>
      <c r="F1902" s="49">
        <v>0</v>
      </c>
      <c r="G1902" s="48">
        <v>0</v>
      </c>
      <c r="H1902" s="49">
        <v>0</v>
      </c>
      <c r="I1902" s="48">
        <v>0</v>
      </c>
      <c r="J1902" s="49">
        <v>0</v>
      </c>
      <c r="K1902" s="48">
        <v>0</v>
      </c>
      <c r="L1902" s="49">
        <v>0</v>
      </c>
      <c r="M1902" s="48">
        <v>0</v>
      </c>
      <c r="N1902" s="49">
        <v>4.7878333333333334</v>
      </c>
      <c r="O1902" s="48">
        <v>0</v>
      </c>
      <c r="P1902" s="49">
        <v>2.2353333333333305</v>
      </c>
      <c r="Q1902" s="48">
        <v>1.1803333333333366</v>
      </c>
      <c r="R1902" s="49">
        <v>6.6940000000000044</v>
      </c>
      <c r="S1902" s="48">
        <v>9.6208333333333371</v>
      </c>
      <c r="T1902" s="49">
        <v>3.8696666666666735</v>
      </c>
      <c r="U1902" s="48">
        <v>0</v>
      </c>
      <c r="V1902" s="49">
        <v>0.2411666666666667</v>
      </c>
      <c r="W1902" s="48">
        <v>0</v>
      </c>
      <c r="X1902" s="49">
        <v>0</v>
      </c>
      <c r="Y1902" s="48">
        <v>0</v>
      </c>
      <c r="Z1902" s="49">
        <v>0</v>
      </c>
      <c r="AA1902" s="48">
        <v>0</v>
      </c>
      <c r="AB1902" s="49">
        <v>0</v>
      </c>
      <c r="AC1902" s="64"/>
      <c r="AD1902" s="65">
        <f t="shared" si="604"/>
        <v>28.629166666666684</v>
      </c>
      <c r="AE1902" s="64"/>
    </row>
    <row r="1903" spans="2:31" x14ac:dyDescent="0.3">
      <c r="B1903" s="4" t="s">
        <v>125</v>
      </c>
      <c r="C1903" s="4"/>
      <c r="D1903" s="4"/>
      <c r="E1903" s="48">
        <v>0</v>
      </c>
      <c r="F1903" s="49">
        <v>0</v>
      </c>
      <c r="G1903" s="48">
        <v>0</v>
      </c>
      <c r="H1903" s="49">
        <v>0</v>
      </c>
      <c r="I1903" s="48">
        <v>0</v>
      </c>
      <c r="J1903" s="49">
        <v>0</v>
      </c>
      <c r="K1903" s="48">
        <v>0</v>
      </c>
      <c r="L1903" s="49">
        <v>0</v>
      </c>
      <c r="M1903" s="48">
        <v>4.3293333333333326</v>
      </c>
      <c r="N1903" s="49">
        <v>23.116499999999991</v>
      </c>
      <c r="O1903" s="48">
        <v>11.576166666666667</v>
      </c>
      <c r="P1903" s="49">
        <v>11.478333333333333</v>
      </c>
      <c r="Q1903" s="48">
        <v>10.739666666666666</v>
      </c>
      <c r="R1903" s="49">
        <v>7.9341666666666617</v>
      </c>
      <c r="S1903" s="48">
        <v>7.110000000000003</v>
      </c>
      <c r="T1903" s="49">
        <v>7.3075000000000063</v>
      </c>
      <c r="U1903" s="48">
        <v>6.7371666666666714</v>
      </c>
      <c r="V1903" s="49">
        <v>12.020999999999999</v>
      </c>
      <c r="W1903" s="48">
        <v>13.77466666666667</v>
      </c>
      <c r="X1903" s="49">
        <v>0</v>
      </c>
      <c r="Y1903" s="48">
        <v>0</v>
      </c>
      <c r="Z1903" s="49">
        <v>0</v>
      </c>
      <c r="AA1903" s="48">
        <v>0</v>
      </c>
      <c r="AB1903" s="49">
        <v>0</v>
      </c>
      <c r="AC1903" s="64"/>
      <c r="AD1903" s="65">
        <f t="shared" si="604"/>
        <v>116.1245</v>
      </c>
      <c r="AE1903" s="64"/>
    </row>
    <row r="1904" spans="2:31" x14ac:dyDescent="0.3">
      <c r="B1904" s="4" t="s">
        <v>131</v>
      </c>
      <c r="C1904" s="4"/>
      <c r="D1904" s="4"/>
      <c r="E1904" s="48">
        <v>0</v>
      </c>
      <c r="F1904" s="49">
        <v>0</v>
      </c>
      <c r="G1904" s="48">
        <v>0</v>
      </c>
      <c r="H1904" s="49">
        <v>0</v>
      </c>
      <c r="I1904" s="48">
        <v>0</v>
      </c>
      <c r="J1904" s="49">
        <v>0</v>
      </c>
      <c r="K1904" s="48">
        <v>0</v>
      </c>
      <c r="L1904" s="49">
        <v>0</v>
      </c>
      <c r="M1904" s="48" t="s">
        <v>103</v>
      </c>
      <c r="N1904" s="49" t="s">
        <v>103</v>
      </c>
      <c r="O1904" s="48" t="s">
        <v>103</v>
      </c>
      <c r="P1904" s="49" t="s">
        <v>103</v>
      </c>
      <c r="Q1904" s="48" t="s">
        <v>103</v>
      </c>
      <c r="R1904" s="49" t="s">
        <v>103</v>
      </c>
      <c r="S1904" s="48" t="s">
        <v>103</v>
      </c>
      <c r="T1904" s="49" t="s">
        <v>103</v>
      </c>
      <c r="U1904" s="48" t="s">
        <v>103</v>
      </c>
      <c r="V1904" s="49" t="s">
        <v>103</v>
      </c>
      <c r="W1904" s="48" t="s">
        <v>103</v>
      </c>
      <c r="X1904" s="49" t="s">
        <v>103</v>
      </c>
      <c r="Y1904" s="48">
        <v>0</v>
      </c>
      <c r="Z1904" s="49">
        <v>0</v>
      </c>
      <c r="AA1904" s="48">
        <v>0</v>
      </c>
      <c r="AB1904" s="49">
        <v>0</v>
      </c>
      <c r="AC1904" s="64"/>
      <c r="AD1904" s="65">
        <f t="shared" si="604"/>
        <v>0</v>
      </c>
      <c r="AE1904" s="64"/>
    </row>
    <row r="1905" spans="2:31" x14ac:dyDescent="0.3">
      <c r="B1905" s="4" t="s">
        <v>132</v>
      </c>
      <c r="C1905" s="4"/>
      <c r="D1905" s="4"/>
      <c r="E1905" s="48">
        <v>0</v>
      </c>
      <c r="F1905" s="49">
        <v>0</v>
      </c>
      <c r="G1905" s="48">
        <v>0</v>
      </c>
      <c r="H1905" s="49">
        <v>0</v>
      </c>
      <c r="I1905" s="48">
        <v>0</v>
      </c>
      <c r="J1905" s="49">
        <v>0</v>
      </c>
      <c r="K1905" s="48">
        <v>0</v>
      </c>
      <c r="L1905" s="49">
        <v>0</v>
      </c>
      <c r="M1905" s="48">
        <v>0</v>
      </c>
      <c r="N1905" s="49" t="s">
        <v>103</v>
      </c>
      <c r="O1905" s="48">
        <v>0</v>
      </c>
      <c r="P1905" s="49">
        <v>0</v>
      </c>
      <c r="Q1905" s="48">
        <v>0</v>
      </c>
      <c r="R1905" s="49">
        <v>0</v>
      </c>
      <c r="S1905" s="48">
        <v>0</v>
      </c>
      <c r="T1905" s="49">
        <v>0</v>
      </c>
      <c r="U1905" s="48">
        <v>0</v>
      </c>
      <c r="V1905" s="49">
        <v>0</v>
      </c>
      <c r="W1905" s="48" t="s">
        <v>103</v>
      </c>
      <c r="X1905" s="49">
        <v>0</v>
      </c>
      <c r="Y1905" s="48">
        <v>0</v>
      </c>
      <c r="Z1905" s="49">
        <v>0</v>
      </c>
      <c r="AA1905" s="48">
        <v>0</v>
      </c>
      <c r="AB1905" s="49">
        <v>0</v>
      </c>
      <c r="AC1905" s="64"/>
      <c r="AD1905" s="65">
        <f>SUM(E1905:AB1905)</f>
        <v>0</v>
      </c>
      <c r="AE1905" s="64"/>
    </row>
    <row r="1906" spans="2:31" x14ac:dyDescent="0.3">
      <c r="B1906" s="13" t="s">
        <v>2</v>
      </c>
      <c r="C1906" s="13"/>
      <c r="D1906" s="13"/>
      <c r="E1906" s="14">
        <f>SUM(E1844:E1905)</f>
        <v>0</v>
      </c>
      <c r="F1906" s="14">
        <f t="shared" ref="F1906" si="605">SUM(F1844:F1905)</f>
        <v>0</v>
      </c>
      <c r="G1906" s="14">
        <f t="shared" ref="G1906" si="606">SUM(G1844:G1905)</f>
        <v>0</v>
      </c>
      <c r="H1906" s="14">
        <f t="shared" ref="H1906" si="607">SUM(H1844:H1905)</f>
        <v>0</v>
      </c>
      <c r="I1906" s="14">
        <f t="shared" ref="I1906" si="608">SUM(I1844:I1905)</f>
        <v>0</v>
      </c>
      <c r="J1906" s="14">
        <f t="shared" ref="J1906" si="609">SUM(J1844:J1905)</f>
        <v>0</v>
      </c>
      <c r="K1906" s="14">
        <f t="shared" ref="K1906" si="610">SUM(K1844:K1905)</f>
        <v>0</v>
      </c>
      <c r="L1906" s="14">
        <f t="shared" ref="L1906" si="611">SUM(L1844:L1905)</f>
        <v>0</v>
      </c>
      <c r="M1906" s="14">
        <f t="shared" ref="M1906" si="612">SUM(M1844:M1905)</f>
        <v>61.362366666666667</v>
      </c>
      <c r="N1906" s="14">
        <f t="shared" ref="N1906" si="613">SUM(N1844:N1905)</f>
        <v>983.31645409600003</v>
      </c>
      <c r="O1906" s="14">
        <f t="shared" ref="O1906" si="614">SUM(O1844:O1905)</f>
        <v>1405.5052070783336</v>
      </c>
      <c r="P1906" s="14">
        <f t="shared" ref="P1906" si="615">SUM(P1844:P1905)</f>
        <v>1233.8864077150001</v>
      </c>
      <c r="Q1906" s="14">
        <f t="shared" ref="Q1906" si="616">SUM(Q1844:Q1905)</f>
        <v>1146.6953427286667</v>
      </c>
      <c r="R1906" s="14">
        <f t="shared" ref="R1906" si="617">SUM(R1844:R1905)</f>
        <v>1315.8217383836659</v>
      </c>
      <c r="S1906" s="14">
        <f t="shared" ref="S1906" si="618">SUM(S1844:S1905)</f>
        <v>1225.6856752166666</v>
      </c>
      <c r="T1906" s="14">
        <f t="shared" ref="T1906" si="619">SUM(T1844:T1905)</f>
        <v>1238.4458740200005</v>
      </c>
      <c r="U1906" s="14">
        <f t="shared" ref="U1906" si="620">SUM(U1844:U1905)</f>
        <v>1346.7265218500004</v>
      </c>
      <c r="V1906" s="14">
        <f t="shared" ref="V1906" si="621">SUM(V1844:V1905)</f>
        <v>1511.9312368266667</v>
      </c>
      <c r="W1906" s="14">
        <f t="shared" ref="W1906" si="622">SUM(W1844:W1905)</f>
        <v>927.33350931333348</v>
      </c>
      <c r="X1906" s="14">
        <f t="shared" ref="X1906" si="623">SUM(X1844:X1905)</f>
        <v>2.2796333333333334</v>
      </c>
      <c r="Y1906" s="14">
        <f t="shared" ref="Y1906" si="624">SUM(Y1844:Y1905)</f>
        <v>0</v>
      </c>
      <c r="Z1906" s="14">
        <f t="shared" ref="Z1906" si="625">SUM(Z1844:Z1905)</f>
        <v>0</v>
      </c>
      <c r="AA1906" s="14">
        <f t="shared" ref="AA1906" si="626">SUM(AA1844:AA1905)</f>
        <v>0</v>
      </c>
      <c r="AB1906" s="14">
        <f t="shared" ref="AB1906" si="627">SUM(AB1844:AB1905)</f>
        <v>0</v>
      </c>
      <c r="AC1906" s="94">
        <f>SUM(AC1844:AE1905)</f>
        <v>12398.989967228334</v>
      </c>
      <c r="AD1906" s="94"/>
      <c r="AE1906" s="94"/>
    </row>
    <row r="1907" spans="2:31" x14ac:dyDescent="0.3">
      <c r="B1907" s="15"/>
      <c r="C1907" s="16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</row>
    <row r="1908" spans="2:31" x14ac:dyDescent="0.3">
      <c r="B1908" s="15"/>
      <c r="C1908" s="16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</row>
    <row r="1909" spans="2:31" x14ac:dyDescent="0.3">
      <c r="B1909" s="8">
        <f>'Resumen-Mensual'!$AG$22</f>
        <v>45351</v>
      </c>
    </row>
    <row r="1910" spans="2:31" x14ac:dyDescent="0.3">
      <c r="B1910" s="8"/>
    </row>
    <row r="1911" spans="2:31" x14ac:dyDescent="0.3">
      <c r="B1911" s="9" t="s">
        <v>81</v>
      </c>
      <c r="C1911" s="10"/>
      <c r="D1911" s="10"/>
      <c r="E1911" s="11">
        <v>1</v>
      </c>
      <c r="F1911" s="11">
        <v>2</v>
      </c>
      <c r="G1911" s="11">
        <v>3</v>
      </c>
      <c r="H1911" s="11">
        <v>4</v>
      </c>
      <c r="I1911" s="11">
        <v>5</v>
      </c>
      <c r="J1911" s="11">
        <v>6</v>
      </c>
      <c r="K1911" s="11">
        <v>7</v>
      </c>
      <c r="L1911" s="11">
        <v>8</v>
      </c>
      <c r="M1911" s="11">
        <v>9</v>
      </c>
      <c r="N1911" s="11">
        <v>10</v>
      </c>
      <c r="O1911" s="11">
        <v>11</v>
      </c>
      <c r="P1911" s="11">
        <v>12</v>
      </c>
      <c r="Q1911" s="11">
        <v>13</v>
      </c>
      <c r="R1911" s="11">
        <v>14</v>
      </c>
      <c r="S1911" s="11">
        <v>15</v>
      </c>
      <c r="T1911" s="11">
        <v>16</v>
      </c>
      <c r="U1911" s="11">
        <v>17</v>
      </c>
      <c r="V1911" s="11">
        <v>18</v>
      </c>
      <c r="W1911" s="11">
        <v>19</v>
      </c>
      <c r="X1911" s="11">
        <v>20</v>
      </c>
      <c r="Y1911" s="11">
        <v>21</v>
      </c>
      <c r="Z1911" s="11">
        <v>22</v>
      </c>
      <c r="AA1911" s="11">
        <v>23</v>
      </c>
      <c r="AB1911" s="11">
        <v>24</v>
      </c>
      <c r="AC1911" s="83" t="s">
        <v>2</v>
      </c>
      <c r="AD1911" s="83"/>
      <c r="AE1911" s="83"/>
    </row>
    <row r="1912" spans="2:31" x14ac:dyDescent="0.3">
      <c r="B1912" s="4" t="s">
        <v>37</v>
      </c>
      <c r="C1912" s="4"/>
      <c r="D1912" s="4"/>
      <c r="E1912" s="48">
        <v>0</v>
      </c>
      <c r="F1912" s="49">
        <v>0</v>
      </c>
      <c r="G1912" s="48">
        <v>0</v>
      </c>
      <c r="H1912" s="49">
        <v>0</v>
      </c>
      <c r="I1912" s="48">
        <v>0</v>
      </c>
      <c r="J1912" s="49">
        <v>0</v>
      </c>
      <c r="K1912" s="48">
        <v>0</v>
      </c>
      <c r="L1912" s="49">
        <v>0</v>
      </c>
      <c r="M1912" s="48">
        <v>0</v>
      </c>
      <c r="N1912" s="49">
        <v>0</v>
      </c>
      <c r="O1912" s="48">
        <v>0</v>
      </c>
      <c r="P1912" s="49">
        <v>9.9999999999997868E-3</v>
      </c>
      <c r="Q1912" s="48">
        <v>9.9999999999997868E-3</v>
      </c>
      <c r="R1912" s="49">
        <v>9.9999999999997868E-3</v>
      </c>
      <c r="S1912" s="48">
        <v>0</v>
      </c>
      <c r="T1912" s="49">
        <v>0</v>
      </c>
      <c r="U1912" s="48">
        <v>0</v>
      </c>
      <c r="V1912" s="49">
        <v>0</v>
      </c>
      <c r="W1912" s="48">
        <v>0</v>
      </c>
      <c r="X1912" s="49">
        <v>0</v>
      </c>
      <c r="Y1912" s="48">
        <v>0</v>
      </c>
      <c r="Z1912" s="49">
        <v>0</v>
      </c>
      <c r="AA1912" s="48">
        <v>0</v>
      </c>
      <c r="AB1912" s="49">
        <v>0</v>
      </c>
      <c r="AC1912" s="66"/>
      <c r="AD1912" s="67">
        <f>SUM(E1912:AB1912)</f>
        <v>2.9999999999999361E-2</v>
      </c>
      <c r="AE1912" s="66"/>
    </row>
    <row r="1913" spans="2:31" x14ac:dyDescent="0.3">
      <c r="B1913" s="4" t="s">
        <v>38</v>
      </c>
      <c r="C1913" s="4"/>
      <c r="D1913" s="4"/>
      <c r="E1913" s="48">
        <v>0</v>
      </c>
      <c r="F1913" s="49">
        <v>0</v>
      </c>
      <c r="G1913" s="48">
        <v>0</v>
      </c>
      <c r="H1913" s="49">
        <v>0</v>
      </c>
      <c r="I1913" s="48">
        <v>0</v>
      </c>
      <c r="J1913" s="49">
        <v>0</v>
      </c>
      <c r="K1913" s="48">
        <v>0</v>
      </c>
      <c r="L1913" s="49">
        <v>0</v>
      </c>
      <c r="M1913" s="48">
        <v>0</v>
      </c>
      <c r="N1913" s="49">
        <v>0</v>
      </c>
      <c r="O1913" s="48">
        <v>0</v>
      </c>
      <c r="P1913" s="49">
        <v>9.9999999999999645E-2</v>
      </c>
      <c r="Q1913" s="48">
        <v>9.9999999999999645E-2</v>
      </c>
      <c r="R1913" s="49">
        <v>0</v>
      </c>
      <c r="S1913" s="48">
        <v>0</v>
      </c>
      <c r="T1913" s="49">
        <v>0</v>
      </c>
      <c r="U1913" s="48">
        <v>0</v>
      </c>
      <c r="V1913" s="49">
        <v>0</v>
      </c>
      <c r="W1913" s="48">
        <v>0</v>
      </c>
      <c r="X1913" s="49">
        <v>0</v>
      </c>
      <c r="Y1913" s="48">
        <v>0</v>
      </c>
      <c r="Z1913" s="49">
        <v>0</v>
      </c>
      <c r="AA1913" s="48">
        <v>0</v>
      </c>
      <c r="AB1913" s="49">
        <v>0</v>
      </c>
      <c r="AC1913" s="64"/>
      <c r="AD1913" s="65">
        <f>SUM(E1913:AB1913)</f>
        <v>0.19999999999999929</v>
      </c>
      <c r="AE1913" s="64"/>
    </row>
    <row r="1914" spans="2:31" x14ac:dyDescent="0.3">
      <c r="B1914" s="4" t="s">
        <v>39</v>
      </c>
      <c r="C1914" s="4"/>
      <c r="D1914" s="4"/>
      <c r="E1914" s="48">
        <v>0</v>
      </c>
      <c r="F1914" s="49">
        <v>0</v>
      </c>
      <c r="G1914" s="48">
        <v>0</v>
      </c>
      <c r="H1914" s="49">
        <v>0</v>
      </c>
      <c r="I1914" s="48">
        <v>0</v>
      </c>
      <c r="J1914" s="49">
        <v>0</v>
      </c>
      <c r="K1914" s="48">
        <v>0</v>
      </c>
      <c r="L1914" s="49">
        <v>0</v>
      </c>
      <c r="M1914" s="48">
        <v>0.90666666666666684</v>
      </c>
      <c r="N1914" s="49">
        <v>7.2275</v>
      </c>
      <c r="O1914" s="48">
        <v>7.5926666666666653</v>
      </c>
      <c r="P1914" s="49">
        <v>9.8806666666666647</v>
      </c>
      <c r="Q1914" s="48">
        <v>12.448</v>
      </c>
      <c r="R1914" s="49">
        <v>8.3225000000000016</v>
      </c>
      <c r="S1914" s="48">
        <v>7.2766666666666691</v>
      </c>
      <c r="T1914" s="49">
        <v>6.7713333333333345</v>
      </c>
      <c r="U1914" s="48">
        <v>6.3981666666666657</v>
      </c>
      <c r="V1914" s="49">
        <v>4.854166666666667</v>
      </c>
      <c r="W1914" s="48">
        <v>1.1308333333333331</v>
      </c>
      <c r="X1914" s="49">
        <v>0</v>
      </c>
      <c r="Y1914" s="48">
        <v>0</v>
      </c>
      <c r="Z1914" s="49">
        <v>0</v>
      </c>
      <c r="AA1914" s="48">
        <v>0</v>
      </c>
      <c r="AB1914" s="49">
        <v>0</v>
      </c>
      <c r="AC1914" s="64"/>
      <c r="AD1914" s="65">
        <f t="shared" ref="AD1914:AD1972" si="628">SUM(E1914:AB1914)</f>
        <v>72.80916666666667</v>
      </c>
      <c r="AE1914" s="64"/>
    </row>
    <row r="1915" spans="2:31" x14ac:dyDescent="0.3">
      <c r="B1915" s="4" t="s">
        <v>40</v>
      </c>
      <c r="C1915" s="4"/>
      <c r="D1915" s="4"/>
      <c r="E1915" s="48">
        <v>0</v>
      </c>
      <c r="F1915" s="49">
        <v>0</v>
      </c>
      <c r="G1915" s="48">
        <v>0</v>
      </c>
      <c r="H1915" s="49">
        <v>0</v>
      </c>
      <c r="I1915" s="48">
        <v>0</v>
      </c>
      <c r="J1915" s="49">
        <v>0</v>
      </c>
      <c r="K1915" s="48">
        <v>0</v>
      </c>
      <c r="L1915" s="49">
        <v>0</v>
      </c>
      <c r="M1915" s="48">
        <v>9.3409999999999993</v>
      </c>
      <c r="N1915" s="49">
        <v>68.208499999999987</v>
      </c>
      <c r="O1915" s="48">
        <v>51.314166666666672</v>
      </c>
      <c r="P1915" s="49">
        <v>37.872666666666667</v>
      </c>
      <c r="Q1915" s="48">
        <v>35.56016666666666</v>
      </c>
      <c r="R1915" s="49">
        <v>34.740000000000023</v>
      </c>
      <c r="S1915" s="48">
        <v>35.608333333333341</v>
      </c>
      <c r="T1915" s="49">
        <v>36.639666666666677</v>
      </c>
      <c r="U1915" s="48">
        <v>35.098166666666685</v>
      </c>
      <c r="V1915" s="49">
        <v>27.041500000000006</v>
      </c>
      <c r="W1915" s="48">
        <v>12.008666666666668</v>
      </c>
      <c r="X1915" s="49">
        <v>0</v>
      </c>
      <c r="Y1915" s="48">
        <v>0</v>
      </c>
      <c r="Z1915" s="49">
        <v>0</v>
      </c>
      <c r="AA1915" s="48">
        <v>0</v>
      </c>
      <c r="AB1915" s="49">
        <v>0</v>
      </c>
      <c r="AC1915" s="64"/>
      <c r="AD1915" s="65">
        <f t="shared" si="628"/>
        <v>383.43283333333341</v>
      </c>
      <c r="AE1915" s="64"/>
    </row>
    <row r="1916" spans="2:31" x14ac:dyDescent="0.3">
      <c r="B1916" s="4" t="s">
        <v>41</v>
      </c>
      <c r="C1916" s="4"/>
      <c r="D1916" s="4"/>
      <c r="E1916" s="48">
        <v>0</v>
      </c>
      <c r="F1916" s="49">
        <v>0</v>
      </c>
      <c r="G1916" s="48">
        <v>0</v>
      </c>
      <c r="H1916" s="49">
        <v>0</v>
      </c>
      <c r="I1916" s="48">
        <v>0</v>
      </c>
      <c r="J1916" s="49">
        <v>0</v>
      </c>
      <c r="K1916" s="48">
        <v>0</v>
      </c>
      <c r="L1916" s="49">
        <v>0</v>
      </c>
      <c r="M1916" s="48">
        <v>2.1446666666666663</v>
      </c>
      <c r="N1916" s="49">
        <v>26.787166666666671</v>
      </c>
      <c r="O1916" s="48">
        <v>14.842833333333328</v>
      </c>
      <c r="P1916" s="49">
        <v>9.307500000000001</v>
      </c>
      <c r="Q1916" s="48">
        <v>7.6831666666666667</v>
      </c>
      <c r="R1916" s="49">
        <v>3.563666666666673</v>
      </c>
      <c r="S1916" s="48">
        <v>1.3541666666666601</v>
      </c>
      <c r="T1916" s="49">
        <v>0</v>
      </c>
      <c r="U1916" s="48">
        <v>0</v>
      </c>
      <c r="V1916" s="49">
        <v>0</v>
      </c>
      <c r="W1916" s="48">
        <v>0.35933333333333306</v>
      </c>
      <c r="X1916" s="49">
        <v>0</v>
      </c>
      <c r="Y1916" s="48">
        <v>0</v>
      </c>
      <c r="Z1916" s="49">
        <v>0</v>
      </c>
      <c r="AA1916" s="48">
        <v>0</v>
      </c>
      <c r="AB1916" s="49">
        <v>0</v>
      </c>
      <c r="AC1916" s="64"/>
      <c r="AD1916" s="65">
        <f t="shared" si="628"/>
        <v>66.042500000000004</v>
      </c>
      <c r="AE1916" s="64"/>
    </row>
    <row r="1917" spans="2:31" x14ac:dyDescent="0.3">
      <c r="B1917" s="4" t="s">
        <v>42</v>
      </c>
      <c r="C1917" s="4"/>
      <c r="D1917" s="4"/>
      <c r="E1917" s="48">
        <v>0</v>
      </c>
      <c r="F1917" s="49">
        <v>0</v>
      </c>
      <c r="G1917" s="48">
        <v>0</v>
      </c>
      <c r="H1917" s="49">
        <v>0</v>
      </c>
      <c r="I1917" s="48">
        <v>0</v>
      </c>
      <c r="J1917" s="49">
        <v>0</v>
      </c>
      <c r="K1917" s="48">
        <v>0</v>
      </c>
      <c r="L1917" s="49">
        <v>0</v>
      </c>
      <c r="M1917" s="48">
        <v>5.9800000000000013</v>
      </c>
      <c r="N1917" s="49">
        <v>69.978666666666697</v>
      </c>
      <c r="O1917" s="48">
        <v>57.996500000000019</v>
      </c>
      <c r="P1917" s="49">
        <v>60.742333333333342</v>
      </c>
      <c r="Q1917" s="48">
        <v>63.414666666666669</v>
      </c>
      <c r="R1917" s="49">
        <v>51.848333333333329</v>
      </c>
      <c r="S1917" s="48">
        <v>23.819333333333343</v>
      </c>
      <c r="T1917" s="49">
        <v>9.0216666666666701</v>
      </c>
      <c r="U1917" s="48">
        <v>9.6946666666666648</v>
      </c>
      <c r="V1917" s="49">
        <v>25.042666666666666</v>
      </c>
      <c r="W1917" s="48">
        <v>30.560666666666666</v>
      </c>
      <c r="X1917" s="49">
        <v>0</v>
      </c>
      <c r="Y1917" s="48">
        <v>0</v>
      </c>
      <c r="Z1917" s="49">
        <v>0</v>
      </c>
      <c r="AA1917" s="48">
        <v>0</v>
      </c>
      <c r="AB1917" s="49">
        <v>0</v>
      </c>
      <c r="AC1917" s="64"/>
      <c r="AD1917" s="65">
        <f t="shared" si="628"/>
        <v>408.09950000000003</v>
      </c>
      <c r="AE1917" s="64"/>
    </row>
    <row r="1918" spans="2:31" x14ac:dyDescent="0.3">
      <c r="B1918" s="4" t="s">
        <v>43</v>
      </c>
      <c r="C1918" s="4"/>
      <c r="D1918" s="4"/>
      <c r="E1918" s="48">
        <v>0</v>
      </c>
      <c r="F1918" s="49">
        <v>0</v>
      </c>
      <c r="G1918" s="48">
        <v>0</v>
      </c>
      <c r="H1918" s="49">
        <v>0</v>
      </c>
      <c r="I1918" s="48">
        <v>0</v>
      </c>
      <c r="J1918" s="49">
        <v>0</v>
      </c>
      <c r="K1918" s="48">
        <v>0</v>
      </c>
      <c r="L1918" s="49">
        <v>0</v>
      </c>
      <c r="M1918" s="48">
        <v>1.1058333333333337</v>
      </c>
      <c r="N1918" s="49">
        <v>33.804500000000026</v>
      </c>
      <c r="O1918" s="48">
        <v>28.219499999999993</v>
      </c>
      <c r="P1918" s="49">
        <v>17.113166666666675</v>
      </c>
      <c r="Q1918" s="48">
        <v>17.81483333333334</v>
      </c>
      <c r="R1918" s="49">
        <v>15.596499999999979</v>
      </c>
      <c r="S1918" s="48">
        <v>17.205666666666662</v>
      </c>
      <c r="T1918" s="49">
        <v>15.191833333333326</v>
      </c>
      <c r="U1918" s="48">
        <v>12.348000000000004</v>
      </c>
      <c r="V1918" s="49">
        <v>19.726833333333346</v>
      </c>
      <c r="W1918" s="48">
        <v>5.5046666666666653</v>
      </c>
      <c r="X1918" s="49">
        <v>0</v>
      </c>
      <c r="Y1918" s="48">
        <v>0</v>
      </c>
      <c r="Z1918" s="49">
        <v>0</v>
      </c>
      <c r="AA1918" s="48">
        <v>0</v>
      </c>
      <c r="AB1918" s="49">
        <v>0</v>
      </c>
      <c r="AC1918" s="64"/>
      <c r="AD1918" s="65">
        <f t="shared" si="628"/>
        <v>183.63133333333337</v>
      </c>
      <c r="AE1918" s="64"/>
    </row>
    <row r="1919" spans="2:31" x14ac:dyDescent="0.3">
      <c r="B1919" s="4" t="s">
        <v>44</v>
      </c>
      <c r="C1919" s="4"/>
      <c r="D1919" s="4"/>
      <c r="E1919" s="48">
        <v>0</v>
      </c>
      <c r="F1919" s="49">
        <v>0</v>
      </c>
      <c r="G1919" s="48">
        <v>0</v>
      </c>
      <c r="H1919" s="49">
        <v>0</v>
      </c>
      <c r="I1919" s="48">
        <v>0</v>
      </c>
      <c r="J1919" s="49">
        <v>0</v>
      </c>
      <c r="K1919" s="48">
        <v>0</v>
      </c>
      <c r="L1919" s="49">
        <v>0</v>
      </c>
      <c r="M1919" s="48">
        <v>14.351833333333335</v>
      </c>
      <c r="N1919" s="49">
        <v>76.906833333333353</v>
      </c>
      <c r="O1919" s="48">
        <v>36.669999999999987</v>
      </c>
      <c r="P1919" s="49">
        <v>19.373500000000018</v>
      </c>
      <c r="Q1919" s="48">
        <v>22.326333333333341</v>
      </c>
      <c r="R1919" s="49">
        <v>28.571333333333314</v>
      </c>
      <c r="S1919" s="48">
        <v>29.104833333333342</v>
      </c>
      <c r="T1919" s="49">
        <v>26.31016666666665</v>
      </c>
      <c r="U1919" s="48">
        <v>15.669499999999996</v>
      </c>
      <c r="V1919" s="49">
        <v>4.3723333333333345</v>
      </c>
      <c r="W1919" s="48">
        <v>9.4386666666666663</v>
      </c>
      <c r="X1919" s="49">
        <v>0</v>
      </c>
      <c r="Y1919" s="48">
        <v>0</v>
      </c>
      <c r="Z1919" s="49">
        <v>0</v>
      </c>
      <c r="AA1919" s="48">
        <v>0</v>
      </c>
      <c r="AB1919" s="49">
        <v>0</v>
      </c>
      <c r="AC1919" s="64"/>
      <c r="AD1919" s="65">
        <f t="shared" si="628"/>
        <v>283.09533333333337</v>
      </c>
      <c r="AE1919" s="64"/>
    </row>
    <row r="1920" spans="2:31" x14ac:dyDescent="0.3">
      <c r="B1920" s="4" t="s">
        <v>45</v>
      </c>
      <c r="C1920" s="4"/>
      <c r="D1920" s="4"/>
      <c r="E1920" s="48">
        <v>0</v>
      </c>
      <c r="F1920" s="49">
        <v>0</v>
      </c>
      <c r="G1920" s="48">
        <v>0</v>
      </c>
      <c r="H1920" s="49">
        <v>0</v>
      </c>
      <c r="I1920" s="48">
        <v>0</v>
      </c>
      <c r="J1920" s="49">
        <v>0</v>
      </c>
      <c r="K1920" s="48">
        <v>0</v>
      </c>
      <c r="L1920" s="49">
        <v>0</v>
      </c>
      <c r="M1920" s="48">
        <v>0</v>
      </c>
      <c r="N1920" s="49">
        <v>1.6578333333333337</v>
      </c>
      <c r="O1920" s="48">
        <v>1.1574166666666674</v>
      </c>
      <c r="P1920" s="49">
        <v>0.21191666666666695</v>
      </c>
      <c r="Q1920" s="48">
        <v>0.28770000000000012</v>
      </c>
      <c r="R1920" s="49">
        <v>5.3916666666666772E-2</v>
      </c>
      <c r="S1920" s="48">
        <v>0</v>
      </c>
      <c r="T1920" s="49">
        <v>0.22056666666666599</v>
      </c>
      <c r="U1920" s="48">
        <v>2.7400333333333307</v>
      </c>
      <c r="V1920" s="49">
        <v>4.615333333333334</v>
      </c>
      <c r="W1920" s="48">
        <v>5.7469333333333337</v>
      </c>
      <c r="X1920" s="49">
        <v>0</v>
      </c>
      <c r="Y1920" s="48">
        <v>0</v>
      </c>
      <c r="Z1920" s="49">
        <v>0</v>
      </c>
      <c r="AA1920" s="48">
        <v>0</v>
      </c>
      <c r="AB1920" s="49">
        <v>0</v>
      </c>
      <c r="AC1920" s="64"/>
      <c r="AD1920" s="65">
        <f t="shared" si="628"/>
        <v>16.691649999999999</v>
      </c>
      <c r="AE1920" s="64"/>
    </row>
    <row r="1921" spans="2:31" x14ac:dyDescent="0.3">
      <c r="B1921" s="4" t="s">
        <v>46</v>
      </c>
      <c r="C1921" s="4"/>
      <c r="D1921" s="4"/>
      <c r="E1921" s="48">
        <v>0</v>
      </c>
      <c r="F1921" s="49">
        <v>0</v>
      </c>
      <c r="G1921" s="48">
        <v>0</v>
      </c>
      <c r="H1921" s="49">
        <v>0</v>
      </c>
      <c r="I1921" s="48">
        <v>0</v>
      </c>
      <c r="J1921" s="49">
        <v>0</v>
      </c>
      <c r="K1921" s="48">
        <v>0</v>
      </c>
      <c r="L1921" s="49">
        <v>0</v>
      </c>
      <c r="M1921" s="48">
        <v>0.13490000000000013</v>
      </c>
      <c r="N1921" s="49">
        <v>26.365999999999975</v>
      </c>
      <c r="O1921" s="48">
        <v>27.498333333333338</v>
      </c>
      <c r="P1921" s="49">
        <v>25.286333333333339</v>
      </c>
      <c r="Q1921" s="48">
        <v>22.074833333333334</v>
      </c>
      <c r="R1921" s="49">
        <v>16.828166666666661</v>
      </c>
      <c r="S1921" s="48">
        <v>22.211500000000001</v>
      </c>
      <c r="T1921" s="49">
        <v>17.727666666666668</v>
      </c>
      <c r="U1921" s="48">
        <v>13.526666666666664</v>
      </c>
      <c r="V1921" s="49">
        <v>15.850333333333344</v>
      </c>
      <c r="W1921" s="48">
        <v>5.4996666666666654</v>
      </c>
      <c r="X1921" s="49">
        <v>0</v>
      </c>
      <c r="Y1921" s="48">
        <v>0</v>
      </c>
      <c r="Z1921" s="49">
        <v>0</v>
      </c>
      <c r="AA1921" s="48">
        <v>0</v>
      </c>
      <c r="AB1921" s="49">
        <v>0</v>
      </c>
      <c r="AC1921" s="64"/>
      <c r="AD1921" s="65">
        <f t="shared" si="628"/>
        <v>193.00439999999998</v>
      </c>
      <c r="AE1921" s="64"/>
    </row>
    <row r="1922" spans="2:31" x14ac:dyDescent="0.3">
      <c r="B1922" s="4" t="s">
        <v>47</v>
      </c>
      <c r="C1922" s="4"/>
      <c r="D1922" s="4"/>
      <c r="E1922" s="48">
        <v>0</v>
      </c>
      <c r="F1922" s="49">
        <v>0</v>
      </c>
      <c r="G1922" s="48">
        <v>0</v>
      </c>
      <c r="H1922" s="49">
        <v>0</v>
      </c>
      <c r="I1922" s="48">
        <v>0</v>
      </c>
      <c r="J1922" s="49">
        <v>0</v>
      </c>
      <c r="K1922" s="48">
        <v>0</v>
      </c>
      <c r="L1922" s="49">
        <v>0</v>
      </c>
      <c r="M1922" s="48">
        <v>2.9415666666666671</v>
      </c>
      <c r="N1922" s="49">
        <v>3.1159999999999997</v>
      </c>
      <c r="O1922" s="48">
        <v>6.7639999999999993</v>
      </c>
      <c r="P1922" s="49">
        <v>4.7259999999999991</v>
      </c>
      <c r="Q1922" s="48">
        <v>3.2099999999999937</v>
      </c>
      <c r="R1922" s="49">
        <v>4.328000000000003</v>
      </c>
      <c r="S1922" s="48">
        <v>4.7160000000000011</v>
      </c>
      <c r="T1922" s="49">
        <v>4.3480000000000025</v>
      </c>
      <c r="U1922" s="48">
        <v>5.48</v>
      </c>
      <c r="V1922" s="49">
        <v>7.0719999999999992</v>
      </c>
      <c r="W1922" s="48">
        <v>0</v>
      </c>
      <c r="X1922" s="49">
        <v>0</v>
      </c>
      <c r="Y1922" s="48">
        <v>0</v>
      </c>
      <c r="Z1922" s="49">
        <v>0</v>
      </c>
      <c r="AA1922" s="48">
        <v>0</v>
      </c>
      <c r="AB1922" s="49">
        <v>0</v>
      </c>
      <c r="AC1922" s="64"/>
      <c r="AD1922" s="65">
        <f t="shared" si="628"/>
        <v>46.701566666666665</v>
      </c>
      <c r="AE1922" s="64"/>
    </row>
    <row r="1923" spans="2:31" x14ac:dyDescent="0.3">
      <c r="B1923" s="4" t="s">
        <v>48</v>
      </c>
      <c r="C1923" s="4"/>
      <c r="D1923" s="4"/>
      <c r="E1923" s="48">
        <v>0</v>
      </c>
      <c r="F1923" s="49">
        <v>0</v>
      </c>
      <c r="G1923" s="48">
        <v>0</v>
      </c>
      <c r="H1923" s="49">
        <v>0</v>
      </c>
      <c r="I1923" s="48">
        <v>0</v>
      </c>
      <c r="J1923" s="49">
        <v>0</v>
      </c>
      <c r="K1923" s="48">
        <v>0</v>
      </c>
      <c r="L1923" s="49">
        <v>0</v>
      </c>
      <c r="M1923" s="48">
        <v>2.1301000000000001</v>
      </c>
      <c r="N1923" s="49">
        <v>1.9039999999999999</v>
      </c>
      <c r="O1923" s="48">
        <v>4.9759999999999991</v>
      </c>
      <c r="P1923" s="49">
        <v>2.8940000000000019</v>
      </c>
      <c r="Q1923" s="48">
        <v>1.9500000000000011</v>
      </c>
      <c r="R1923" s="49">
        <v>2.7419999999999973</v>
      </c>
      <c r="S1923" s="48">
        <v>2.9740000000000002</v>
      </c>
      <c r="T1923" s="49">
        <v>2.7319999999999993</v>
      </c>
      <c r="U1923" s="48">
        <v>3.5100000000000016</v>
      </c>
      <c r="V1923" s="49">
        <v>4.5879999999999974</v>
      </c>
      <c r="W1923" s="48">
        <v>11.398799999999994</v>
      </c>
      <c r="X1923" s="49">
        <v>0</v>
      </c>
      <c r="Y1923" s="48">
        <v>0</v>
      </c>
      <c r="Z1923" s="49">
        <v>0</v>
      </c>
      <c r="AA1923" s="48">
        <v>0</v>
      </c>
      <c r="AB1923" s="49">
        <v>0</v>
      </c>
      <c r="AC1923" s="64"/>
      <c r="AD1923" s="65">
        <f t="shared" si="628"/>
        <v>41.798899999999989</v>
      </c>
      <c r="AE1923" s="64"/>
    </row>
    <row r="1924" spans="2:31" x14ac:dyDescent="0.3">
      <c r="B1924" s="4" t="s">
        <v>49</v>
      </c>
      <c r="C1924" s="4"/>
      <c r="D1924" s="4"/>
      <c r="E1924" s="48">
        <v>0</v>
      </c>
      <c r="F1924" s="49">
        <v>0</v>
      </c>
      <c r="G1924" s="48">
        <v>0</v>
      </c>
      <c r="H1924" s="49">
        <v>0</v>
      </c>
      <c r="I1924" s="48">
        <v>0</v>
      </c>
      <c r="J1924" s="49">
        <v>0</v>
      </c>
      <c r="K1924" s="48">
        <v>0</v>
      </c>
      <c r="L1924" s="49">
        <v>0</v>
      </c>
      <c r="M1924" s="48">
        <v>0</v>
      </c>
      <c r="N1924" s="49">
        <v>6.7443333333333282</v>
      </c>
      <c r="O1924" s="48">
        <v>1.9088333333333338</v>
      </c>
      <c r="P1924" s="49">
        <v>0</v>
      </c>
      <c r="Q1924" s="48">
        <v>9.5974999999999877</v>
      </c>
      <c r="R1924" s="49">
        <v>22.543166666666664</v>
      </c>
      <c r="S1924" s="48">
        <v>29.450333333333329</v>
      </c>
      <c r="T1924" s="49">
        <v>40.954500000000003</v>
      </c>
      <c r="U1924" s="48">
        <v>39.13283333333333</v>
      </c>
      <c r="V1924" s="49">
        <v>38.489000000000019</v>
      </c>
      <c r="W1924" s="48">
        <v>0.97849999999999848</v>
      </c>
      <c r="X1924" s="49">
        <v>0</v>
      </c>
      <c r="Y1924" s="48">
        <v>0</v>
      </c>
      <c r="Z1924" s="49">
        <v>0</v>
      </c>
      <c r="AA1924" s="48">
        <v>0</v>
      </c>
      <c r="AB1924" s="49">
        <v>0</v>
      </c>
      <c r="AC1924" s="64"/>
      <c r="AD1924" s="65">
        <f t="shared" si="628"/>
        <v>189.79899999999998</v>
      </c>
      <c r="AE1924" s="64"/>
    </row>
    <row r="1925" spans="2:31" x14ac:dyDescent="0.3">
      <c r="B1925" s="4" t="s">
        <v>50</v>
      </c>
      <c r="C1925" s="4"/>
      <c r="D1925" s="4"/>
      <c r="E1925" s="48">
        <v>0</v>
      </c>
      <c r="F1925" s="49">
        <v>0</v>
      </c>
      <c r="G1925" s="48">
        <v>0</v>
      </c>
      <c r="H1925" s="49">
        <v>0</v>
      </c>
      <c r="I1925" s="48">
        <v>0</v>
      </c>
      <c r="J1925" s="49">
        <v>0</v>
      </c>
      <c r="K1925" s="48">
        <v>0</v>
      </c>
      <c r="L1925" s="49">
        <v>0</v>
      </c>
      <c r="M1925" s="48">
        <v>7.5744999999999987</v>
      </c>
      <c r="N1925" s="49">
        <v>42.649499999999996</v>
      </c>
      <c r="O1925" s="48">
        <v>38.236666666666672</v>
      </c>
      <c r="P1925" s="49">
        <v>33.754166666666663</v>
      </c>
      <c r="Q1925" s="48">
        <v>29.698000000000015</v>
      </c>
      <c r="R1925" s="49">
        <v>27.705833333333338</v>
      </c>
      <c r="S1925" s="48">
        <v>25.498166666666656</v>
      </c>
      <c r="T1925" s="49">
        <v>25.163000000000004</v>
      </c>
      <c r="U1925" s="48">
        <v>23.245999999999992</v>
      </c>
      <c r="V1925" s="49">
        <v>20.534333333333336</v>
      </c>
      <c r="W1925" s="48">
        <v>6.1486666666666663</v>
      </c>
      <c r="X1925" s="49">
        <v>0</v>
      </c>
      <c r="Y1925" s="48">
        <v>0</v>
      </c>
      <c r="Z1925" s="49">
        <v>0</v>
      </c>
      <c r="AA1925" s="48">
        <v>0</v>
      </c>
      <c r="AB1925" s="49">
        <v>0</v>
      </c>
      <c r="AC1925" s="64"/>
      <c r="AD1925" s="65">
        <f t="shared" si="628"/>
        <v>280.2088333333333</v>
      </c>
      <c r="AE1925" s="64"/>
    </row>
    <row r="1926" spans="2:31" x14ac:dyDescent="0.3">
      <c r="B1926" s="4" t="s">
        <v>117</v>
      </c>
      <c r="C1926" s="4"/>
      <c r="D1926" s="4"/>
      <c r="E1926" s="48">
        <v>0</v>
      </c>
      <c r="F1926" s="49">
        <v>0</v>
      </c>
      <c r="G1926" s="48">
        <v>0</v>
      </c>
      <c r="H1926" s="49">
        <v>0</v>
      </c>
      <c r="I1926" s="48">
        <v>0</v>
      </c>
      <c r="J1926" s="49">
        <v>0</v>
      </c>
      <c r="K1926" s="48">
        <v>0</v>
      </c>
      <c r="L1926" s="49">
        <v>0</v>
      </c>
      <c r="M1926" s="48">
        <v>4.3333333333333592E-3</v>
      </c>
      <c r="N1926" s="49">
        <v>15.374833333333354</v>
      </c>
      <c r="O1926" s="48">
        <v>14.736000000000008</v>
      </c>
      <c r="P1926" s="49">
        <v>6.1028333333333347</v>
      </c>
      <c r="Q1926" s="48">
        <v>6.9973333333333336</v>
      </c>
      <c r="R1926" s="49">
        <v>7.8998333333333468</v>
      </c>
      <c r="S1926" s="48">
        <v>8.3251666666666697</v>
      </c>
      <c r="T1926" s="49">
        <v>8.0589999999999957</v>
      </c>
      <c r="U1926" s="48">
        <v>6.6261666666666654</v>
      </c>
      <c r="V1926" s="49">
        <v>7.9156666666666711</v>
      </c>
      <c r="W1926" s="48">
        <v>0</v>
      </c>
      <c r="X1926" s="49">
        <v>0</v>
      </c>
      <c r="Y1926" s="48">
        <v>0</v>
      </c>
      <c r="Z1926" s="49">
        <v>0</v>
      </c>
      <c r="AA1926" s="48">
        <v>0</v>
      </c>
      <c r="AB1926" s="49">
        <v>0</v>
      </c>
      <c r="AC1926" s="64"/>
      <c r="AD1926" s="65">
        <f t="shared" si="628"/>
        <v>82.041166666666697</v>
      </c>
      <c r="AE1926" s="64"/>
    </row>
    <row r="1927" spans="2:31" x14ac:dyDescent="0.3">
      <c r="B1927" s="4" t="s">
        <v>51</v>
      </c>
      <c r="C1927" s="4"/>
      <c r="D1927" s="4"/>
      <c r="E1927" s="48">
        <v>0</v>
      </c>
      <c r="F1927" s="49">
        <v>0</v>
      </c>
      <c r="G1927" s="48">
        <v>0</v>
      </c>
      <c r="H1927" s="49">
        <v>0</v>
      </c>
      <c r="I1927" s="48">
        <v>0</v>
      </c>
      <c r="J1927" s="49">
        <v>0</v>
      </c>
      <c r="K1927" s="48">
        <v>0</v>
      </c>
      <c r="L1927" s="49">
        <v>0</v>
      </c>
      <c r="M1927" s="48">
        <v>0</v>
      </c>
      <c r="N1927" s="49">
        <v>25.081499999999995</v>
      </c>
      <c r="O1927" s="48">
        <v>84.118500000000012</v>
      </c>
      <c r="P1927" s="49">
        <v>46.944666666666663</v>
      </c>
      <c r="Q1927" s="48">
        <v>55.41</v>
      </c>
      <c r="R1927" s="49">
        <v>52.04000000000002</v>
      </c>
      <c r="S1927" s="48">
        <v>39.379999999999995</v>
      </c>
      <c r="T1927" s="49">
        <v>61.66</v>
      </c>
      <c r="U1927" s="48">
        <v>60.040166666666664</v>
      </c>
      <c r="V1927" s="49">
        <v>70.920499999999976</v>
      </c>
      <c r="W1927" s="48">
        <v>30.314833333333333</v>
      </c>
      <c r="X1927" s="49">
        <v>0</v>
      </c>
      <c r="Y1927" s="48">
        <v>0</v>
      </c>
      <c r="Z1927" s="49">
        <v>0</v>
      </c>
      <c r="AA1927" s="48">
        <v>0</v>
      </c>
      <c r="AB1927" s="49">
        <v>0</v>
      </c>
      <c r="AC1927" s="64"/>
      <c r="AD1927" s="65">
        <f t="shared" si="628"/>
        <v>525.91016666666667</v>
      </c>
      <c r="AE1927" s="64"/>
    </row>
    <row r="1928" spans="2:31" x14ac:dyDescent="0.3">
      <c r="B1928" s="4" t="s">
        <v>52</v>
      </c>
      <c r="C1928" s="4"/>
      <c r="D1928" s="4"/>
      <c r="E1928" s="48">
        <v>0</v>
      </c>
      <c r="F1928" s="49">
        <v>0</v>
      </c>
      <c r="G1928" s="48">
        <v>0</v>
      </c>
      <c r="H1928" s="49">
        <v>0</v>
      </c>
      <c r="I1928" s="48">
        <v>0</v>
      </c>
      <c r="J1928" s="49">
        <v>0</v>
      </c>
      <c r="K1928" s="48">
        <v>0</v>
      </c>
      <c r="L1928" s="49">
        <v>0</v>
      </c>
      <c r="M1928" s="48">
        <v>0</v>
      </c>
      <c r="N1928" s="49">
        <v>3.146333333333335</v>
      </c>
      <c r="O1928" s="48">
        <v>10.757333333333342</v>
      </c>
      <c r="P1928" s="49">
        <v>4.8021666666666656</v>
      </c>
      <c r="Q1928" s="48">
        <v>4.7496666666666636</v>
      </c>
      <c r="R1928" s="49">
        <v>4.616333333333329</v>
      </c>
      <c r="S1928" s="48">
        <v>4.4839999999999991</v>
      </c>
      <c r="T1928" s="49">
        <v>2.4468333333333323</v>
      </c>
      <c r="U1928" s="48">
        <v>2.8371666666666662</v>
      </c>
      <c r="V1928" s="49">
        <v>6.6243333333333378</v>
      </c>
      <c r="W1928" s="48">
        <v>0.90800000000000014</v>
      </c>
      <c r="X1928" s="49">
        <v>0</v>
      </c>
      <c r="Y1928" s="48">
        <v>0</v>
      </c>
      <c r="Z1928" s="49">
        <v>0</v>
      </c>
      <c r="AA1928" s="48">
        <v>0</v>
      </c>
      <c r="AB1928" s="49">
        <v>0</v>
      </c>
      <c r="AC1928" s="64"/>
      <c r="AD1928" s="65">
        <f t="shared" si="628"/>
        <v>45.372166666666672</v>
      </c>
      <c r="AE1928" s="64"/>
    </row>
    <row r="1929" spans="2:31" x14ac:dyDescent="0.3">
      <c r="B1929" s="4" t="s">
        <v>53</v>
      </c>
      <c r="C1929" s="4"/>
      <c r="D1929" s="4"/>
      <c r="E1929" s="48">
        <v>0</v>
      </c>
      <c r="F1929" s="49">
        <v>0</v>
      </c>
      <c r="G1929" s="48">
        <v>0</v>
      </c>
      <c r="H1929" s="49">
        <v>0</v>
      </c>
      <c r="I1929" s="48">
        <v>0</v>
      </c>
      <c r="J1929" s="49">
        <v>0</v>
      </c>
      <c r="K1929" s="48">
        <v>0</v>
      </c>
      <c r="L1929" s="49">
        <v>0</v>
      </c>
      <c r="M1929" s="48">
        <v>0</v>
      </c>
      <c r="N1929" s="49">
        <v>0</v>
      </c>
      <c r="O1929" s="48">
        <v>0</v>
      </c>
      <c r="P1929" s="49">
        <v>0</v>
      </c>
      <c r="Q1929" s="48">
        <v>0</v>
      </c>
      <c r="R1929" s="49">
        <v>0</v>
      </c>
      <c r="S1929" s="48">
        <v>0</v>
      </c>
      <c r="T1929" s="49">
        <v>0</v>
      </c>
      <c r="U1929" s="48">
        <v>0</v>
      </c>
      <c r="V1929" s="49">
        <v>0</v>
      </c>
      <c r="W1929" s="48">
        <v>0</v>
      </c>
      <c r="X1929" s="49">
        <v>0</v>
      </c>
      <c r="Y1929" s="48">
        <v>0</v>
      </c>
      <c r="Z1929" s="49">
        <v>0</v>
      </c>
      <c r="AA1929" s="48">
        <v>0</v>
      </c>
      <c r="AB1929" s="49">
        <v>0</v>
      </c>
      <c r="AC1929" s="64"/>
      <c r="AD1929" s="65">
        <f t="shared" si="628"/>
        <v>0</v>
      </c>
      <c r="AE1929" s="64"/>
    </row>
    <row r="1930" spans="2:31" x14ac:dyDescent="0.3">
      <c r="B1930" s="4" t="s">
        <v>54</v>
      </c>
      <c r="C1930" s="4"/>
      <c r="D1930" s="4"/>
      <c r="E1930" s="48">
        <v>0</v>
      </c>
      <c r="F1930" s="49">
        <v>0</v>
      </c>
      <c r="G1930" s="48">
        <v>0</v>
      </c>
      <c r="H1930" s="49">
        <v>0</v>
      </c>
      <c r="I1930" s="48">
        <v>0</v>
      </c>
      <c r="J1930" s="49">
        <v>0</v>
      </c>
      <c r="K1930" s="48">
        <v>0</v>
      </c>
      <c r="L1930" s="49">
        <v>0</v>
      </c>
      <c r="M1930" s="48">
        <v>0</v>
      </c>
      <c r="N1930" s="49">
        <v>7.0831666666666644</v>
      </c>
      <c r="O1930" s="48">
        <v>44.680833333333332</v>
      </c>
      <c r="P1930" s="49">
        <v>27.203666666666674</v>
      </c>
      <c r="Q1930" s="48">
        <v>26.926499999999994</v>
      </c>
      <c r="R1930" s="49">
        <v>26.198000000000011</v>
      </c>
      <c r="S1930" s="48">
        <v>26.099166666666669</v>
      </c>
      <c r="T1930" s="49">
        <v>23.727666666666664</v>
      </c>
      <c r="U1930" s="48">
        <v>23.242500000000007</v>
      </c>
      <c r="V1930" s="49">
        <v>31.996500000000001</v>
      </c>
      <c r="W1930" s="48">
        <v>38.571499999999986</v>
      </c>
      <c r="X1930" s="49">
        <v>0</v>
      </c>
      <c r="Y1930" s="48">
        <v>0</v>
      </c>
      <c r="Z1930" s="49">
        <v>0</v>
      </c>
      <c r="AA1930" s="48">
        <v>0</v>
      </c>
      <c r="AB1930" s="49">
        <v>0</v>
      </c>
      <c r="AC1930" s="64"/>
      <c r="AD1930" s="65">
        <f t="shared" si="628"/>
        <v>275.72950000000003</v>
      </c>
      <c r="AE1930" s="64"/>
    </row>
    <row r="1931" spans="2:31" x14ac:dyDescent="0.3">
      <c r="B1931" s="4" t="s">
        <v>55</v>
      </c>
      <c r="C1931" s="4"/>
      <c r="D1931" s="4"/>
      <c r="E1931" s="48">
        <v>0</v>
      </c>
      <c r="F1931" s="49">
        <v>0</v>
      </c>
      <c r="G1931" s="48">
        <v>0</v>
      </c>
      <c r="H1931" s="49">
        <v>0</v>
      </c>
      <c r="I1931" s="48">
        <v>0</v>
      </c>
      <c r="J1931" s="49">
        <v>0</v>
      </c>
      <c r="K1931" s="48">
        <v>0</v>
      </c>
      <c r="L1931" s="49">
        <v>0</v>
      </c>
      <c r="M1931" s="48">
        <v>0</v>
      </c>
      <c r="N1931" s="49">
        <v>21.65633333333335</v>
      </c>
      <c r="O1931" s="48">
        <v>27.364666666666679</v>
      </c>
      <c r="P1931" s="49">
        <v>15.986166666666678</v>
      </c>
      <c r="Q1931" s="48">
        <v>16.612166666666667</v>
      </c>
      <c r="R1931" s="49">
        <v>16.076333333333341</v>
      </c>
      <c r="S1931" s="48">
        <v>13.412833333333326</v>
      </c>
      <c r="T1931" s="49">
        <v>6.647000000000002</v>
      </c>
      <c r="U1931" s="48">
        <v>2.7876666666666696</v>
      </c>
      <c r="V1931" s="49">
        <v>14.631166666666671</v>
      </c>
      <c r="W1931" s="48">
        <v>2.8338333333333332</v>
      </c>
      <c r="X1931" s="49">
        <v>0</v>
      </c>
      <c r="Y1931" s="48">
        <v>0</v>
      </c>
      <c r="Z1931" s="49">
        <v>0</v>
      </c>
      <c r="AA1931" s="48">
        <v>0</v>
      </c>
      <c r="AB1931" s="49">
        <v>0</v>
      </c>
      <c r="AC1931" s="64"/>
      <c r="AD1931" s="65">
        <f t="shared" si="628"/>
        <v>138.00816666666671</v>
      </c>
      <c r="AE1931" s="64"/>
    </row>
    <row r="1932" spans="2:31" x14ac:dyDescent="0.3">
      <c r="B1932" s="4" t="s">
        <v>56</v>
      </c>
      <c r="C1932" s="4"/>
      <c r="D1932" s="4"/>
      <c r="E1932" s="48">
        <v>0</v>
      </c>
      <c r="F1932" s="49">
        <v>0</v>
      </c>
      <c r="G1932" s="48">
        <v>0</v>
      </c>
      <c r="H1932" s="49">
        <v>0</v>
      </c>
      <c r="I1932" s="48">
        <v>0</v>
      </c>
      <c r="J1932" s="49">
        <v>0</v>
      </c>
      <c r="K1932" s="48">
        <v>0</v>
      </c>
      <c r="L1932" s="49">
        <v>0</v>
      </c>
      <c r="M1932" s="48">
        <v>0</v>
      </c>
      <c r="N1932" s="49">
        <v>10.115333333333325</v>
      </c>
      <c r="O1932" s="48">
        <v>13.513666666666662</v>
      </c>
      <c r="P1932" s="49">
        <v>11.566166666666666</v>
      </c>
      <c r="Q1932" s="48">
        <v>9.2336666666666556</v>
      </c>
      <c r="R1932" s="49">
        <v>7.8565000000000058</v>
      </c>
      <c r="S1932" s="48">
        <v>8.0253333333333305</v>
      </c>
      <c r="T1932" s="49">
        <v>7.3799999999999955</v>
      </c>
      <c r="U1932" s="48">
        <v>6.4789999999999983</v>
      </c>
      <c r="V1932" s="49">
        <v>10.233833333333333</v>
      </c>
      <c r="W1932" s="48">
        <v>4.2436666666666616</v>
      </c>
      <c r="X1932" s="49">
        <v>0</v>
      </c>
      <c r="Y1932" s="48">
        <v>0</v>
      </c>
      <c r="Z1932" s="49">
        <v>0</v>
      </c>
      <c r="AA1932" s="48">
        <v>0</v>
      </c>
      <c r="AB1932" s="49">
        <v>0</v>
      </c>
      <c r="AC1932" s="64"/>
      <c r="AD1932" s="65">
        <f t="shared" si="628"/>
        <v>88.647166666666621</v>
      </c>
      <c r="AE1932" s="64"/>
    </row>
    <row r="1933" spans="2:31" x14ac:dyDescent="0.3">
      <c r="B1933" s="4" t="s">
        <v>118</v>
      </c>
      <c r="C1933" s="4"/>
      <c r="D1933" s="4"/>
      <c r="E1933" s="48">
        <v>0</v>
      </c>
      <c r="F1933" s="49">
        <v>0</v>
      </c>
      <c r="G1933" s="48">
        <v>0</v>
      </c>
      <c r="H1933" s="49">
        <v>0</v>
      </c>
      <c r="I1933" s="48">
        <v>0</v>
      </c>
      <c r="J1933" s="49">
        <v>0</v>
      </c>
      <c r="K1933" s="48">
        <v>0</v>
      </c>
      <c r="L1933" s="49">
        <v>0</v>
      </c>
      <c r="M1933" s="48">
        <v>0.96413333333333306</v>
      </c>
      <c r="N1933" s="49">
        <v>64.443166666666656</v>
      </c>
      <c r="O1933" s="48">
        <v>78.808333333333351</v>
      </c>
      <c r="P1933" s="49">
        <v>86.172166666666655</v>
      </c>
      <c r="Q1933" s="48">
        <v>84.360833333333332</v>
      </c>
      <c r="R1933" s="49">
        <v>79.984833333333327</v>
      </c>
      <c r="S1933" s="48">
        <v>81.125333333333359</v>
      </c>
      <c r="T1933" s="49">
        <v>84.449499999999986</v>
      </c>
      <c r="U1933" s="48">
        <v>84.979333333333315</v>
      </c>
      <c r="V1933" s="49">
        <v>85.039999999999992</v>
      </c>
      <c r="W1933" s="48">
        <v>57.232866666666681</v>
      </c>
      <c r="X1933" s="49">
        <v>0</v>
      </c>
      <c r="Y1933" s="48">
        <v>0</v>
      </c>
      <c r="Z1933" s="49">
        <v>0</v>
      </c>
      <c r="AA1933" s="48">
        <v>0</v>
      </c>
      <c r="AB1933" s="49">
        <v>0</v>
      </c>
      <c r="AC1933" s="64"/>
      <c r="AD1933" s="65">
        <f t="shared" si="628"/>
        <v>787.56050000000005</v>
      </c>
      <c r="AE1933" s="64"/>
    </row>
    <row r="1934" spans="2:31" x14ac:dyDescent="0.3">
      <c r="B1934" s="4" t="s">
        <v>57</v>
      </c>
      <c r="C1934" s="4"/>
      <c r="D1934" s="4"/>
      <c r="E1934" s="48">
        <v>0</v>
      </c>
      <c r="F1934" s="49">
        <v>0</v>
      </c>
      <c r="G1934" s="48">
        <v>0</v>
      </c>
      <c r="H1934" s="49">
        <v>0</v>
      </c>
      <c r="I1934" s="48">
        <v>0</v>
      </c>
      <c r="J1934" s="49">
        <v>0</v>
      </c>
      <c r="K1934" s="48">
        <v>0</v>
      </c>
      <c r="L1934" s="49">
        <v>0</v>
      </c>
      <c r="M1934" s="48">
        <v>0</v>
      </c>
      <c r="N1934" s="49">
        <v>0</v>
      </c>
      <c r="O1934" s="48">
        <v>0</v>
      </c>
      <c r="P1934" s="49">
        <v>0</v>
      </c>
      <c r="Q1934" s="48">
        <v>0</v>
      </c>
      <c r="R1934" s="49">
        <v>0</v>
      </c>
      <c r="S1934" s="48">
        <v>0</v>
      </c>
      <c r="T1934" s="49">
        <v>0</v>
      </c>
      <c r="U1934" s="48">
        <v>0</v>
      </c>
      <c r="V1934" s="49">
        <v>0</v>
      </c>
      <c r="W1934" s="48">
        <v>0</v>
      </c>
      <c r="X1934" s="49">
        <v>0</v>
      </c>
      <c r="Y1934" s="48">
        <v>0</v>
      </c>
      <c r="Z1934" s="49">
        <v>0</v>
      </c>
      <c r="AA1934" s="48">
        <v>0</v>
      </c>
      <c r="AB1934" s="49">
        <v>0</v>
      </c>
      <c r="AC1934" s="64"/>
      <c r="AD1934" s="65">
        <f t="shared" si="628"/>
        <v>0</v>
      </c>
      <c r="AE1934" s="64"/>
    </row>
    <row r="1935" spans="2:31" x14ac:dyDescent="0.3">
      <c r="B1935" s="4" t="s">
        <v>58</v>
      </c>
      <c r="C1935" s="4"/>
      <c r="D1935" s="4"/>
      <c r="E1935" s="48">
        <v>0</v>
      </c>
      <c r="F1935" s="49">
        <v>0</v>
      </c>
      <c r="G1935" s="48">
        <v>0</v>
      </c>
      <c r="H1935" s="49">
        <v>0</v>
      </c>
      <c r="I1935" s="48">
        <v>0</v>
      </c>
      <c r="J1935" s="49">
        <v>0</v>
      </c>
      <c r="K1935" s="48">
        <v>0</v>
      </c>
      <c r="L1935" s="49">
        <v>0</v>
      </c>
      <c r="M1935" s="48">
        <v>0</v>
      </c>
      <c r="N1935" s="49">
        <v>0</v>
      </c>
      <c r="O1935" s="48">
        <v>0</v>
      </c>
      <c r="P1935" s="49">
        <v>0</v>
      </c>
      <c r="Q1935" s="48">
        <v>0</v>
      </c>
      <c r="R1935" s="49">
        <v>0</v>
      </c>
      <c r="S1935" s="48">
        <v>0</v>
      </c>
      <c r="T1935" s="49">
        <v>0</v>
      </c>
      <c r="U1935" s="48">
        <v>0</v>
      </c>
      <c r="V1935" s="49">
        <v>0</v>
      </c>
      <c r="W1935" s="48">
        <v>0</v>
      </c>
      <c r="X1935" s="49">
        <v>0</v>
      </c>
      <c r="Y1935" s="48">
        <v>0</v>
      </c>
      <c r="Z1935" s="49">
        <v>0</v>
      </c>
      <c r="AA1935" s="48">
        <v>0</v>
      </c>
      <c r="AB1935" s="49">
        <v>0</v>
      </c>
      <c r="AC1935" s="64"/>
      <c r="AD1935" s="65">
        <f t="shared" si="628"/>
        <v>0</v>
      </c>
      <c r="AE1935" s="64"/>
    </row>
    <row r="1936" spans="2:31" x14ac:dyDescent="0.3">
      <c r="B1936" s="4" t="s">
        <v>119</v>
      </c>
      <c r="C1936" s="4"/>
      <c r="D1936" s="4"/>
      <c r="E1936" s="48">
        <v>0</v>
      </c>
      <c r="F1936" s="49">
        <v>0</v>
      </c>
      <c r="G1936" s="48">
        <v>0</v>
      </c>
      <c r="H1936" s="49">
        <v>0</v>
      </c>
      <c r="I1936" s="48">
        <v>0</v>
      </c>
      <c r="J1936" s="49">
        <v>0</v>
      </c>
      <c r="K1936" s="48">
        <v>0</v>
      </c>
      <c r="L1936" s="49">
        <v>0</v>
      </c>
      <c r="M1936" s="48">
        <v>0</v>
      </c>
      <c r="N1936" s="49">
        <v>28.72150000000001</v>
      </c>
      <c r="O1936" s="48">
        <v>45.201999999999991</v>
      </c>
      <c r="P1936" s="49">
        <v>32.170666666666705</v>
      </c>
      <c r="Q1936" s="48">
        <v>32.5491666666667</v>
      </c>
      <c r="R1936" s="49">
        <v>31.393333333333352</v>
      </c>
      <c r="S1936" s="48">
        <v>31.392000000000017</v>
      </c>
      <c r="T1936" s="49">
        <v>27.646000000000004</v>
      </c>
      <c r="U1936" s="48">
        <v>27.698500000000021</v>
      </c>
      <c r="V1936" s="49">
        <v>43.083666666666673</v>
      </c>
      <c r="W1936" s="48">
        <v>12.003166666666671</v>
      </c>
      <c r="X1936" s="49">
        <v>0</v>
      </c>
      <c r="Y1936" s="48">
        <v>0</v>
      </c>
      <c r="Z1936" s="49">
        <v>0</v>
      </c>
      <c r="AA1936" s="48">
        <v>0</v>
      </c>
      <c r="AB1936" s="49">
        <v>0</v>
      </c>
      <c r="AC1936" s="64"/>
      <c r="AD1936" s="65">
        <f t="shared" si="628"/>
        <v>311.86000000000013</v>
      </c>
      <c r="AE1936" s="64"/>
    </row>
    <row r="1937" spans="2:31" x14ac:dyDescent="0.3">
      <c r="B1937" s="4" t="s">
        <v>59</v>
      </c>
      <c r="C1937" s="4"/>
      <c r="D1937" s="4"/>
      <c r="E1937" s="48">
        <v>0</v>
      </c>
      <c r="F1937" s="49">
        <v>0</v>
      </c>
      <c r="G1937" s="48">
        <v>0</v>
      </c>
      <c r="H1937" s="49">
        <v>0</v>
      </c>
      <c r="I1937" s="48">
        <v>0</v>
      </c>
      <c r="J1937" s="49">
        <v>0</v>
      </c>
      <c r="K1937" s="48">
        <v>0</v>
      </c>
      <c r="L1937" s="49">
        <v>0</v>
      </c>
      <c r="M1937" s="48">
        <v>0</v>
      </c>
      <c r="N1937" s="49">
        <v>0</v>
      </c>
      <c r="O1937" s="48">
        <v>0</v>
      </c>
      <c r="P1937" s="49">
        <v>0</v>
      </c>
      <c r="Q1937" s="48">
        <v>0</v>
      </c>
      <c r="R1937" s="49">
        <v>0</v>
      </c>
      <c r="S1937" s="48">
        <v>0</v>
      </c>
      <c r="T1937" s="49">
        <v>0</v>
      </c>
      <c r="U1937" s="48">
        <v>0</v>
      </c>
      <c r="V1937" s="49">
        <v>0</v>
      </c>
      <c r="W1937" s="48">
        <v>31.673166666666692</v>
      </c>
      <c r="X1937" s="49">
        <v>0</v>
      </c>
      <c r="Y1937" s="48">
        <v>0</v>
      </c>
      <c r="Z1937" s="49">
        <v>0</v>
      </c>
      <c r="AA1937" s="48">
        <v>0</v>
      </c>
      <c r="AB1937" s="49">
        <v>0</v>
      </c>
      <c r="AC1937" s="64"/>
      <c r="AD1937" s="65">
        <f t="shared" si="628"/>
        <v>31.673166666666692</v>
      </c>
      <c r="AE1937" s="64"/>
    </row>
    <row r="1938" spans="2:31" x14ac:dyDescent="0.3">
      <c r="B1938" s="4" t="s">
        <v>60</v>
      </c>
      <c r="C1938" s="4"/>
      <c r="D1938" s="4"/>
      <c r="E1938" s="48">
        <v>0</v>
      </c>
      <c r="F1938" s="49">
        <v>0</v>
      </c>
      <c r="G1938" s="48">
        <v>0</v>
      </c>
      <c r="H1938" s="49">
        <v>0</v>
      </c>
      <c r="I1938" s="48">
        <v>0</v>
      </c>
      <c r="J1938" s="49">
        <v>0</v>
      </c>
      <c r="K1938" s="48">
        <v>0</v>
      </c>
      <c r="L1938" s="49">
        <v>0</v>
      </c>
      <c r="M1938" s="48">
        <v>0</v>
      </c>
      <c r="N1938" s="49">
        <v>0</v>
      </c>
      <c r="O1938" s="48">
        <v>13.220000000000018</v>
      </c>
      <c r="P1938" s="49">
        <v>17.850000000000012</v>
      </c>
      <c r="Q1938" s="48">
        <v>18.289999999999988</v>
      </c>
      <c r="R1938" s="49">
        <v>18.350000000000009</v>
      </c>
      <c r="S1938" s="48">
        <v>18.039999999999988</v>
      </c>
      <c r="T1938" s="49">
        <v>16.929999999999978</v>
      </c>
      <c r="U1938" s="48">
        <v>16.13999999999999</v>
      </c>
      <c r="V1938" s="49">
        <v>17.25</v>
      </c>
      <c r="W1938" s="48">
        <v>8.0436666666666721</v>
      </c>
      <c r="X1938" s="49">
        <v>0</v>
      </c>
      <c r="Y1938" s="48">
        <v>0</v>
      </c>
      <c r="Z1938" s="49">
        <v>0</v>
      </c>
      <c r="AA1938" s="48">
        <v>0</v>
      </c>
      <c r="AB1938" s="49">
        <v>0</v>
      </c>
      <c r="AC1938" s="64"/>
      <c r="AD1938" s="65">
        <f t="shared" si="628"/>
        <v>144.11366666666666</v>
      </c>
      <c r="AE1938" s="64"/>
    </row>
    <row r="1939" spans="2:31" x14ac:dyDescent="0.3">
      <c r="B1939" s="4" t="s">
        <v>61</v>
      </c>
      <c r="C1939" s="4"/>
      <c r="D1939" s="4"/>
      <c r="E1939" s="48">
        <v>0</v>
      </c>
      <c r="F1939" s="49">
        <v>0</v>
      </c>
      <c r="G1939" s="48">
        <v>0</v>
      </c>
      <c r="H1939" s="49">
        <v>0</v>
      </c>
      <c r="I1939" s="48">
        <v>0</v>
      </c>
      <c r="J1939" s="49">
        <v>0</v>
      </c>
      <c r="K1939" s="48">
        <v>0</v>
      </c>
      <c r="L1939" s="49">
        <v>0</v>
      </c>
      <c r="M1939" s="48">
        <v>0</v>
      </c>
      <c r="N1939" s="49">
        <v>17.899999999999988</v>
      </c>
      <c r="O1939" s="48">
        <v>31.200000000000031</v>
      </c>
      <c r="P1939" s="49">
        <v>25.319999999999993</v>
      </c>
      <c r="Q1939" s="48">
        <v>24.75</v>
      </c>
      <c r="R1939" s="49">
        <v>19.14</v>
      </c>
      <c r="S1939" s="48">
        <v>12.929999999999993</v>
      </c>
      <c r="T1939" s="49">
        <v>13.72999999999999</v>
      </c>
      <c r="U1939" s="48">
        <v>27</v>
      </c>
      <c r="V1939" s="49">
        <v>23.299999999999972</v>
      </c>
      <c r="W1939" s="48">
        <v>8.948333333333343</v>
      </c>
      <c r="X1939" s="49">
        <v>0</v>
      </c>
      <c r="Y1939" s="48">
        <v>0</v>
      </c>
      <c r="Z1939" s="49">
        <v>0</v>
      </c>
      <c r="AA1939" s="48">
        <v>0</v>
      </c>
      <c r="AB1939" s="49">
        <v>0</v>
      </c>
      <c r="AC1939" s="64"/>
      <c r="AD1939" s="65">
        <f t="shared" si="628"/>
        <v>204.21833333333333</v>
      </c>
      <c r="AE1939" s="64"/>
    </row>
    <row r="1940" spans="2:31" x14ac:dyDescent="0.3">
      <c r="B1940" s="4" t="s">
        <v>62</v>
      </c>
      <c r="C1940" s="4"/>
      <c r="D1940" s="4"/>
      <c r="E1940" s="48">
        <v>0</v>
      </c>
      <c r="F1940" s="49">
        <v>0</v>
      </c>
      <c r="G1940" s="48">
        <v>0</v>
      </c>
      <c r="H1940" s="49">
        <v>0</v>
      </c>
      <c r="I1940" s="48">
        <v>0</v>
      </c>
      <c r="J1940" s="49">
        <v>0</v>
      </c>
      <c r="K1940" s="48">
        <v>0</v>
      </c>
      <c r="L1940" s="49">
        <v>0</v>
      </c>
      <c r="M1940" s="48">
        <v>0</v>
      </c>
      <c r="N1940" s="49">
        <v>0</v>
      </c>
      <c r="O1940" s="48">
        <v>0</v>
      </c>
      <c r="P1940" s="49">
        <v>1.1210000000000022</v>
      </c>
      <c r="Q1940" s="48">
        <v>1.1210000000000022</v>
      </c>
      <c r="R1940" s="49">
        <v>1.1210000000000022</v>
      </c>
      <c r="S1940" s="48">
        <v>0.42999999999999972</v>
      </c>
      <c r="T1940" s="49">
        <v>0.63000000000000256</v>
      </c>
      <c r="U1940" s="48">
        <v>0.92999999999999972</v>
      </c>
      <c r="V1940" s="49">
        <v>0</v>
      </c>
      <c r="W1940" s="48">
        <v>0</v>
      </c>
      <c r="X1940" s="49">
        <v>0</v>
      </c>
      <c r="Y1940" s="48">
        <v>0</v>
      </c>
      <c r="Z1940" s="49">
        <v>0</v>
      </c>
      <c r="AA1940" s="48">
        <v>0</v>
      </c>
      <c r="AB1940" s="49">
        <v>0</v>
      </c>
      <c r="AC1940" s="64"/>
      <c r="AD1940" s="65">
        <f t="shared" si="628"/>
        <v>5.3530000000000086</v>
      </c>
      <c r="AE1940" s="64"/>
    </row>
    <row r="1941" spans="2:31" x14ac:dyDescent="0.3">
      <c r="B1941" s="4" t="s">
        <v>63</v>
      </c>
      <c r="C1941" s="4"/>
      <c r="D1941" s="4"/>
      <c r="E1941" s="48">
        <v>0</v>
      </c>
      <c r="F1941" s="49">
        <v>0</v>
      </c>
      <c r="G1941" s="48">
        <v>0</v>
      </c>
      <c r="H1941" s="49">
        <v>0</v>
      </c>
      <c r="I1941" s="48">
        <v>0</v>
      </c>
      <c r="J1941" s="49">
        <v>0</v>
      </c>
      <c r="K1941" s="48">
        <v>0</v>
      </c>
      <c r="L1941" s="49">
        <v>0</v>
      </c>
      <c r="M1941" s="48">
        <v>0</v>
      </c>
      <c r="N1941" s="49">
        <v>23.599333333333345</v>
      </c>
      <c r="O1941" s="48">
        <v>16.519166666666685</v>
      </c>
      <c r="P1941" s="49">
        <v>20.301166666666688</v>
      </c>
      <c r="Q1941" s="48">
        <v>17.041166666666651</v>
      </c>
      <c r="R1941" s="49">
        <v>13.118500000000029</v>
      </c>
      <c r="S1941" s="48">
        <v>26.947333333333304</v>
      </c>
      <c r="T1941" s="49">
        <v>39.282833333333322</v>
      </c>
      <c r="U1941" s="48">
        <v>37.543166666666671</v>
      </c>
      <c r="V1941" s="49">
        <v>54.40516666666668</v>
      </c>
      <c r="W1941" s="48">
        <v>33.804666666666655</v>
      </c>
      <c r="X1941" s="49">
        <v>0</v>
      </c>
      <c r="Y1941" s="48">
        <v>0</v>
      </c>
      <c r="Z1941" s="49">
        <v>0</v>
      </c>
      <c r="AA1941" s="48">
        <v>0</v>
      </c>
      <c r="AB1941" s="49">
        <v>0</v>
      </c>
      <c r="AC1941" s="64"/>
      <c r="AD1941" s="65">
        <f t="shared" si="628"/>
        <v>282.5625</v>
      </c>
      <c r="AE1941" s="64"/>
    </row>
    <row r="1942" spans="2:31" x14ac:dyDescent="0.3">
      <c r="B1942" s="4" t="s">
        <v>64</v>
      </c>
      <c r="C1942" s="4"/>
      <c r="D1942" s="4"/>
      <c r="E1942" s="48">
        <v>0</v>
      </c>
      <c r="F1942" s="49">
        <v>0</v>
      </c>
      <c r="G1942" s="48">
        <v>0</v>
      </c>
      <c r="H1942" s="49">
        <v>0</v>
      </c>
      <c r="I1942" s="48">
        <v>0</v>
      </c>
      <c r="J1942" s="49">
        <v>0</v>
      </c>
      <c r="K1942" s="48">
        <v>0</v>
      </c>
      <c r="L1942" s="49">
        <v>0</v>
      </c>
      <c r="M1942" s="48">
        <v>0</v>
      </c>
      <c r="N1942" s="49">
        <v>30.435499999999969</v>
      </c>
      <c r="O1942" s="48">
        <v>10.105499999999999</v>
      </c>
      <c r="P1942" s="49">
        <v>9.0264999999999933</v>
      </c>
      <c r="Q1942" s="48">
        <v>9.8126666666666669</v>
      </c>
      <c r="R1942" s="49">
        <v>9.309500000000007</v>
      </c>
      <c r="S1942" s="48">
        <v>7.3826666666666769</v>
      </c>
      <c r="T1942" s="49">
        <v>7.6116666666666699</v>
      </c>
      <c r="U1942" s="48">
        <v>6.4230000000000027</v>
      </c>
      <c r="V1942" s="49">
        <v>10.561666666666666</v>
      </c>
      <c r="W1942" s="48">
        <v>9.3350000000000026</v>
      </c>
      <c r="X1942" s="49">
        <v>0</v>
      </c>
      <c r="Y1942" s="48">
        <v>0</v>
      </c>
      <c r="Z1942" s="49">
        <v>0</v>
      </c>
      <c r="AA1942" s="48">
        <v>0</v>
      </c>
      <c r="AB1942" s="49">
        <v>0</v>
      </c>
      <c r="AC1942" s="64"/>
      <c r="AD1942" s="65">
        <f t="shared" si="628"/>
        <v>110.00366666666665</v>
      </c>
      <c r="AE1942" s="64"/>
    </row>
    <row r="1943" spans="2:31" x14ac:dyDescent="0.3">
      <c r="B1943" s="4" t="s">
        <v>120</v>
      </c>
      <c r="C1943" s="4"/>
      <c r="D1943" s="4"/>
      <c r="E1943" s="48">
        <v>0</v>
      </c>
      <c r="F1943" s="49">
        <v>0</v>
      </c>
      <c r="G1943" s="48">
        <v>0</v>
      </c>
      <c r="H1943" s="49">
        <v>0</v>
      </c>
      <c r="I1943" s="48">
        <v>0</v>
      </c>
      <c r="J1943" s="49">
        <v>0</v>
      </c>
      <c r="K1943" s="48">
        <v>0</v>
      </c>
      <c r="L1943" s="49">
        <v>0</v>
      </c>
      <c r="M1943" s="48">
        <v>0</v>
      </c>
      <c r="N1943" s="49">
        <v>27.725333333333321</v>
      </c>
      <c r="O1943" s="48">
        <v>31.136666666666713</v>
      </c>
      <c r="P1943" s="49">
        <v>22.747833333333336</v>
      </c>
      <c r="Q1943" s="48">
        <v>22.716499999999979</v>
      </c>
      <c r="R1943" s="49">
        <v>14.04266666666666</v>
      </c>
      <c r="S1943" s="48">
        <v>18.639666666666646</v>
      </c>
      <c r="T1943" s="49">
        <v>20.212666666666674</v>
      </c>
      <c r="U1943" s="48">
        <v>19.949000000000023</v>
      </c>
      <c r="V1943" s="49">
        <v>26.479499999999987</v>
      </c>
      <c r="W1943" s="48">
        <v>25.177833333333329</v>
      </c>
      <c r="X1943" s="49">
        <v>0</v>
      </c>
      <c r="Y1943" s="48">
        <v>0</v>
      </c>
      <c r="Z1943" s="49">
        <v>0</v>
      </c>
      <c r="AA1943" s="48">
        <v>0</v>
      </c>
      <c r="AB1943" s="49">
        <v>0</v>
      </c>
      <c r="AC1943" s="64"/>
      <c r="AD1943" s="65">
        <f t="shared" si="628"/>
        <v>228.82766666666666</v>
      </c>
      <c r="AE1943" s="64"/>
    </row>
    <row r="1944" spans="2:31" x14ac:dyDescent="0.3">
      <c r="B1944" s="4" t="s">
        <v>65</v>
      </c>
      <c r="C1944" s="4"/>
      <c r="D1944" s="4"/>
      <c r="E1944" s="48">
        <v>0</v>
      </c>
      <c r="F1944" s="49">
        <v>0</v>
      </c>
      <c r="G1944" s="48">
        <v>0</v>
      </c>
      <c r="H1944" s="49">
        <v>0</v>
      </c>
      <c r="I1944" s="48">
        <v>0</v>
      </c>
      <c r="J1944" s="49">
        <v>0</v>
      </c>
      <c r="K1944" s="48">
        <v>0</v>
      </c>
      <c r="L1944" s="49">
        <v>0</v>
      </c>
      <c r="M1944" s="48">
        <v>0</v>
      </c>
      <c r="N1944" s="49">
        <v>0</v>
      </c>
      <c r="O1944" s="48">
        <v>0</v>
      </c>
      <c r="P1944" s="49">
        <v>0</v>
      </c>
      <c r="Q1944" s="48">
        <v>0.53999999999999915</v>
      </c>
      <c r="R1944" s="49">
        <v>0.66999999999999882</v>
      </c>
      <c r="S1944" s="48">
        <v>0.65999999999999948</v>
      </c>
      <c r="T1944" s="49">
        <v>0.50999999999999801</v>
      </c>
      <c r="U1944" s="48">
        <v>0</v>
      </c>
      <c r="V1944" s="49">
        <v>0</v>
      </c>
      <c r="W1944" s="48">
        <v>0</v>
      </c>
      <c r="X1944" s="49">
        <v>0</v>
      </c>
      <c r="Y1944" s="48">
        <v>0</v>
      </c>
      <c r="Z1944" s="49">
        <v>0</v>
      </c>
      <c r="AA1944" s="48">
        <v>0</v>
      </c>
      <c r="AB1944" s="49">
        <v>0</v>
      </c>
      <c r="AC1944" s="64"/>
      <c r="AD1944" s="65">
        <f t="shared" si="628"/>
        <v>2.3799999999999955</v>
      </c>
      <c r="AE1944" s="64"/>
    </row>
    <row r="1945" spans="2:31" x14ac:dyDescent="0.3">
      <c r="B1945" s="4" t="s">
        <v>66</v>
      </c>
      <c r="C1945" s="4"/>
      <c r="D1945" s="4"/>
      <c r="E1945" s="48">
        <v>0</v>
      </c>
      <c r="F1945" s="49">
        <v>0</v>
      </c>
      <c r="G1945" s="48">
        <v>0</v>
      </c>
      <c r="H1945" s="49">
        <v>0</v>
      </c>
      <c r="I1945" s="48">
        <v>0</v>
      </c>
      <c r="J1945" s="49">
        <v>0</v>
      </c>
      <c r="K1945" s="48">
        <v>0</v>
      </c>
      <c r="L1945" s="49">
        <v>0</v>
      </c>
      <c r="M1945" s="48">
        <v>0</v>
      </c>
      <c r="N1945" s="49">
        <v>0</v>
      </c>
      <c r="O1945" s="48">
        <v>0</v>
      </c>
      <c r="P1945" s="49">
        <v>0</v>
      </c>
      <c r="Q1945" s="48">
        <v>61.800000000000061</v>
      </c>
      <c r="R1945" s="49">
        <v>60.699999999999939</v>
      </c>
      <c r="S1945" s="48">
        <v>59.817666666666717</v>
      </c>
      <c r="T1945" s="49">
        <v>55.359999999999985</v>
      </c>
      <c r="U1945" s="48">
        <v>53.650833333333324</v>
      </c>
      <c r="V1945" s="49">
        <v>51.789333333333374</v>
      </c>
      <c r="W1945" s="48">
        <v>43.453666666666678</v>
      </c>
      <c r="X1945" s="49">
        <v>0</v>
      </c>
      <c r="Y1945" s="48">
        <v>0</v>
      </c>
      <c r="Z1945" s="49">
        <v>0</v>
      </c>
      <c r="AA1945" s="48">
        <v>0</v>
      </c>
      <c r="AB1945" s="49">
        <v>0</v>
      </c>
      <c r="AC1945" s="64"/>
      <c r="AD1945" s="65">
        <f t="shared" si="628"/>
        <v>386.57150000000007</v>
      </c>
      <c r="AE1945" s="64"/>
    </row>
    <row r="1946" spans="2:31" x14ac:dyDescent="0.3">
      <c r="B1946" s="4" t="s">
        <v>67</v>
      </c>
      <c r="C1946" s="4"/>
      <c r="D1946" s="4"/>
      <c r="E1946" s="48">
        <v>0</v>
      </c>
      <c r="F1946" s="49">
        <v>0</v>
      </c>
      <c r="G1946" s="48">
        <v>0</v>
      </c>
      <c r="H1946" s="49">
        <v>0</v>
      </c>
      <c r="I1946" s="48">
        <v>0</v>
      </c>
      <c r="J1946" s="49">
        <v>0</v>
      </c>
      <c r="K1946" s="48">
        <v>0</v>
      </c>
      <c r="L1946" s="49">
        <v>0</v>
      </c>
      <c r="M1946" s="48">
        <v>0</v>
      </c>
      <c r="N1946" s="49">
        <v>0</v>
      </c>
      <c r="O1946" s="48">
        <v>3.0100000000000002</v>
      </c>
      <c r="P1946" s="49">
        <v>7.5400000000000054</v>
      </c>
      <c r="Q1946" s="48">
        <v>9.6999999999999975</v>
      </c>
      <c r="R1946" s="49">
        <v>10.509999999999994</v>
      </c>
      <c r="S1946" s="48">
        <v>6.1500000000000021</v>
      </c>
      <c r="T1946" s="49">
        <v>5.0699999999999967</v>
      </c>
      <c r="U1946" s="48">
        <v>7.7400000000000055</v>
      </c>
      <c r="V1946" s="49">
        <v>3.659999999999997</v>
      </c>
      <c r="W1946" s="48">
        <v>0</v>
      </c>
      <c r="X1946" s="49">
        <v>0</v>
      </c>
      <c r="Y1946" s="48">
        <v>0</v>
      </c>
      <c r="Z1946" s="49">
        <v>0</v>
      </c>
      <c r="AA1946" s="48">
        <v>0</v>
      </c>
      <c r="AB1946" s="49">
        <v>0</v>
      </c>
      <c r="AC1946" s="64"/>
      <c r="AD1946" s="65">
        <f t="shared" si="628"/>
        <v>53.379999999999995</v>
      </c>
      <c r="AE1946" s="64"/>
    </row>
    <row r="1947" spans="2:31" x14ac:dyDescent="0.3">
      <c r="B1947" s="4" t="s">
        <v>68</v>
      </c>
      <c r="C1947" s="4"/>
      <c r="D1947" s="4"/>
      <c r="E1947" s="48">
        <v>0</v>
      </c>
      <c r="F1947" s="49">
        <v>0</v>
      </c>
      <c r="G1947" s="48">
        <v>0</v>
      </c>
      <c r="H1947" s="49">
        <v>0</v>
      </c>
      <c r="I1947" s="48">
        <v>0</v>
      </c>
      <c r="J1947" s="49">
        <v>0</v>
      </c>
      <c r="K1947" s="48">
        <v>0</v>
      </c>
      <c r="L1947" s="49">
        <v>0</v>
      </c>
      <c r="M1947" s="48">
        <v>0</v>
      </c>
      <c r="N1947" s="49">
        <v>47.972000000000001</v>
      </c>
      <c r="O1947" s="48">
        <v>78.479166666666657</v>
      </c>
      <c r="P1947" s="49">
        <v>94.521166666666659</v>
      </c>
      <c r="Q1947" s="48">
        <v>99.386666666666642</v>
      </c>
      <c r="R1947" s="49">
        <v>87.343500000000034</v>
      </c>
      <c r="S1947" s="48">
        <v>84.951500000000024</v>
      </c>
      <c r="T1947" s="49">
        <v>76.144166666666635</v>
      </c>
      <c r="U1947" s="48">
        <v>57.930833333333332</v>
      </c>
      <c r="V1947" s="49">
        <v>68.249499999999998</v>
      </c>
      <c r="W1947" s="48">
        <v>20.081566666666681</v>
      </c>
      <c r="X1947" s="49">
        <v>0</v>
      </c>
      <c r="Y1947" s="48">
        <v>0</v>
      </c>
      <c r="Z1947" s="49">
        <v>0</v>
      </c>
      <c r="AA1947" s="48">
        <v>0</v>
      </c>
      <c r="AB1947" s="49">
        <v>0</v>
      </c>
      <c r="AC1947" s="64"/>
      <c r="AD1947" s="65">
        <f t="shared" si="628"/>
        <v>715.06006666666667</v>
      </c>
      <c r="AE1947" s="64"/>
    </row>
    <row r="1948" spans="2:31" x14ac:dyDescent="0.3">
      <c r="B1948" s="4" t="s">
        <v>69</v>
      </c>
      <c r="C1948" s="4"/>
      <c r="D1948" s="4"/>
      <c r="E1948" s="48">
        <v>0</v>
      </c>
      <c r="F1948" s="49">
        <v>0</v>
      </c>
      <c r="G1948" s="48">
        <v>0</v>
      </c>
      <c r="H1948" s="49">
        <v>0</v>
      </c>
      <c r="I1948" s="48">
        <v>0</v>
      </c>
      <c r="J1948" s="49">
        <v>0</v>
      </c>
      <c r="K1948" s="48">
        <v>0</v>
      </c>
      <c r="L1948" s="49">
        <v>0</v>
      </c>
      <c r="M1948" s="48">
        <v>0</v>
      </c>
      <c r="N1948" s="49">
        <v>17.167399999999994</v>
      </c>
      <c r="O1948" s="48">
        <v>3.9879999999999978</v>
      </c>
      <c r="P1948" s="49">
        <v>6.9306666666666663</v>
      </c>
      <c r="Q1948" s="48">
        <v>9.5961666666666723</v>
      </c>
      <c r="R1948" s="49">
        <v>12.264333333333328</v>
      </c>
      <c r="S1948" s="48">
        <v>14.177333333333333</v>
      </c>
      <c r="T1948" s="49">
        <v>12.081833333333346</v>
      </c>
      <c r="U1948" s="48">
        <v>9.7160000000000029</v>
      </c>
      <c r="V1948" s="49">
        <v>13.474333333333329</v>
      </c>
      <c r="W1948" s="48">
        <v>4.7276666666666678</v>
      </c>
      <c r="X1948" s="49">
        <v>0</v>
      </c>
      <c r="Y1948" s="48">
        <v>0</v>
      </c>
      <c r="Z1948" s="49">
        <v>0</v>
      </c>
      <c r="AA1948" s="48">
        <v>0</v>
      </c>
      <c r="AB1948" s="49">
        <v>0</v>
      </c>
      <c r="AC1948" s="64"/>
      <c r="AD1948" s="65">
        <f t="shared" si="628"/>
        <v>104.12373333333335</v>
      </c>
      <c r="AE1948" s="64"/>
    </row>
    <row r="1949" spans="2:31" x14ac:dyDescent="0.3">
      <c r="B1949" s="4" t="s">
        <v>70</v>
      </c>
      <c r="C1949" s="4"/>
      <c r="D1949" s="4"/>
      <c r="E1949" s="48">
        <v>0</v>
      </c>
      <c r="F1949" s="49">
        <v>0</v>
      </c>
      <c r="G1949" s="48">
        <v>0</v>
      </c>
      <c r="H1949" s="49">
        <v>0</v>
      </c>
      <c r="I1949" s="48">
        <v>0</v>
      </c>
      <c r="J1949" s="49">
        <v>0</v>
      </c>
      <c r="K1949" s="48">
        <v>0</v>
      </c>
      <c r="L1949" s="49">
        <v>0</v>
      </c>
      <c r="M1949" s="48">
        <v>0</v>
      </c>
      <c r="N1949" s="49">
        <v>0.34699999999999986</v>
      </c>
      <c r="O1949" s="48">
        <v>33.549999999999969</v>
      </c>
      <c r="P1949" s="49">
        <v>30.819999999999951</v>
      </c>
      <c r="Q1949" s="48">
        <v>33.900000000000041</v>
      </c>
      <c r="R1949" s="49">
        <v>32.22000000000002</v>
      </c>
      <c r="S1949" s="48">
        <v>32.849999999999966</v>
      </c>
      <c r="T1949" s="49">
        <v>32.039999999999971</v>
      </c>
      <c r="U1949" s="48">
        <v>30.299999999999969</v>
      </c>
      <c r="V1949" s="49">
        <v>31.359999999999957</v>
      </c>
      <c r="W1949" s="48">
        <v>31.099666666666625</v>
      </c>
      <c r="X1949" s="49">
        <v>0</v>
      </c>
      <c r="Y1949" s="48">
        <v>0</v>
      </c>
      <c r="Z1949" s="49">
        <v>0</v>
      </c>
      <c r="AA1949" s="48">
        <v>0</v>
      </c>
      <c r="AB1949" s="49">
        <v>0</v>
      </c>
      <c r="AC1949" s="64"/>
      <c r="AD1949" s="65">
        <f t="shared" si="628"/>
        <v>288.48666666666645</v>
      </c>
      <c r="AE1949" s="64"/>
    </row>
    <row r="1950" spans="2:31" x14ac:dyDescent="0.3">
      <c r="B1950" s="4" t="s">
        <v>71</v>
      </c>
      <c r="C1950" s="4"/>
      <c r="D1950" s="4"/>
      <c r="E1950" s="48">
        <v>0</v>
      </c>
      <c r="F1950" s="49">
        <v>0</v>
      </c>
      <c r="G1950" s="48">
        <v>0</v>
      </c>
      <c r="H1950" s="49">
        <v>0</v>
      </c>
      <c r="I1950" s="48">
        <v>0</v>
      </c>
      <c r="J1950" s="49">
        <v>0</v>
      </c>
      <c r="K1950" s="48">
        <v>0</v>
      </c>
      <c r="L1950" s="49">
        <v>0</v>
      </c>
      <c r="M1950" s="48">
        <v>0</v>
      </c>
      <c r="N1950" s="49">
        <v>0</v>
      </c>
      <c r="O1950" s="48">
        <v>0</v>
      </c>
      <c r="P1950" s="49">
        <v>0</v>
      </c>
      <c r="Q1950" s="48">
        <v>0</v>
      </c>
      <c r="R1950" s="49">
        <v>0</v>
      </c>
      <c r="S1950" s="48">
        <v>0</v>
      </c>
      <c r="T1950" s="49">
        <v>0</v>
      </c>
      <c r="U1950" s="48">
        <v>0</v>
      </c>
      <c r="V1950" s="49">
        <v>0</v>
      </c>
      <c r="W1950" s="48">
        <v>0</v>
      </c>
      <c r="X1950" s="49">
        <v>0</v>
      </c>
      <c r="Y1950" s="48">
        <v>0</v>
      </c>
      <c r="Z1950" s="49">
        <v>0</v>
      </c>
      <c r="AA1950" s="48">
        <v>0</v>
      </c>
      <c r="AB1950" s="49">
        <v>0</v>
      </c>
      <c r="AC1950" s="64"/>
      <c r="AD1950" s="65">
        <f t="shared" si="628"/>
        <v>0</v>
      </c>
      <c r="AE1950" s="64"/>
    </row>
    <row r="1951" spans="2:31" x14ac:dyDescent="0.3">
      <c r="B1951" s="4" t="s">
        <v>72</v>
      </c>
      <c r="C1951" s="4"/>
      <c r="D1951" s="4"/>
      <c r="E1951" s="48">
        <v>0</v>
      </c>
      <c r="F1951" s="49">
        <v>0</v>
      </c>
      <c r="G1951" s="48">
        <v>0</v>
      </c>
      <c r="H1951" s="49">
        <v>0</v>
      </c>
      <c r="I1951" s="48">
        <v>0</v>
      </c>
      <c r="J1951" s="49">
        <v>0</v>
      </c>
      <c r="K1951" s="48">
        <v>0</v>
      </c>
      <c r="L1951" s="49">
        <v>0</v>
      </c>
      <c r="M1951" s="48">
        <v>0</v>
      </c>
      <c r="N1951" s="49">
        <v>0</v>
      </c>
      <c r="O1951" s="48">
        <v>0.62000000000000144</v>
      </c>
      <c r="P1951" s="49">
        <v>11.210000000000003</v>
      </c>
      <c r="Q1951" s="48">
        <v>15.42999999999998</v>
      </c>
      <c r="R1951" s="49">
        <v>17.37</v>
      </c>
      <c r="S1951" s="48">
        <v>5.490000000000002</v>
      </c>
      <c r="T1951" s="49">
        <v>17.509999999999994</v>
      </c>
      <c r="U1951" s="48">
        <v>16.960000000000015</v>
      </c>
      <c r="V1951" s="49">
        <v>15.870000000000003</v>
      </c>
      <c r="W1951" s="48">
        <v>14.150166666666655</v>
      </c>
      <c r="X1951" s="49">
        <v>0</v>
      </c>
      <c r="Y1951" s="48">
        <v>0</v>
      </c>
      <c r="Z1951" s="49">
        <v>0</v>
      </c>
      <c r="AA1951" s="48">
        <v>0</v>
      </c>
      <c r="AB1951" s="49">
        <v>0</v>
      </c>
      <c r="AC1951" s="64"/>
      <c r="AD1951" s="65">
        <f t="shared" si="628"/>
        <v>114.61016666666666</v>
      </c>
      <c r="AE1951" s="64"/>
    </row>
    <row r="1952" spans="2:31" x14ac:dyDescent="0.3">
      <c r="B1952" s="4" t="s">
        <v>73</v>
      </c>
      <c r="C1952" s="4"/>
      <c r="D1952" s="4"/>
      <c r="E1952" s="48">
        <v>0</v>
      </c>
      <c r="F1952" s="49">
        <v>0</v>
      </c>
      <c r="G1952" s="48">
        <v>0</v>
      </c>
      <c r="H1952" s="49">
        <v>0</v>
      </c>
      <c r="I1952" s="48">
        <v>0</v>
      </c>
      <c r="J1952" s="49">
        <v>0</v>
      </c>
      <c r="K1952" s="48">
        <v>0</v>
      </c>
      <c r="L1952" s="49">
        <v>0</v>
      </c>
      <c r="M1952" s="48">
        <v>0</v>
      </c>
      <c r="N1952" s="49">
        <v>48.702999999999989</v>
      </c>
      <c r="O1952" s="48">
        <v>42.141333333333336</v>
      </c>
      <c r="P1952" s="49">
        <v>30.174666666666621</v>
      </c>
      <c r="Q1952" s="48">
        <v>28.029999999999987</v>
      </c>
      <c r="R1952" s="49">
        <v>27.230500000000017</v>
      </c>
      <c r="S1952" s="48">
        <v>25.716833333333341</v>
      </c>
      <c r="T1952" s="49">
        <v>25.94483333333336</v>
      </c>
      <c r="U1952" s="48">
        <v>25.723000000000017</v>
      </c>
      <c r="V1952" s="49">
        <v>11.595333333333345</v>
      </c>
      <c r="W1952" s="48">
        <v>7.1466666666666656</v>
      </c>
      <c r="X1952" s="49">
        <v>0</v>
      </c>
      <c r="Y1952" s="48">
        <v>0</v>
      </c>
      <c r="Z1952" s="49">
        <v>0</v>
      </c>
      <c r="AA1952" s="48">
        <v>0</v>
      </c>
      <c r="AB1952" s="49">
        <v>0</v>
      </c>
      <c r="AC1952" s="64"/>
      <c r="AD1952" s="65">
        <f t="shared" si="628"/>
        <v>272.40616666666665</v>
      </c>
      <c r="AE1952" s="64"/>
    </row>
    <row r="1953" spans="2:31" x14ac:dyDescent="0.3">
      <c r="B1953" s="4" t="s">
        <v>74</v>
      </c>
      <c r="C1953" s="4"/>
      <c r="D1953" s="4"/>
      <c r="E1953" s="48">
        <v>0</v>
      </c>
      <c r="F1953" s="49">
        <v>0</v>
      </c>
      <c r="G1953" s="48">
        <v>0</v>
      </c>
      <c r="H1953" s="49">
        <v>0</v>
      </c>
      <c r="I1953" s="48">
        <v>0</v>
      </c>
      <c r="J1953" s="49">
        <v>0</v>
      </c>
      <c r="K1953" s="48">
        <v>0</v>
      </c>
      <c r="L1953" s="49">
        <v>0</v>
      </c>
      <c r="M1953" s="48">
        <v>0</v>
      </c>
      <c r="N1953" s="49">
        <v>0</v>
      </c>
      <c r="O1953" s="48">
        <v>0</v>
      </c>
      <c r="P1953" s="49">
        <v>0</v>
      </c>
      <c r="Q1953" s="48">
        <v>0</v>
      </c>
      <c r="R1953" s="49">
        <v>0</v>
      </c>
      <c r="S1953" s="48">
        <v>0</v>
      </c>
      <c r="T1953" s="49">
        <v>0</v>
      </c>
      <c r="U1953" s="48">
        <v>0</v>
      </c>
      <c r="V1953" s="49">
        <v>0</v>
      </c>
      <c r="W1953" s="48">
        <v>0</v>
      </c>
      <c r="X1953" s="49">
        <v>0</v>
      </c>
      <c r="Y1953" s="48">
        <v>0</v>
      </c>
      <c r="Z1953" s="49">
        <v>0</v>
      </c>
      <c r="AA1953" s="48">
        <v>0</v>
      </c>
      <c r="AB1953" s="49">
        <v>0</v>
      </c>
      <c r="AC1953" s="64"/>
      <c r="AD1953" s="65">
        <f t="shared" si="628"/>
        <v>0</v>
      </c>
      <c r="AE1953" s="64"/>
    </row>
    <row r="1954" spans="2:31" x14ac:dyDescent="0.3">
      <c r="B1954" s="4" t="s">
        <v>75</v>
      </c>
      <c r="C1954" s="4"/>
      <c r="D1954" s="4"/>
      <c r="E1954" s="48">
        <v>0</v>
      </c>
      <c r="F1954" s="49">
        <v>0</v>
      </c>
      <c r="G1954" s="48">
        <v>0</v>
      </c>
      <c r="H1954" s="49">
        <v>0</v>
      </c>
      <c r="I1954" s="48">
        <v>0</v>
      </c>
      <c r="J1954" s="49">
        <v>0</v>
      </c>
      <c r="K1954" s="48">
        <v>0</v>
      </c>
      <c r="L1954" s="49">
        <v>0</v>
      </c>
      <c r="M1954" s="48">
        <v>0</v>
      </c>
      <c r="N1954" s="49">
        <v>0</v>
      </c>
      <c r="O1954" s="48">
        <v>0</v>
      </c>
      <c r="P1954" s="49">
        <v>0</v>
      </c>
      <c r="Q1954" s="48">
        <v>0</v>
      </c>
      <c r="R1954" s="49">
        <v>0</v>
      </c>
      <c r="S1954" s="48">
        <v>0</v>
      </c>
      <c r="T1954" s="49">
        <v>0</v>
      </c>
      <c r="U1954" s="48">
        <v>0</v>
      </c>
      <c r="V1954" s="49">
        <v>0</v>
      </c>
      <c r="W1954" s="48">
        <v>0</v>
      </c>
      <c r="X1954" s="49">
        <v>0</v>
      </c>
      <c r="Y1954" s="48">
        <v>0</v>
      </c>
      <c r="Z1954" s="49">
        <v>0</v>
      </c>
      <c r="AA1954" s="48">
        <v>0</v>
      </c>
      <c r="AB1954" s="49">
        <v>0</v>
      </c>
      <c r="AC1954" s="64"/>
      <c r="AD1954" s="65">
        <f t="shared" si="628"/>
        <v>0</v>
      </c>
      <c r="AE1954" s="64"/>
    </row>
    <row r="1955" spans="2:31" x14ac:dyDescent="0.3">
      <c r="B1955" s="4" t="s">
        <v>76</v>
      </c>
      <c r="C1955" s="4"/>
      <c r="D1955" s="4"/>
      <c r="E1955" s="48">
        <v>0</v>
      </c>
      <c r="F1955" s="49">
        <v>0</v>
      </c>
      <c r="G1955" s="48">
        <v>0</v>
      </c>
      <c r="H1955" s="49">
        <v>0</v>
      </c>
      <c r="I1955" s="48">
        <v>0</v>
      </c>
      <c r="J1955" s="49">
        <v>0</v>
      </c>
      <c r="K1955" s="48">
        <v>0</v>
      </c>
      <c r="L1955" s="49">
        <v>0</v>
      </c>
      <c r="M1955" s="48">
        <v>0</v>
      </c>
      <c r="N1955" s="49">
        <v>0</v>
      </c>
      <c r="O1955" s="48">
        <v>13.659999999999977</v>
      </c>
      <c r="P1955" s="49">
        <v>16.840000000000025</v>
      </c>
      <c r="Q1955" s="48">
        <v>16.940000000000023</v>
      </c>
      <c r="R1955" s="49">
        <v>15.080000000000011</v>
      </c>
      <c r="S1955" s="48">
        <v>15.419999999999989</v>
      </c>
      <c r="T1955" s="49">
        <v>17.230000000000015</v>
      </c>
      <c r="U1955" s="48">
        <v>18.72000000000002</v>
      </c>
      <c r="V1955" s="49">
        <v>11.169999999999998</v>
      </c>
      <c r="W1955" s="48">
        <v>0</v>
      </c>
      <c r="X1955" s="49">
        <v>0</v>
      </c>
      <c r="Y1955" s="48">
        <v>0</v>
      </c>
      <c r="Z1955" s="49">
        <v>0</v>
      </c>
      <c r="AA1955" s="48">
        <v>0</v>
      </c>
      <c r="AB1955" s="49">
        <v>0</v>
      </c>
      <c r="AC1955" s="64"/>
      <c r="AD1955" s="65">
        <f t="shared" si="628"/>
        <v>125.06000000000007</v>
      </c>
      <c r="AE1955" s="64"/>
    </row>
    <row r="1956" spans="2:31" x14ac:dyDescent="0.3">
      <c r="B1956" s="4" t="s">
        <v>77</v>
      </c>
      <c r="C1956" s="4"/>
      <c r="D1956" s="4"/>
      <c r="E1956" s="48">
        <v>0</v>
      </c>
      <c r="F1956" s="49">
        <v>0</v>
      </c>
      <c r="G1956" s="48">
        <v>0</v>
      </c>
      <c r="H1956" s="49">
        <v>0</v>
      </c>
      <c r="I1956" s="48">
        <v>0</v>
      </c>
      <c r="J1956" s="49">
        <v>0</v>
      </c>
      <c r="K1956" s="48">
        <v>0</v>
      </c>
      <c r="L1956" s="49">
        <v>0</v>
      </c>
      <c r="M1956" s="48">
        <v>0</v>
      </c>
      <c r="N1956" s="49">
        <v>0</v>
      </c>
      <c r="O1956" s="48">
        <v>11</v>
      </c>
      <c r="P1956" s="49">
        <v>13.450000000000012</v>
      </c>
      <c r="Q1956" s="48">
        <v>13.629999999999995</v>
      </c>
      <c r="R1956" s="49">
        <v>12.88999999999999</v>
      </c>
      <c r="S1956" s="48">
        <v>11.700000000000008</v>
      </c>
      <c r="T1956" s="49">
        <v>10.809999999999992</v>
      </c>
      <c r="U1956" s="48">
        <v>9.6000000000000103</v>
      </c>
      <c r="V1956" s="49">
        <v>7.5400000000000054</v>
      </c>
      <c r="W1956" s="48">
        <v>0</v>
      </c>
      <c r="X1956" s="49">
        <v>0</v>
      </c>
      <c r="Y1956" s="48">
        <v>0</v>
      </c>
      <c r="Z1956" s="49">
        <v>0</v>
      </c>
      <c r="AA1956" s="48">
        <v>0</v>
      </c>
      <c r="AB1956" s="49">
        <v>0</v>
      </c>
      <c r="AC1956" s="64"/>
      <c r="AD1956" s="65">
        <f t="shared" si="628"/>
        <v>90.620000000000019</v>
      </c>
      <c r="AE1956" s="64"/>
    </row>
    <row r="1957" spans="2:31" x14ac:dyDescent="0.3">
      <c r="B1957" s="4" t="s">
        <v>78</v>
      </c>
      <c r="C1957" s="4"/>
      <c r="D1957" s="4"/>
      <c r="E1957" s="48">
        <v>0</v>
      </c>
      <c r="F1957" s="49">
        <v>0</v>
      </c>
      <c r="G1957" s="48">
        <v>0</v>
      </c>
      <c r="H1957" s="49">
        <v>0</v>
      </c>
      <c r="I1957" s="48">
        <v>0</v>
      </c>
      <c r="J1957" s="49">
        <v>0</v>
      </c>
      <c r="K1957" s="48">
        <v>0</v>
      </c>
      <c r="L1957" s="49">
        <v>0</v>
      </c>
      <c r="M1957" s="48">
        <v>0</v>
      </c>
      <c r="N1957" s="49">
        <v>0</v>
      </c>
      <c r="O1957" s="48">
        <v>0</v>
      </c>
      <c r="P1957" s="49">
        <v>0</v>
      </c>
      <c r="Q1957" s="48">
        <v>0</v>
      </c>
      <c r="R1957" s="49">
        <v>0</v>
      </c>
      <c r="S1957" s="48">
        <v>0</v>
      </c>
      <c r="T1957" s="49">
        <v>0</v>
      </c>
      <c r="U1957" s="48">
        <v>0</v>
      </c>
      <c r="V1957" s="49">
        <v>0</v>
      </c>
      <c r="W1957" s="48">
        <v>0</v>
      </c>
      <c r="X1957" s="49">
        <v>0</v>
      </c>
      <c r="Y1957" s="48">
        <v>0</v>
      </c>
      <c r="Z1957" s="49">
        <v>0</v>
      </c>
      <c r="AA1957" s="48">
        <v>0</v>
      </c>
      <c r="AB1957" s="49">
        <v>0</v>
      </c>
      <c r="AC1957" s="64"/>
      <c r="AD1957" s="65">
        <f t="shared" si="628"/>
        <v>0</v>
      </c>
      <c r="AE1957" s="64"/>
    </row>
    <row r="1958" spans="2:31" x14ac:dyDescent="0.3">
      <c r="B1958" s="4" t="s">
        <v>79</v>
      </c>
      <c r="C1958" s="4"/>
      <c r="D1958" s="4"/>
      <c r="E1958" s="48">
        <v>0</v>
      </c>
      <c r="F1958" s="49">
        <v>0</v>
      </c>
      <c r="G1958" s="48">
        <v>0</v>
      </c>
      <c r="H1958" s="49">
        <v>0</v>
      </c>
      <c r="I1958" s="48">
        <v>0</v>
      </c>
      <c r="J1958" s="49">
        <v>0</v>
      </c>
      <c r="K1958" s="48">
        <v>0</v>
      </c>
      <c r="L1958" s="49">
        <v>0</v>
      </c>
      <c r="M1958" s="48">
        <v>0</v>
      </c>
      <c r="N1958" s="49">
        <v>0</v>
      </c>
      <c r="O1958" s="48">
        <v>0</v>
      </c>
      <c r="P1958" s="49">
        <v>0</v>
      </c>
      <c r="Q1958" s="48">
        <v>4.0760000000000138</v>
      </c>
      <c r="R1958" s="49">
        <v>9.5989999999999984</v>
      </c>
      <c r="S1958" s="48">
        <v>9.5220000000000002</v>
      </c>
      <c r="T1958" s="49">
        <v>1.1200000000000045</v>
      </c>
      <c r="U1958" s="48">
        <v>0</v>
      </c>
      <c r="V1958" s="49">
        <v>0</v>
      </c>
      <c r="W1958" s="48">
        <v>0</v>
      </c>
      <c r="X1958" s="49">
        <v>0</v>
      </c>
      <c r="Y1958" s="48">
        <v>0</v>
      </c>
      <c r="Z1958" s="49">
        <v>0</v>
      </c>
      <c r="AA1958" s="48">
        <v>0</v>
      </c>
      <c r="AB1958" s="49">
        <v>0</v>
      </c>
      <c r="AC1958" s="64"/>
      <c r="AD1958" s="65">
        <f t="shared" si="628"/>
        <v>24.317000000000014</v>
      </c>
      <c r="AE1958" s="64"/>
    </row>
    <row r="1959" spans="2:31" x14ac:dyDescent="0.3">
      <c r="B1959" s="4" t="s">
        <v>80</v>
      </c>
      <c r="C1959" s="4"/>
      <c r="D1959" s="4"/>
      <c r="E1959" s="48">
        <v>0</v>
      </c>
      <c r="F1959" s="49">
        <v>0</v>
      </c>
      <c r="G1959" s="48">
        <v>0</v>
      </c>
      <c r="H1959" s="49">
        <v>0</v>
      </c>
      <c r="I1959" s="48">
        <v>0</v>
      </c>
      <c r="J1959" s="49">
        <v>0</v>
      </c>
      <c r="K1959" s="48">
        <v>0</v>
      </c>
      <c r="L1959" s="49">
        <v>0</v>
      </c>
      <c r="M1959" s="48">
        <v>0</v>
      </c>
      <c r="N1959" s="49">
        <v>17.192499999999995</v>
      </c>
      <c r="O1959" s="48">
        <v>23.142666666666663</v>
      </c>
      <c r="P1959" s="49">
        <v>27.635166666666667</v>
      </c>
      <c r="Q1959" s="48">
        <v>27.170333333333339</v>
      </c>
      <c r="R1959" s="49">
        <v>25.781166666666664</v>
      </c>
      <c r="S1959" s="48">
        <v>24.149833333333319</v>
      </c>
      <c r="T1959" s="49">
        <v>22.943833333333366</v>
      </c>
      <c r="U1959" s="48">
        <v>21.644833333333334</v>
      </c>
      <c r="V1959" s="49">
        <v>18.528166666666667</v>
      </c>
      <c r="W1959" s="48">
        <v>2.1223333333333341</v>
      </c>
      <c r="X1959" s="49">
        <v>0</v>
      </c>
      <c r="Y1959" s="48">
        <v>0</v>
      </c>
      <c r="Z1959" s="49">
        <v>0</v>
      </c>
      <c r="AA1959" s="48">
        <v>0</v>
      </c>
      <c r="AB1959" s="49">
        <v>0</v>
      </c>
      <c r="AC1959" s="64"/>
      <c r="AD1959" s="65">
        <f t="shared" si="628"/>
        <v>210.31083333333336</v>
      </c>
      <c r="AE1959" s="64"/>
    </row>
    <row r="1960" spans="2:31" x14ac:dyDescent="0.3">
      <c r="B1960" s="4" t="s">
        <v>88</v>
      </c>
      <c r="C1960" s="4"/>
      <c r="D1960" s="4"/>
      <c r="E1960" s="48">
        <v>0</v>
      </c>
      <c r="F1960" s="49">
        <v>0</v>
      </c>
      <c r="G1960" s="48">
        <v>0</v>
      </c>
      <c r="H1960" s="49">
        <v>0</v>
      </c>
      <c r="I1960" s="48">
        <v>0</v>
      </c>
      <c r="J1960" s="49">
        <v>0</v>
      </c>
      <c r="K1960" s="48">
        <v>0</v>
      </c>
      <c r="L1960" s="49">
        <v>0</v>
      </c>
      <c r="M1960" s="48">
        <v>0</v>
      </c>
      <c r="N1960" s="49">
        <v>0</v>
      </c>
      <c r="O1960" s="48">
        <v>0</v>
      </c>
      <c r="P1960" s="49">
        <v>0</v>
      </c>
      <c r="Q1960" s="48">
        <v>0</v>
      </c>
      <c r="R1960" s="49">
        <v>0</v>
      </c>
      <c r="S1960" s="48">
        <v>0</v>
      </c>
      <c r="T1960" s="49">
        <v>0</v>
      </c>
      <c r="U1960" s="48">
        <v>0</v>
      </c>
      <c r="V1960" s="49">
        <v>0</v>
      </c>
      <c r="W1960" s="48">
        <v>0</v>
      </c>
      <c r="X1960" s="49">
        <v>0</v>
      </c>
      <c r="Y1960" s="48">
        <v>0</v>
      </c>
      <c r="Z1960" s="49">
        <v>0</v>
      </c>
      <c r="AA1960" s="48">
        <v>0</v>
      </c>
      <c r="AB1960" s="49">
        <v>0</v>
      </c>
      <c r="AC1960" s="64"/>
      <c r="AD1960" s="65">
        <f t="shared" si="628"/>
        <v>0</v>
      </c>
      <c r="AE1960" s="64"/>
    </row>
    <row r="1961" spans="2:31" x14ac:dyDescent="0.3">
      <c r="B1961" s="4" t="s">
        <v>99</v>
      </c>
      <c r="C1961" s="4"/>
      <c r="D1961" s="4"/>
      <c r="E1961" s="48">
        <v>0</v>
      </c>
      <c r="F1961" s="49">
        <v>0</v>
      </c>
      <c r="G1961" s="48">
        <v>0</v>
      </c>
      <c r="H1961" s="49">
        <v>0</v>
      </c>
      <c r="I1961" s="48">
        <v>0</v>
      </c>
      <c r="J1961" s="49">
        <v>0</v>
      </c>
      <c r="K1961" s="48">
        <v>0</v>
      </c>
      <c r="L1961" s="49">
        <v>0</v>
      </c>
      <c r="M1961" s="48">
        <v>0</v>
      </c>
      <c r="N1961" s="49">
        <v>0</v>
      </c>
      <c r="O1961" s="48">
        <v>0</v>
      </c>
      <c r="P1961" s="49">
        <v>0</v>
      </c>
      <c r="Q1961" s="48">
        <v>0</v>
      </c>
      <c r="R1961" s="49">
        <v>0</v>
      </c>
      <c r="S1961" s="48">
        <v>0</v>
      </c>
      <c r="T1961" s="49">
        <v>0</v>
      </c>
      <c r="U1961" s="48">
        <v>0</v>
      </c>
      <c r="V1961" s="49">
        <v>0</v>
      </c>
      <c r="W1961" s="48">
        <v>0</v>
      </c>
      <c r="X1961" s="49">
        <v>0</v>
      </c>
      <c r="Y1961" s="48">
        <v>0</v>
      </c>
      <c r="Z1961" s="49">
        <v>0</v>
      </c>
      <c r="AA1961" s="48">
        <v>0</v>
      </c>
      <c r="AB1961" s="49">
        <v>0</v>
      </c>
      <c r="AC1961" s="64"/>
      <c r="AD1961" s="65">
        <f t="shared" si="628"/>
        <v>0</v>
      </c>
      <c r="AE1961" s="64"/>
    </row>
    <row r="1962" spans="2:31" x14ac:dyDescent="0.3">
      <c r="B1962" s="4" t="s">
        <v>96</v>
      </c>
      <c r="C1962" s="4"/>
      <c r="D1962" s="4"/>
      <c r="E1962" s="48">
        <v>0</v>
      </c>
      <c r="F1962" s="49">
        <v>0</v>
      </c>
      <c r="G1962" s="48">
        <v>0</v>
      </c>
      <c r="H1962" s="49">
        <v>0</v>
      </c>
      <c r="I1962" s="48">
        <v>0</v>
      </c>
      <c r="J1962" s="49">
        <v>0</v>
      </c>
      <c r="K1962" s="48">
        <v>0</v>
      </c>
      <c r="L1962" s="49">
        <v>0</v>
      </c>
      <c r="M1962" s="48">
        <v>0</v>
      </c>
      <c r="N1962" s="49">
        <v>0</v>
      </c>
      <c r="O1962" s="48">
        <v>0</v>
      </c>
      <c r="P1962" s="49">
        <v>0</v>
      </c>
      <c r="Q1962" s="48">
        <v>0</v>
      </c>
      <c r="R1962" s="49">
        <v>0</v>
      </c>
      <c r="S1962" s="48">
        <v>0</v>
      </c>
      <c r="T1962" s="49">
        <v>0</v>
      </c>
      <c r="U1962" s="48">
        <v>0</v>
      </c>
      <c r="V1962" s="49">
        <v>0</v>
      </c>
      <c r="W1962" s="48">
        <v>0</v>
      </c>
      <c r="X1962" s="49">
        <v>0</v>
      </c>
      <c r="Y1962" s="48">
        <v>0</v>
      </c>
      <c r="Z1962" s="49">
        <v>0</v>
      </c>
      <c r="AA1962" s="48">
        <v>0</v>
      </c>
      <c r="AB1962" s="49">
        <v>0</v>
      </c>
      <c r="AC1962" s="64"/>
      <c r="AD1962" s="65">
        <f t="shared" si="628"/>
        <v>0</v>
      </c>
      <c r="AE1962" s="64"/>
    </row>
    <row r="1963" spans="2:31" x14ac:dyDescent="0.3">
      <c r="B1963" s="4" t="s">
        <v>97</v>
      </c>
      <c r="C1963" s="4"/>
      <c r="D1963" s="4"/>
      <c r="E1963" s="48">
        <v>0</v>
      </c>
      <c r="F1963" s="49">
        <v>0</v>
      </c>
      <c r="G1963" s="48">
        <v>0</v>
      </c>
      <c r="H1963" s="49">
        <v>0</v>
      </c>
      <c r="I1963" s="48">
        <v>0</v>
      </c>
      <c r="J1963" s="49">
        <v>0</v>
      </c>
      <c r="K1963" s="48">
        <v>0</v>
      </c>
      <c r="L1963" s="49">
        <v>0</v>
      </c>
      <c r="M1963" s="48">
        <v>1.0738333333333352</v>
      </c>
      <c r="N1963" s="49">
        <v>4.2466666666666812</v>
      </c>
      <c r="O1963" s="48">
        <v>32.789999999999978</v>
      </c>
      <c r="P1963" s="49">
        <v>27.019999999999996</v>
      </c>
      <c r="Q1963" s="48">
        <v>26.590000000000003</v>
      </c>
      <c r="R1963" s="49">
        <v>25.849999999999994</v>
      </c>
      <c r="S1963" s="48">
        <v>25.790000000000006</v>
      </c>
      <c r="T1963" s="49">
        <v>23.379999999999995</v>
      </c>
      <c r="U1963" s="48">
        <v>22.950000000000003</v>
      </c>
      <c r="V1963" s="49">
        <v>28.190000000000037</v>
      </c>
      <c r="W1963" s="48">
        <v>10.315166666666675</v>
      </c>
      <c r="X1963" s="49">
        <v>0</v>
      </c>
      <c r="Y1963" s="48">
        <v>0</v>
      </c>
      <c r="Z1963" s="49">
        <v>0</v>
      </c>
      <c r="AA1963" s="48">
        <v>0</v>
      </c>
      <c r="AB1963" s="49">
        <v>0</v>
      </c>
      <c r="AC1963" s="64"/>
      <c r="AD1963" s="65">
        <f t="shared" si="628"/>
        <v>228.19566666666668</v>
      </c>
      <c r="AE1963" s="64"/>
    </row>
    <row r="1964" spans="2:31" x14ac:dyDescent="0.3">
      <c r="B1964" s="4" t="s">
        <v>98</v>
      </c>
      <c r="C1964" s="4"/>
      <c r="D1964" s="4"/>
      <c r="E1964" s="48">
        <v>0</v>
      </c>
      <c r="F1964" s="49">
        <v>0</v>
      </c>
      <c r="G1964" s="48">
        <v>0</v>
      </c>
      <c r="H1964" s="49">
        <v>0</v>
      </c>
      <c r="I1964" s="48">
        <v>0</v>
      </c>
      <c r="J1964" s="49">
        <v>0</v>
      </c>
      <c r="K1964" s="48">
        <v>0</v>
      </c>
      <c r="L1964" s="49">
        <v>0</v>
      </c>
      <c r="M1964" s="48">
        <v>0</v>
      </c>
      <c r="N1964" s="49">
        <v>32.516333333333314</v>
      </c>
      <c r="O1964" s="48">
        <v>33.893833333333333</v>
      </c>
      <c r="P1964" s="49">
        <v>21.869333333333337</v>
      </c>
      <c r="Q1964" s="48">
        <v>21.810999999999993</v>
      </c>
      <c r="R1964" s="49">
        <v>21.071333333333332</v>
      </c>
      <c r="S1964" s="48">
        <v>21.388833333333345</v>
      </c>
      <c r="T1964" s="49">
        <v>17.131000000000014</v>
      </c>
      <c r="U1964" s="48">
        <v>18.179166666666667</v>
      </c>
      <c r="V1964" s="49">
        <v>19.584333333333337</v>
      </c>
      <c r="W1964" s="48">
        <v>12.565499999999995</v>
      </c>
      <c r="X1964" s="49">
        <v>0</v>
      </c>
      <c r="Y1964" s="48">
        <v>0</v>
      </c>
      <c r="Z1964" s="49">
        <v>0</v>
      </c>
      <c r="AA1964" s="48">
        <v>0</v>
      </c>
      <c r="AB1964" s="49">
        <v>0</v>
      </c>
      <c r="AC1964" s="64"/>
      <c r="AD1964" s="65">
        <f t="shared" si="628"/>
        <v>220.01066666666668</v>
      </c>
      <c r="AE1964" s="64"/>
    </row>
    <row r="1965" spans="2:31" x14ac:dyDescent="0.3">
      <c r="B1965" s="4" t="s">
        <v>110</v>
      </c>
      <c r="C1965" s="4"/>
      <c r="D1965" s="4"/>
      <c r="E1965" s="48">
        <v>0</v>
      </c>
      <c r="F1965" s="49">
        <v>0</v>
      </c>
      <c r="G1965" s="48">
        <v>0</v>
      </c>
      <c r="H1965" s="49">
        <v>0</v>
      </c>
      <c r="I1965" s="48">
        <v>0</v>
      </c>
      <c r="J1965" s="49">
        <v>0</v>
      </c>
      <c r="K1965" s="48">
        <v>0</v>
      </c>
      <c r="L1965" s="49">
        <v>0</v>
      </c>
      <c r="M1965" s="48">
        <v>0</v>
      </c>
      <c r="N1965" s="49">
        <v>21.828500000000005</v>
      </c>
      <c r="O1965" s="48">
        <v>34.73716666666666</v>
      </c>
      <c r="P1965" s="49">
        <v>21.392333333333337</v>
      </c>
      <c r="Q1965" s="48">
        <v>22.882500000000007</v>
      </c>
      <c r="R1965" s="49">
        <v>23.788666666666661</v>
      </c>
      <c r="S1965" s="48">
        <v>22.825666666666674</v>
      </c>
      <c r="T1965" s="49">
        <v>15.197333333333335</v>
      </c>
      <c r="U1965" s="48">
        <v>9.7349999999999959</v>
      </c>
      <c r="V1965" s="49">
        <v>19.339000000000002</v>
      </c>
      <c r="W1965" s="48">
        <v>2.973333333333334</v>
      </c>
      <c r="X1965" s="49">
        <v>0</v>
      </c>
      <c r="Y1965" s="48">
        <v>0</v>
      </c>
      <c r="Z1965" s="49">
        <v>0</v>
      </c>
      <c r="AA1965" s="48">
        <v>0</v>
      </c>
      <c r="AB1965" s="49">
        <v>0</v>
      </c>
      <c r="AC1965" s="64"/>
      <c r="AD1965" s="65">
        <f t="shared" si="628"/>
        <v>194.6995</v>
      </c>
      <c r="AE1965" s="64"/>
    </row>
    <row r="1966" spans="2:31" x14ac:dyDescent="0.3">
      <c r="B1966" s="4" t="s">
        <v>111</v>
      </c>
      <c r="C1966" s="4"/>
      <c r="D1966" s="4"/>
      <c r="E1966" s="48">
        <v>0</v>
      </c>
      <c r="F1966" s="49">
        <v>0</v>
      </c>
      <c r="G1966" s="48">
        <v>0</v>
      </c>
      <c r="H1966" s="49">
        <v>0</v>
      </c>
      <c r="I1966" s="48">
        <v>0</v>
      </c>
      <c r="J1966" s="49">
        <v>0</v>
      </c>
      <c r="K1966" s="48">
        <v>0</v>
      </c>
      <c r="L1966" s="49">
        <v>0</v>
      </c>
      <c r="M1966" s="48">
        <v>3.4753333333333321</v>
      </c>
      <c r="N1966" s="49">
        <v>78.848500000000001</v>
      </c>
      <c r="O1966" s="48">
        <v>124.7863333333333</v>
      </c>
      <c r="P1966" s="49">
        <v>136.30383333333333</v>
      </c>
      <c r="Q1966" s="48">
        <v>133.25666666666672</v>
      </c>
      <c r="R1966" s="49">
        <v>136.99816666666669</v>
      </c>
      <c r="S1966" s="48">
        <v>130.31583333333339</v>
      </c>
      <c r="T1966" s="49">
        <v>131.30783333333329</v>
      </c>
      <c r="U1966" s="48">
        <v>107.83616666666667</v>
      </c>
      <c r="V1966" s="49">
        <v>72.394833333333324</v>
      </c>
      <c r="W1966" s="48">
        <v>37.97949999999998</v>
      </c>
      <c r="X1966" s="49">
        <v>0</v>
      </c>
      <c r="Y1966" s="48">
        <v>0</v>
      </c>
      <c r="Z1966" s="49">
        <v>0</v>
      </c>
      <c r="AA1966" s="48">
        <v>0</v>
      </c>
      <c r="AB1966" s="49">
        <v>0</v>
      </c>
      <c r="AC1966" s="64"/>
      <c r="AD1966" s="65">
        <f t="shared" si="628"/>
        <v>1093.5029999999999</v>
      </c>
      <c r="AE1966" s="64"/>
    </row>
    <row r="1967" spans="2:31" x14ac:dyDescent="0.3">
      <c r="B1967" s="4" t="s">
        <v>112</v>
      </c>
      <c r="C1967" s="4"/>
      <c r="D1967" s="4"/>
      <c r="E1967" s="48">
        <v>0</v>
      </c>
      <c r="F1967" s="49">
        <v>0</v>
      </c>
      <c r="G1967" s="48">
        <v>0</v>
      </c>
      <c r="H1967" s="49">
        <v>0</v>
      </c>
      <c r="I1967" s="48">
        <v>0</v>
      </c>
      <c r="J1967" s="49">
        <v>0</v>
      </c>
      <c r="K1967" s="48">
        <v>0</v>
      </c>
      <c r="L1967" s="49">
        <v>0</v>
      </c>
      <c r="M1967" s="48">
        <v>0</v>
      </c>
      <c r="N1967" s="49">
        <v>40.934999999999988</v>
      </c>
      <c r="O1967" s="48">
        <v>61.375666666666696</v>
      </c>
      <c r="P1967" s="49">
        <v>5.6846666666666632</v>
      </c>
      <c r="Q1967" s="48">
        <v>10.145666666666665</v>
      </c>
      <c r="R1967" s="49">
        <v>24.323166666666665</v>
      </c>
      <c r="S1967" s="48">
        <v>13.366833333333334</v>
      </c>
      <c r="T1967" s="49">
        <v>7.184666666666673</v>
      </c>
      <c r="U1967" s="48">
        <v>8.6151666666666706</v>
      </c>
      <c r="V1967" s="49">
        <v>49.472333333333339</v>
      </c>
      <c r="W1967" s="48">
        <v>0.5415000000000002</v>
      </c>
      <c r="X1967" s="49">
        <v>0</v>
      </c>
      <c r="Y1967" s="48">
        <v>0</v>
      </c>
      <c r="Z1967" s="49">
        <v>0</v>
      </c>
      <c r="AA1967" s="48">
        <v>0</v>
      </c>
      <c r="AB1967" s="49">
        <v>0</v>
      </c>
      <c r="AC1967" s="64"/>
      <c r="AD1967" s="65">
        <f t="shared" si="628"/>
        <v>221.64466666666678</v>
      </c>
      <c r="AE1967" s="64"/>
    </row>
    <row r="1968" spans="2:31" x14ac:dyDescent="0.3">
      <c r="B1968" s="4" t="s">
        <v>121</v>
      </c>
      <c r="C1968" s="4"/>
      <c r="D1968" s="4"/>
      <c r="E1968" s="48">
        <v>0</v>
      </c>
      <c r="F1968" s="49">
        <v>0</v>
      </c>
      <c r="G1968" s="48">
        <v>0</v>
      </c>
      <c r="H1968" s="49">
        <v>0</v>
      </c>
      <c r="I1968" s="48">
        <v>0</v>
      </c>
      <c r="J1968" s="49">
        <v>0</v>
      </c>
      <c r="K1968" s="48">
        <v>0</v>
      </c>
      <c r="L1968" s="49">
        <v>0</v>
      </c>
      <c r="M1968" s="48">
        <v>0</v>
      </c>
      <c r="N1968" s="49">
        <v>0</v>
      </c>
      <c r="O1968" s="48">
        <v>0</v>
      </c>
      <c r="P1968" s="49">
        <v>0</v>
      </c>
      <c r="Q1968" s="48">
        <v>0</v>
      </c>
      <c r="R1968" s="49">
        <v>0</v>
      </c>
      <c r="S1968" s="48">
        <v>0</v>
      </c>
      <c r="T1968" s="49">
        <v>0</v>
      </c>
      <c r="U1968" s="48">
        <v>0</v>
      </c>
      <c r="V1968" s="49">
        <v>0</v>
      </c>
      <c r="W1968" s="48">
        <v>0</v>
      </c>
      <c r="X1968" s="49">
        <v>0</v>
      </c>
      <c r="Y1968" s="48">
        <v>0</v>
      </c>
      <c r="Z1968" s="49">
        <v>0</v>
      </c>
      <c r="AA1968" s="48">
        <v>0</v>
      </c>
      <c r="AB1968" s="49">
        <v>0</v>
      </c>
      <c r="AC1968" s="64"/>
      <c r="AD1968" s="65">
        <f t="shared" si="628"/>
        <v>0</v>
      </c>
      <c r="AE1968" s="64"/>
    </row>
    <row r="1969" spans="2:31" x14ac:dyDescent="0.3">
      <c r="B1969" s="4" t="s">
        <v>123</v>
      </c>
      <c r="C1969" s="4"/>
      <c r="D1969" s="4"/>
      <c r="E1969" s="48">
        <v>0</v>
      </c>
      <c r="F1969" s="49">
        <v>0</v>
      </c>
      <c r="G1969" s="48">
        <v>0</v>
      </c>
      <c r="H1969" s="49">
        <v>0</v>
      </c>
      <c r="I1969" s="48">
        <v>0</v>
      </c>
      <c r="J1969" s="49">
        <v>0</v>
      </c>
      <c r="K1969" s="48">
        <v>0</v>
      </c>
      <c r="L1969" s="49">
        <v>0</v>
      </c>
      <c r="M1969" s="48">
        <v>0</v>
      </c>
      <c r="N1969" s="49">
        <v>35.830333333333328</v>
      </c>
      <c r="O1969" s="48">
        <v>51.949166666666635</v>
      </c>
      <c r="P1969" s="49">
        <v>57.5418333333334</v>
      </c>
      <c r="Q1969" s="48">
        <v>56.681999999999974</v>
      </c>
      <c r="R1969" s="49">
        <v>55.2961666666667</v>
      </c>
      <c r="S1969" s="48">
        <v>50.673833333333313</v>
      </c>
      <c r="T1969" s="49">
        <v>39.20000000000001</v>
      </c>
      <c r="U1969" s="48">
        <v>40.021166666666673</v>
      </c>
      <c r="V1969" s="49">
        <v>32.157333333333341</v>
      </c>
      <c r="W1969" s="48">
        <v>5.0761666666666674</v>
      </c>
      <c r="X1969" s="49">
        <v>0</v>
      </c>
      <c r="Y1969" s="48">
        <v>0</v>
      </c>
      <c r="Z1969" s="49">
        <v>0</v>
      </c>
      <c r="AA1969" s="48">
        <v>0</v>
      </c>
      <c r="AB1969" s="49">
        <v>0</v>
      </c>
      <c r="AC1969" s="64"/>
      <c r="AD1969" s="65">
        <f t="shared" si="628"/>
        <v>424.428</v>
      </c>
      <c r="AE1969" s="64"/>
    </row>
    <row r="1970" spans="2:31" x14ac:dyDescent="0.3">
      <c r="B1970" s="4" t="s">
        <v>124</v>
      </c>
      <c r="C1970" s="4"/>
      <c r="D1970" s="4"/>
      <c r="E1970" s="48">
        <v>0</v>
      </c>
      <c r="F1970" s="49">
        <v>0</v>
      </c>
      <c r="G1970" s="48">
        <v>0</v>
      </c>
      <c r="H1970" s="49">
        <v>0</v>
      </c>
      <c r="I1970" s="48">
        <v>0</v>
      </c>
      <c r="J1970" s="49">
        <v>0</v>
      </c>
      <c r="K1970" s="48">
        <v>0</v>
      </c>
      <c r="L1970" s="49">
        <v>0</v>
      </c>
      <c r="M1970" s="48">
        <v>0</v>
      </c>
      <c r="N1970" s="49">
        <v>6.5453333333333337</v>
      </c>
      <c r="O1970" s="48">
        <v>2.0894999999999984</v>
      </c>
      <c r="P1970" s="49">
        <v>7.719333333333334</v>
      </c>
      <c r="Q1970" s="48">
        <v>15.282833333333338</v>
      </c>
      <c r="R1970" s="49">
        <v>19.687666666666662</v>
      </c>
      <c r="S1970" s="48">
        <v>21.849000000000004</v>
      </c>
      <c r="T1970" s="49">
        <v>19.661166666666652</v>
      </c>
      <c r="U1970" s="48">
        <v>10.426500000000001</v>
      </c>
      <c r="V1970" s="49">
        <v>0.2946666666666668</v>
      </c>
      <c r="W1970" s="48">
        <v>0</v>
      </c>
      <c r="X1970" s="49">
        <v>0</v>
      </c>
      <c r="Y1970" s="48">
        <v>0</v>
      </c>
      <c r="Z1970" s="49">
        <v>0</v>
      </c>
      <c r="AA1970" s="48">
        <v>0</v>
      </c>
      <c r="AB1970" s="49">
        <v>0</v>
      </c>
      <c r="AC1970" s="64"/>
      <c r="AD1970" s="65">
        <f t="shared" si="628"/>
        <v>103.55600000000001</v>
      </c>
      <c r="AE1970" s="64"/>
    </row>
    <row r="1971" spans="2:31" x14ac:dyDescent="0.3">
      <c r="B1971" s="4" t="s">
        <v>125</v>
      </c>
      <c r="C1971" s="4"/>
      <c r="D1971" s="4"/>
      <c r="E1971" s="48">
        <v>0</v>
      </c>
      <c r="F1971" s="49">
        <v>0</v>
      </c>
      <c r="G1971" s="48">
        <v>0</v>
      </c>
      <c r="H1971" s="49">
        <v>0</v>
      </c>
      <c r="I1971" s="48">
        <v>0</v>
      </c>
      <c r="J1971" s="49">
        <v>0</v>
      </c>
      <c r="K1971" s="48">
        <v>0</v>
      </c>
      <c r="L1971" s="49">
        <v>0</v>
      </c>
      <c r="M1971" s="48">
        <v>3.1303333333333332</v>
      </c>
      <c r="N1971" s="49">
        <v>19.21766666666668</v>
      </c>
      <c r="O1971" s="48">
        <v>12.760833333333331</v>
      </c>
      <c r="P1971" s="49">
        <v>5.7451666666666652</v>
      </c>
      <c r="Q1971" s="48">
        <v>5.5706666666666669</v>
      </c>
      <c r="R1971" s="49">
        <v>5.2959999999999967</v>
      </c>
      <c r="S1971" s="48">
        <v>4.8181666666666665</v>
      </c>
      <c r="T1971" s="49">
        <v>3.4836666666666662</v>
      </c>
      <c r="U1971" s="48">
        <v>3.3651666666666631</v>
      </c>
      <c r="V1971" s="49">
        <v>4.5571666666666717</v>
      </c>
      <c r="W1971" s="48">
        <v>4.1593333333333327</v>
      </c>
      <c r="X1971" s="49">
        <v>0</v>
      </c>
      <c r="Y1971" s="48">
        <v>0</v>
      </c>
      <c r="Z1971" s="49">
        <v>0</v>
      </c>
      <c r="AA1971" s="48">
        <v>0</v>
      </c>
      <c r="AB1971" s="49">
        <v>0</v>
      </c>
      <c r="AC1971" s="64"/>
      <c r="AD1971" s="65">
        <f t="shared" si="628"/>
        <v>72.104166666666671</v>
      </c>
      <c r="AE1971" s="64"/>
    </row>
    <row r="1972" spans="2:31" x14ac:dyDescent="0.3">
      <c r="B1972" s="4" t="s">
        <v>131</v>
      </c>
      <c r="C1972" s="4"/>
      <c r="D1972" s="4"/>
      <c r="E1972" s="48">
        <v>0</v>
      </c>
      <c r="F1972" s="49">
        <v>0</v>
      </c>
      <c r="G1972" s="48">
        <v>0</v>
      </c>
      <c r="H1972" s="49">
        <v>0</v>
      </c>
      <c r="I1972" s="48">
        <v>0</v>
      </c>
      <c r="J1972" s="49">
        <v>0</v>
      </c>
      <c r="K1972" s="48">
        <v>0</v>
      </c>
      <c r="L1972" s="49">
        <v>0</v>
      </c>
      <c r="M1972" s="48" t="s">
        <v>103</v>
      </c>
      <c r="N1972" s="49" t="s">
        <v>103</v>
      </c>
      <c r="O1972" s="48" t="s">
        <v>103</v>
      </c>
      <c r="P1972" s="49" t="s">
        <v>103</v>
      </c>
      <c r="Q1972" s="48" t="s">
        <v>103</v>
      </c>
      <c r="R1972" s="49" t="s">
        <v>103</v>
      </c>
      <c r="S1972" s="48" t="s">
        <v>103</v>
      </c>
      <c r="T1972" s="49" t="s">
        <v>103</v>
      </c>
      <c r="U1972" s="48" t="s">
        <v>103</v>
      </c>
      <c r="V1972" s="49" t="s">
        <v>103</v>
      </c>
      <c r="W1972" s="48" t="s">
        <v>103</v>
      </c>
      <c r="X1972" s="49">
        <v>0</v>
      </c>
      <c r="Y1972" s="48">
        <v>0</v>
      </c>
      <c r="Z1972" s="49">
        <v>0</v>
      </c>
      <c r="AA1972" s="48">
        <v>0</v>
      </c>
      <c r="AB1972" s="49">
        <v>0</v>
      </c>
      <c r="AC1972" s="64"/>
      <c r="AD1972" s="65">
        <f t="shared" si="628"/>
        <v>0</v>
      </c>
      <c r="AE1972" s="64"/>
    </row>
    <row r="1973" spans="2:31" x14ac:dyDescent="0.3">
      <c r="B1973" s="4" t="s">
        <v>132</v>
      </c>
      <c r="C1973" s="4"/>
      <c r="D1973" s="4"/>
      <c r="E1973" s="48">
        <v>0</v>
      </c>
      <c r="F1973" s="49">
        <v>0</v>
      </c>
      <c r="G1973" s="48">
        <v>0</v>
      </c>
      <c r="H1973" s="49">
        <v>0</v>
      </c>
      <c r="I1973" s="48">
        <v>0</v>
      </c>
      <c r="J1973" s="49">
        <v>0</v>
      </c>
      <c r="K1973" s="48">
        <v>0</v>
      </c>
      <c r="L1973" s="49">
        <v>0</v>
      </c>
      <c r="M1973" s="48">
        <v>0</v>
      </c>
      <c r="N1973" s="49">
        <v>0</v>
      </c>
      <c r="O1973" s="48">
        <v>0</v>
      </c>
      <c r="P1973" s="49">
        <v>0</v>
      </c>
      <c r="Q1973" s="48">
        <v>0</v>
      </c>
      <c r="R1973" s="49">
        <v>0</v>
      </c>
      <c r="S1973" s="48">
        <v>0</v>
      </c>
      <c r="T1973" s="49">
        <v>0</v>
      </c>
      <c r="U1973" s="48">
        <v>0</v>
      </c>
      <c r="V1973" s="49">
        <v>0</v>
      </c>
      <c r="W1973" s="48">
        <v>0</v>
      </c>
      <c r="X1973" s="49">
        <v>0</v>
      </c>
      <c r="Y1973" s="48">
        <v>0</v>
      </c>
      <c r="Z1973" s="49">
        <v>0</v>
      </c>
      <c r="AA1973" s="48">
        <v>0</v>
      </c>
      <c r="AB1973" s="49">
        <v>0</v>
      </c>
      <c r="AC1973" s="64"/>
      <c r="AD1973" s="65">
        <f>SUM(E1973:AB1973)</f>
        <v>0</v>
      </c>
      <c r="AE1973" s="64"/>
    </row>
    <row r="1974" spans="2:31" x14ac:dyDescent="0.3">
      <c r="B1974" s="13" t="s">
        <v>2</v>
      </c>
      <c r="C1974" s="13"/>
      <c r="D1974" s="13"/>
      <c r="E1974" s="14">
        <f>SUM(E1912:E1973)</f>
        <v>0</v>
      </c>
      <c r="F1974" s="14">
        <f t="shared" ref="F1974" si="629">SUM(F1912:F1973)</f>
        <v>0</v>
      </c>
      <c r="G1974" s="14">
        <f t="shared" ref="G1974" si="630">SUM(G1912:G1973)</f>
        <v>0</v>
      </c>
      <c r="H1974" s="14">
        <f t="shared" ref="H1974" si="631">SUM(H1912:H1973)</f>
        <v>0</v>
      </c>
      <c r="I1974" s="14">
        <f t="shared" ref="I1974" si="632">SUM(I1912:I1973)</f>
        <v>0</v>
      </c>
      <c r="J1974" s="14">
        <f t="shared" ref="J1974" si="633">SUM(J1912:J1973)</f>
        <v>0</v>
      </c>
      <c r="K1974" s="14">
        <f t="shared" ref="K1974" si="634">SUM(K1912:K1973)</f>
        <v>0</v>
      </c>
      <c r="L1974" s="14">
        <f t="shared" ref="L1974" si="635">SUM(L1912:L1973)</f>
        <v>0</v>
      </c>
      <c r="M1974" s="14">
        <f t="shared" ref="M1974" si="636">SUM(M1912:M1973)</f>
        <v>55.259033333333335</v>
      </c>
      <c r="N1974" s="14">
        <f t="shared" ref="N1974" si="637">SUM(N1912:N1973)</f>
        <v>1011.9834</v>
      </c>
      <c r="O1974" s="14">
        <f t="shared" ref="O1974" si="638">SUM(O1912:O1973)</f>
        <v>1262.51325</v>
      </c>
      <c r="P1974" s="14">
        <f t="shared" ref="P1974" si="639">SUM(P1912:P1973)</f>
        <v>1070.9854166666664</v>
      </c>
      <c r="Q1974" s="14">
        <f t="shared" ref="Q1974" si="640">SUM(Q1912:Q1973)</f>
        <v>1169.166366666667</v>
      </c>
      <c r="R1974" s="14">
        <f t="shared" ref="R1974" si="641">SUM(R1912:R1973)</f>
        <v>1141.9699166666669</v>
      </c>
      <c r="S1974" s="14">
        <f t="shared" ref="S1974" si="642">SUM(S1912:S1973)</f>
        <v>1077.4658333333332</v>
      </c>
      <c r="T1974" s="14">
        <f t="shared" ref="T1974" si="643">SUM(T1912:T1973)</f>
        <v>1038.8038999999999</v>
      </c>
      <c r="U1974" s="14">
        <f t="shared" ref="U1974" si="644">SUM(U1912:U1973)</f>
        <v>962.63353333333362</v>
      </c>
      <c r="V1974" s="14">
        <f t="shared" ref="V1974" si="645">SUM(V1912:V1973)</f>
        <v>1033.8548333333335</v>
      </c>
      <c r="W1974" s="14">
        <f t="shared" ref="W1974" si="646">SUM(W1912:W1973)</f>
        <v>548.25816666666674</v>
      </c>
      <c r="X1974" s="14">
        <f t="shared" ref="X1974" si="647">SUM(X1912:X1973)</f>
        <v>0</v>
      </c>
      <c r="Y1974" s="14">
        <f t="shared" ref="Y1974" si="648">SUM(Y1912:Y1973)</f>
        <v>0</v>
      </c>
      <c r="Z1974" s="14">
        <f t="shared" ref="Z1974" si="649">SUM(Z1912:Z1973)</f>
        <v>0</v>
      </c>
      <c r="AA1974" s="14">
        <f t="shared" ref="AA1974" si="650">SUM(AA1912:AA1973)</f>
        <v>0</v>
      </c>
      <c r="AB1974" s="14">
        <f t="shared" ref="AB1974" si="651">SUM(AB1912:AB1973)</f>
        <v>0</v>
      </c>
      <c r="AC1974" s="94">
        <f>SUM(AC1912:AE1973)</f>
        <v>10372.893650000004</v>
      </c>
      <c r="AD1974" s="94"/>
      <c r="AE1974" s="94"/>
    </row>
    <row r="1975" spans="2:31" x14ac:dyDescent="0.3">
      <c r="B1975" s="15"/>
      <c r="C1975" s="16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</row>
  </sheetData>
  <mergeCells count="58">
    <mergeCell ref="AC1911:AE1911"/>
    <mergeCell ref="AC1770:AE1770"/>
    <mergeCell ref="AC1775:AE1775"/>
    <mergeCell ref="AC1838:AE1838"/>
    <mergeCell ref="AC1843:AE1843"/>
    <mergeCell ref="AC1906:AE1906"/>
    <mergeCell ref="AC7:AE7"/>
    <mergeCell ref="AC138:AE138"/>
    <mergeCell ref="AC274:AE274"/>
    <mergeCell ref="AC279:AE279"/>
    <mergeCell ref="AC410:AE410"/>
    <mergeCell ref="AC143:AE143"/>
    <mergeCell ref="AC70:AE70"/>
    <mergeCell ref="AC75:AE75"/>
    <mergeCell ref="AC206:AE206"/>
    <mergeCell ref="AC1362:AE1362"/>
    <mergeCell ref="AC478:AE478"/>
    <mergeCell ref="AC546:AE546"/>
    <mergeCell ref="AC619:AE619"/>
    <mergeCell ref="AC614:AE614"/>
    <mergeCell ref="AC682:AE682"/>
    <mergeCell ref="AC687:AE687"/>
    <mergeCell ref="AC750:AE750"/>
    <mergeCell ref="AC823:AE823"/>
    <mergeCell ref="AC891:AE891"/>
    <mergeCell ref="AC959:AE959"/>
    <mergeCell ref="AC954:AE954"/>
    <mergeCell ref="AC1974:AE1974"/>
    <mergeCell ref="AC1566:AE1566"/>
    <mergeCell ref="AC1634:AE1634"/>
    <mergeCell ref="AC1430:AE1430"/>
    <mergeCell ref="AC1158:AE1158"/>
    <mergeCell ref="AC1435:AE1435"/>
    <mergeCell ref="AC1163:AE1163"/>
    <mergeCell ref="AC1231:AE1231"/>
    <mergeCell ref="AC1226:AE1226"/>
    <mergeCell ref="AC1367:AE1367"/>
    <mergeCell ref="AC1503:AE1503"/>
    <mergeCell ref="AC1498:AE1498"/>
    <mergeCell ref="AC1571:AE1571"/>
    <mergeCell ref="AC1639:AE1639"/>
    <mergeCell ref="AC1707:AE1707"/>
    <mergeCell ref="AC1702:AE1702"/>
    <mergeCell ref="AC211:AE211"/>
    <mergeCell ref="AC347:AE347"/>
    <mergeCell ref="AC342:AE342"/>
    <mergeCell ref="AC483:AE483"/>
    <mergeCell ref="AC1299:AE1299"/>
    <mergeCell ref="AC1294:AE1294"/>
    <mergeCell ref="AC818:AE818"/>
    <mergeCell ref="AC886:AE886"/>
    <mergeCell ref="AC415:AE415"/>
    <mergeCell ref="AC1022:AE1022"/>
    <mergeCell ref="AC1027:AE1027"/>
    <mergeCell ref="AC1090:AE1090"/>
    <mergeCell ref="AC1095:AE1095"/>
    <mergeCell ref="AC551:AE551"/>
    <mergeCell ref="AC755:AE755"/>
  </mergeCells>
  <pageMargins left="0.7" right="0.7" top="0.75" bottom="0.75" header="0.3" footer="0.3"/>
  <pageSetup scale="11" orientation="portrait" r:id="rId1"/>
  <rowBreaks count="5" manualBreakCount="5">
    <brk id="343" max="31" man="1"/>
    <brk id="683" max="31" man="1"/>
    <brk id="1023" max="31" man="1"/>
    <brk id="1363" max="31" man="1"/>
    <brk id="170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M605"/>
  <sheetViews>
    <sheetView zoomScale="50" zoomScaleNormal="50" workbookViewId="0">
      <selection activeCell="M58" sqref="M5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45292</v>
      </c>
    </row>
    <row r="9" spans="2:38" x14ac:dyDescent="0.3">
      <c r="B9" s="34" t="s">
        <v>3</v>
      </c>
      <c r="C9" s="4"/>
      <c r="D9" s="4"/>
      <c r="E9" s="35">
        <f>+B7</f>
        <v>45292</v>
      </c>
      <c r="F9" s="35">
        <f>+E9+1</f>
        <v>45293</v>
      </c>
      <c r="G9" s="35">
        <f t="shared" ref="G9:AI9" si="0">+F9+1</f>
        <v>45294</v>
      </c>
      <c r="H9" s="35">
        <f t="shared" si="0"/>
        <v>45295</v>
      </c>
      <c r="I9" s="35">
        <f t="shared" si="0"/>
        <v>45296</v>
      </c>
      <c r="J9" s="35">
        <f t="shared" si="0"/>
        <v>45297</v>
      </c>
      <c r="K9" s="35">
        <f t="shared" si="0"/>
        <v>45298</v>
      </c>
      <c r="L9" s="35">
        <f t="shared" si="0"/>
        <v>45299</v>
      </c>
      <c r="M9" s="35">
        <f t="shared" si="0"/>
        <v>45300</v>
      </c>
      <c r="N9" s="35">
        <f t="shared" si="0"/>
        <v>45301</v>
      </c>
      <c r="O9" s="35">
        <f t="shared" si="0"/>
        <v>45302</v>
      </c>
      <c r="P9" s="35">
        <f t="shared" si="0"/>
        <v>45303</v>
      </c>
      <c r="Q9" s="35">
        <f t="shared" si="0"/>
        <v>45304</v>
      </c>
      <c r="R9" s="35">
        <f t="shared" si="0"/>
        <v>45305</v>
      </c>
      <c r="S9" s="35">
        <f t="shared" si="0"/>
        <v>45306</v>
      </c>
      <c r="T9" s="35">
        <f t="shared" si="0"/>
        <v>45307</v>
      </c>
      <c r="U9" s="35">
        <f t="shared" si="0"/>
        <v>45308</v>
      </c>
      <c r="V9" s="35">
        <f t="shared" si="0"/>
        <v>45309</v>
      </c>
      <c r="W9" s="35">
        <f t="shared" si="0"/>
        <v>45310</v>
      </c>
      <c r="X9" s="35">
        <f t="shared" si="0"/>
        <v>45311</v>
      </c>
      <c r="Y9" s="35">
        <f t="shared" si="0"/>
        <v>45312</v>
      </c>
      <c r="Z9" s="35">
        <f t="shared" si="0"/>
        <v>45313</v>
      </c>
      <c r="AA9" s="35">
        <f t="shared" si="0"/>
        <v>45314</v>
      </c>
      <c r="AB9" s="35">
        <f t="shared" si="0"/>
        <v>45315</v>
      </c>
      <c r="AC9" s="35">
        <f t="shared" si="0"/>
        <v>45316</v>
      </c>
      <c r="AD9" s="35">
        <f t="shared" si="0"/>
        <v>45317</v>
      </c>
      <c r="AE9" s="35">
        <f t="shared" si="0"/>
        <v>45318</v>
      </c>
      <c r="AF9" s="35">
        <f t="shared" si="0"/>
        <v>45319</v>
      </c>
      <c r="AG9" s="35">
        <f t="shared" si="0"/>
        <v>45320</v>
      </c>
      <c r="AH9" s="35">
        <f t="shared" si="0"/>
        <v>45321</v>
      </c>
      <c r="AI9" s="35">
        <f t="shared" si="0"/>
        <v>45322</v>
      </c>
      <c r="AJ9" s="82" t="s">
        <v>2</v>
      </c>
      <c r="AK9" s="83"/>
      <c r="AL9" s="83"/>
    </row>
    <row r="10" spans="2:38" x14ac:dyDescent="0.3">
      <c r="B10" s="13" t="s">
        <v>2</v>
      </c>
      <c r="C10" s="13"/>
      <c r="D10" s="13"/>
      <c r="E10" s="60">
        <f>SUM(E11:E55)</f>
        <v>6284.4934025000002</v>
      </c>
      <c r="F10" s="60">
        <f t="shared" ref="F10:AI10" si="1">SUM(F11:F55)</f>
        <v>4777.1171866666664</v>
      </c>
      <c r="G10" s="60">
        <f t="shared" si="1"/>
        <v>4279.6468391666667</v>
      </c>
      <c r="H10" s="60">
        <f t="shared" si="1"/>
        <v>4455.8965799999996</v>
      </c>
      <c r="I10" s="60">
        <f t="shared" si="1"/>
        <v>4327.7608400000008</v>
      </c>
      <c r="J10" s="60">
        <f t="shared" si="1"/>
        <v>5369.6453208333342</v>
      </c>
      <c r="K10" s="60">
        <f t="shared" si="1"/>
        <v>6226.0407291666661</v>
      </c>
      <c r="L10" s="60">
        <f t="shared" si="1"/>
        <v>6612.1439666666638</v>
      </c>
      <c r="M10" s="60">
        <f t="shared" si="1"/>
        <v>3645.9288874999997</v>
      </c>
      <c r="N10" s="60">
        <f t="shared" si="1"/>
        <v>4866.2785374999994</v>
      </c>
      <c r="O10" s="60">
        <f t="shared" si="1"/>
        <v>4776.827084999999</v>
      </c>
      <c r="P10" s="60">
        <f t="shared" si="1"/>
        <v>3839.4978333333333</v>
      </c>
      <c r="Q10" s="60">
        <f t="shared" si="1"/>
        <v>6520.566646666668</v>
      </c>
      <c r="R10" s="60">
        <f t="shared" si="1"/>
        <v>8146.9782074999985</v>
      </c>
      <c r="S10" s="60">
        <f t="shared" si="1"/>
        <v>4754.232345833334</v>
      </c>
      <c r="T10" s="60">
        <f t="shared" si="1"/>
        <v>5772.064512500001</v>
      </c>
      <c r="U10" s="60">
        <f t="shared" si="1"/>
        <v>5617.2349341666677</v>
      </c>
      <c r="V10" s="60">
        <f t="shared" si="1"/>
        <v>5711.6664033333336</v>
      </c>
      <c r="W10" s="60">
        <f t="shared" si="1"/>
        <v>5830.7518799999989</v>
      </c>
      <c r="X10" s="60">
        <f t="shared" si="1"/>
        <v>7378.6124383333345</v>
      </c>
      <c r="Y10" s="60">
        <f t="shared" si="1"/>
        <v>4489.0402425000002</v>
      </c>
      <c r="Z10" s="60">
        <f t="shared" si="1"/>
        <v>1581.4967533333333</v>
      </c>
      <c r="AA10" s="60">
        <f t="shared" si="1"/>
        <v>1418.2406966666667</v>
      </c>
      <c r="AB10" s="60">
        <f t="shared" si="1"/>
        <v>3341.7391058333328</v>
      </c>
      <c r="AC10" s="60">
        <f t="shared" si="1"/>
        <v>2905.6318200000005</v>
      </c>
      <c r="AD10" s="60">
        <f t="shared" si="1"/>
        <v>2933.1315333333332</v>
      </c>
      <c r="AE10" s="60">
        <f t="shared" si="1"/>
        <v>4224.2654916666652</v>
      </c>
      <c r="AF10" s="60">
        <f t="shared" si="1"/>
        <v>3532.4599033333334</v>
      </c>
      <c r="AG10" s="60">
        <f t="shared" si="1"/>
        <v>3252.9164049999999</v>
      </c>
      <c r="AH10" s="60">
        <f t="shared" si="1"/>
        <v>3769.0591083333329</v>
      </c>
      <c r="AI10" s="60">
        <f t="shared" si="1"/>
        <v>4754.9433383333326</v>
      </c>
      <c r="AJ10" s="101">
        <f>SUM(AJ11:AK55)</f>
        <v>145396.30897499999</v>
      </c>
      <c r="AK10" s="102"/>
      <c r="AL10" s="102"/>
    </row>
    <row r="11" spans="2:38" x14ac:dyDescent="0.3">
      <c r="B11" s="52" t="s">
        <v>4</v>
      </c>
      <c r="C11" s="52"/>
      <c r="D11" s="52"/>
      <c r="E11" s="68">
        <v>78.076083333333344</v>
      </c>
      <c r="F11" s="73">
        <v>5.7986666666666675</v>
      </c>
      <c r="G11" s="68">
        <v>27.507575000000003</v>
      </c>
      <c r="H11" s="73">
        <v>23.530433333333335</v>
      </c>
      <c r="I11" s="68">
        <v>75.326499999999982</v>
      </c>
      <c r="J11" s="73">
        <v>62.729199999999992</v>
      </c>
      <c r="K11" s="68">
        <v>50.336300000000001</v>
      </c>
      <c r="L11" s="73">
        <v>24.835133333333332</v>
      </c>
      <c r="M11" s="68">
        <v>6.5069499999999989</v>
      </c>
      <c r="N11" s="73">
        <v>57.854208333333332</v>
      </c>
      <c r="O11" s="68">
        <v>47.681583333333329</v>
      </c>
      <c r="P11" s="73">
        <v>81.844833333333327</v>
      </c>
      <c r="Q11" s="68">
        <v>101.36381666666666</v>
      </c>
      <c r="R11" s="73">
        <v>51.848333333333329</v>
      </c>
      <c r="S11" s="68">
        <v>19.741066666666661</v>
      </c>
      <c r="T11" s="73">
        <v>0.55833333333333324</v>
      </c>
      <c r="U11" s="68">
        <v>6.2013333333333325</v>
      </c>
      <c r="V11" s="73">
        <v>68.524299999999997</v>
      </c>
      <c r="W11" s="68">
        <v>1.5229333333333333</v>
      </c>
      <c r="X11" s="73">
        <v>102.79486666666666</v>
      </c>
      <c r="Y11" s="68">
        <v>41.590549999999986</v>
      </c>
      <c r="Z11" s="73">
        <v>44.259033333333328</v>
      </c>
      <c r="AA11" s="68">
        <v>56.999600000000001</v>
      </c>
      <c r="AB11" s="73">
        <v>26.030666666666665</v>
      </c>
      <c r="AC11" s="68">
        <v>113.24650000000003</v>
      </c>
      <c r="AD11" s="73">
        <v>111.28250000000006</v>
      </c>
      <c r="AE11" s="68">
        <v>95.048083333333395</v>
      </c>
      <c r="AF11" s="73">
        <v>82.646833333333291</v>
      </c>
      <c r="AG11" s="68">
        <v>66.851841666666616</v>
      </c>
      <c r="AH11" s="73">
        <v>67.97733333333332</v>
      </c>
      <c r="AI11" s="70">
        <v>110.57000000000004</v>
      </c>
      <c r="AJ11" s="96">
        <f>SUM(E11:AI11)</f>
        <v>1711.0853916666665</v>
      </c>
      <c r="AK11" s="96"/>
      <c r="AL11" s="96"/>
    </row>
    <row r="12" spans="2:38" x14ac:dyDescent="0.3">
      <c r="B12" s="15" t="s">
        <v>5</v>
      </c>
      <c r="C12" s="15"/>
      <c r="D12" s="15"/>
      <c r="E12" s="68">
        <v>259.41499999999996</v>
      </c>
      <c r="F12" s="69">
        <v>177.1885</v>
      </c>
      <c r="G12" s="68">
        <v>199.3098333333333</v>
      </c>
      <c r="H12" s="69">
        <v>246.61156666666659</v>
      </c>
      <c r="I12" s="68">
        <v>223.78424166666676</v>
      </c>
      <c r="J12" s="69">
        <v>167.02841666666669</v>
      </c>
      <c r="K12" s="68">
        <v>90.62436666666666</v>
      </c>
      <c r="L12" s="69">
        <v>219.73823333333331</v>
      </c>
      <c r="M12" s="68">
        <v>448.13520000000005</v>
      </c>
      <c r="N12" s="69">
        <v>207.1876666666667</v>
      </c>
      <c r="O12" s="68">
        <v>0</v>
      </c>
      <c r="P12" s="69">
        <v>272.24616666666668</v>
      </c>
      <c r="Q12" s="68">
        <v>88.628933333333322</v>
      </c>
      <c r="R12" s="69">
        <v>206.23966666666666</v>
      </c>
      <c r="S12" s="68">
        <v>0</v>
      </c>
      <c r="T12" s="69">
        <v>0</v>
      </c>
      <c r="U12" s="68">
        <v>0</v>
      </c>
      <c r="V12" s="69">
        <v>0</v>
      </c>
      <c r="W12" s="68">
        <v>303.64275000000004</v>
      </c>
      <c r="X12" s="69">
        <v>495.37543333333349</v>
      </c>
      <c r="Y12" s="68">
        <v>332.62046666666669</v>
      </c>
      <c r="Z12" s="69">
        <v>190.18350000000004</v>
      </c>
      <c r="AA12" s="68">
        <v>128.03223333333335</v>
      </c>
      <c r="AB12" s="69">
        <v>175.94329166666665</v>
      </c>
      <c r="AC12" s="68">
        <v>252.61133333333333</v>
      </c>
      <c r="AD12" s="69">
        <v>341.21866666666671</v>
      </c>
      <c r="AE12" s="68">
        <v>156.23650000000001</v>
      </c>
      <c r="AF12" s="69">
        <v>144.52683333333334</v>
      </c>
      <c r="AG12" s="68">
        <v>286.09516666666673</v>
      </c>
      <c r="AH12" s="69">
        <v>120.56450000000001</v>
      </c>
      <c r="AI12" s="70">
        <v>366.58083333333337</v>
      </c>
      <c r="AJ12" s="96">
        <f>SUM(E12:AI12)</f>
        <v>6099.7693000000008</v>
      </c>
      <c r="AK12" s="96"/>
      <c r="AL12" s="96"/>
    </row>
    <row r="13" spans="2:38" x14ac:dyDescent="0.3">
      <c r="B13" s="15" t="s">
        <v>6</v>
      </c>
      <c r="C13" s="15"/>
      <c r="D13" s="15"/>
      <c r="E13" s="68">
        <v>302.46300000000002</v>
      </c>
      <c r="F13" s="69">
        <v>177.994</v>
      </c>
      <c r="G13" s="68">
        <v>286.22466666666674</v>
      </c>
      <c r="H13" s="69">
        <v>215.65883333333335</v>
      </c>
      <c r="I13" s="68">
        <v>314.37599999999998</v>
      </c>
      <c r="J13" s="69">
        <v>208.02183333333335</v>
      </c>
      <c r="K13" s="68">
        <v>133.011</v>
      </c>
      <c r="L13" s="69">
        <v>119.03158333333334</v>
      </c>
      <c r="M13" s="68">
        <v>101.37983333333334</v>
      </c>
      <c r="N13" s="69">
        <v>113.52525000000001</v>
      </c>
      <c r="O13" s="68">
        <v>98.93416666666667</v>
      </c>
      <c r="P13" s="69">
        <v>151.09300000000002</v>
      </c>
      <c r="Q13" s="68">
        <v>149.96250000000003</v>
      </c>
      <c r="R13" s="69">
        <v>142.33275000000003</v>
      </c>
      <c r="S13" s="68">
        <v>162.07100000000003</v>
      </c>
      <c r="T13" s="69">
        <v>146.40433333333334</v>
      </c>
      <c r="U13" s="68">
        <v>139.38258333333334</v>
      </c>
      <c r="V13" s="69">
        <v>174.33374999999998</v>
      </c>
      <c r="W13" s="68">
        <v>127.32383333333337</v>
      </c>
      <c r="X13" s="69">
        <v>269.70966666666669</v>
      </c>
      <c r="Y13" s="68">
        <v>122.11499999999999</v>
      </c>
      <c r="Z13" s="69">
        <v>133.56091666666671</v>
      </c>
      <c r="AA13" s="68">
        <v>101.33650000000003</v>
      </c>
      <c r="AB13" s="69">
        <v>181.25649999999999</v>
      </c>
      <c r="AC13" s="68">
        <v>238.83933333333331</v>
      </c>
      <c r="AD13" s="69">
        <v>176.30833333333328</v>
      </c>
      <c r="AE13" s="68">
        <v>235.93516666666659</v>
      </c>
      <c r="AF13" s="69">
        <v>305.00866666666678</v>
      </c>
      <c r="AG13" s="68">
        <v>334.72876666666667</v>
      </c>
      <c r="AH13" s="69">
        <v>205.75183333333331</v>
      </c>
      <c r="AI13" s="70">
        <v>409.59999999999974</v>
      </c>
      <c r="AJ13" s="96">
        <f t="shared" ref="AJ13" si="2">SUM(E13:AI13)</f>
        <v>5977.6745999999994</v>
      </c>
      <c r="AK13" s="96"/>
      <c r="AL13" s="96"/>
    </row>
    <row r="14" spans="2:38" x14ac:dyDescent="0.3">
      <c r="B14" s="15" t="s">
        <v>113</v>
      </c>
      <c r="C14" s="15"/>
      <c r="D14" s="15"/>
      <c r="E14" s="68">
        <v>280.32233333333329</v>
      </c>
      <c r="F14" s="69">
        <v>109.50733333333332</v>
      </c>
      <c r="G14" s="68">
        <v>90.732500000000002</v>
      </c>
      <c r="H14" s="69">
        <v>24.225166666666674</v>
      </c>
      <c r="I14" s="68">
        <v>116.75416666666668</v>
      </c>
      <c r="J14" s="69">
        <v>37.389500000000005</v>
      </c>
      <c r="K14" s="68">
        <v>125.52166666666663</v>
      </c>
      <c r="L14" s="69">
        <v>31.594249999999985</v>
      </c>
      <c r="M14" s="68">
        <v>99.935500000000005</v>
      </c>
      <c r="N14" s="69">
        <v>43.837833333333336</v>
      </c>
      <c r="O14" s="68">
        <v>125.29966666666665</v>
      </c>
      <c r="P14" s="69">
        <v>59.05833333333333</v>
      </c>
      <c r="Q14" s="68">
        <v>302.74866666666679</v>
      </c>
      <c r="R14" s="69">
        <v>295.81616666666662</v>
      </c>
      <c r="S14" s="68">
        <v>123.5719166666667</v>
      </c>
      <c r="T14" s="69">
        <v>136.50299999999999</v>
      </c>
      <c r="U14" s="68">
        <v>49.600333333333353</v>
      </c>
      <c r="V14" s="69">
        <v>53.074499999999979</v>
      </c>
      <c r="W14" s="68">
        <v>51.296499999999988</v>
      </c>
      <c r="X14" s="69">
        <v>577.38433333333342</v>
      </c>
      <c r="Y14" s="68">
        <v>255.05666666666662</v>
      </c>
      <c r="Z14" s="69">
        <v>67.51466666666667</v>
      </c>
      <c r="AA14" s="68">
        <v>229.42483333333331</v>
      </c>
      <c r="AB14" s="69">
        <v>71.526333333333326</v>
      </c>
      <c r="AC14" s="68">
        <v>370.08800000000002</v>
      </c>
      <c r="AD14" s="69">
        <v>246.55083333333332</v>
      </c>
      <c r="AE14" s="68">
        <v>353.16874999999993</v>
      </c>
      <c r="AF14" s="69">
        <v>402.43583333333333</v>
      </c>
      <c r="AG14" s="68">
        <v>564.32709166666666</v>
      </c>
      <c r="AH14" s="69">
        <v>275.22050000000013</v>
      </c>
      <c r="AI14" s="70">
        <v>362.26949999999982</v>
      </c>
      <c r="AJ14" s="96">
        <f>SUM(E14:AI14)</f>
        <v>5931.7566750000005</v>
      </c>
      <c r="AK14" s="96"/>
      <c r="AL14" s="96"/>
    </row>
    <row r="15" spans="2:38" x14ac:dyDescent="0.3">
      <c r="B15" s="15" t="s">
        <v>7</v>
      </c>
      <c r="C15" s="15"/>
      <c r="D15" s="15"/>
      <c r="E15" s="68">
        <v>98.314166666666651</v>
      </c>
      <c r="F15" s="69">
        <v>173.7465</v>
      </c>
      <c r="G15" s="68">
        <v>173.73033333333342</v>
      </c>
      <c r="H15" s="69">
        <v>20.540166666666668</v>
      </c>
      <c r="I15" s="68">
        <v>130.57683333333333</v>
      </c>
      <c r="J15" s="69">
        <v>119.80433333333336</v>
      </c>
      <c r="K15" s="68">
        <v>159.3211666666667</v>
      </c>
      <c r="L15" s="69">
        <v>51.877999999999993</v>
      </c>
      <c r="M15" s="68">
        <v>51.48816666666665</v>
      </c>
      <c r="N15" s="69">
        <v>149.40816666666666</v>
      </c>
      <c r="O15" s="68">
        <v>146.32916666666665</v>
      </c>
      <c r="P15" s="69">
        <v>165.3863333333334</v>
      </c>
      <c r="Q15" s="68">
        <v>156.31299999999999</v>
      </c>
      <c r="R15" s="69">
        <v>136.88116666666664</v>
      </c>
      <c r="S15" s="68">
        <v>135.67766666666665</v>
      </c>
      <c r="T15" s="69">
        <v>146.06650000000002</v>
      </c>
      <c r="U15" s="68">
        <v>199.22950000000003</v>
      </c>
      <c r="V15" s="69">
        <v>9.8188333333333322</v>
      </c>
      <c r="W15" s="68">
        <v>119.15516666666666</v>
      </c>
      <c r="X15" s="69">
        <v>9.6258333333333326</v>
      </c>
      <c r="Y15" s="68">
        <v>88.548666666666634</v>
      </c>
      <c r="Z15" s="69">
        <v>38.333333333333329</v>
      </c>
      <c r="AA15" s="68">
        <v>150.07033333333334</v>
      </c>
      <c r="AB15" s="69">
        <v>116.52200000000005</v>
      </c>
      <c r="AC15" s="68">
        <v>346.78049999999996</v>
      </c>
      <c r="AD15" s="69">
        <v>232.9200000000001</v>
      </c>
      <c r="AE15" s="68">
        <v>54.565999999999988</v>
      </c>
      <c r="AF15" s="69">
        <v>27.996666666666663</v>
      </c>
      <c r="AG15" s="68">
        <v>97.306333333333342</v>
      </c>
      <c r="AH15" s="69">
        <v>513.47666666666601</v>
      </c>
      <c r="AI15" s="70">
        <v>407.5273333333339</v>
      </c>
      <c r="AJ15" s="96">
        <f t="shared" ref="AJ15:AJ47" si="3">SUM(E15:AI15)</f>
        <v>4427.3388333333332</v>
      </c>
      <c r="AK15" s="96"/>
      <c r="AL15" s="96"/>
    </row>
    <row r="16" spans="2:38" x14ac:dyDescent="0.3">
      <c r="B16" s="15" t="s">
        <v>8</v>
      </c>
      <c r="C16" s="15"/>
      <c r="D16" s="15"/>
      <c r="E16" s="68">
        <v>252.24408333333338</v>
      </c>
      <c r="F16" s="69">
        <v>174.60024999999999</v>
      </c>
      <c r="G16" s="68">
        <v>158.89716666666669</v>
      </c>
      <c r="H16" s="69">
        <v>202.52616666666668</v>
      </c>
      <c r="I16" s="68">
        <v>262.89989166666658</v>
      </c>
      <c r="J16" s="69">
        <v>0</v>
      </c>
      <c r="K16" s="68">
        <v>209.24216666666652</v>
      </c>
      <c r="L16" s="69">
        <v>217.72476666666668</v>
      </c>
      <c r="M16" s="68">
        <v>84.475025000000016</v>
      </c>
      <c r="N16" s="69">
        <v>159.88798333333332</v>
      </c>
      <c r="O16" s="68">
        <v>178.76149999999998</v>
      </c>
      <c r="P16" s="69">
        <v>137.96666666666664</v>
      </c>
      <c r="Q16" s="68">
        <v>117.66315000000003</v>
      </c>
      <c r="R16" s="69">
        <v>309.26429166666668</v>
      </c>
      <c r="S16" s="68">
        <v>155.05198333333331</v>
      </c>
      <c r="T16" s="69">
        <v>145.36039999999997</v>
      </c>
      <c r="U16" s="68">
        <v>154.42361666666667</v>
      </c>
      <c r="V16" s="69">
        <v>221.11816666666667</v>
      </c>
      <c r="W16" s="68">
        <v>173.25316666666666</v>
      </c>
      <c r="X16" s="69">
        <v>257.56305000000009</v>
      </c>
      <c r="Y16" s="68">
        <v>203.92376666666669</v>
      </c>
      <c r="Z16" s="69">
        <v>122.64656666666667</v>
      </c>
      <c r="AA16" s="68">
        <v>96.937666666666672</v>
      </c>
      <c r="AB16" s="69">
        <v>153.71936666666664</v>
      </c>
      <c r="AC16" s="68">
        <v>101.17249999999999</v>
      </c>
      <c r="AD16" s="69">
        <v>38.389999999999972</v>
      </c>
      <c r="AE16" s="68">
        <v>31.951999999999977</v>
      </c>
      <c r="AF16" s="69">
        <v>39.335000000000001</v>
      </c>
      <c r="AG16" s="68">
        <v>39.582999999999977</v>
      </c>
      <c r="AH16" s="69">
        <v>1.2709999999999999</v>
      </c>
      <c r="AI16" s="70">
        <v>16.090000000000014</v>
      </c>
      <c r="AJ16" s="96">
        <f t="shared" si="3"/>
        <v>4417.9443583333332</v>
      </c>
      <c r="AK16" s="96"/>
      <c r="AL16" s="96"/>
    </row>
    <row r="17" spans="2:38" x14ac:dyDescent="0.3">
      <c r="B17" s="15" t="s">
        <v>9</v>
      </c>
      <c r="C17" s="15"/>
      <c r="D17" s="15"/>
      <c r="E17" s="68">
        <v>78.823756666666668</v>
      </c>
      <c r="F17" s="69">
        <v>174.29104333333345</v>
      </c>
      <c r="G17" s="68">
        <v>85.304130833333318</v>
      </c>
      <c r="H17" s="69">
        <v>50.101628333333331</v>
      </c>
      <c r="I17" s="68">
        <v>25.941021666666664</v>
      </c>
      <c r="J17" s="69">
        <v>132.84330000000003</v>
      </c>
      <c r="K17" s="68">
        <v>177.47276583333334</v>
      </c>
      <c r="L17" s="69">
        <v>195.45164083333327</v>
      </c>
      <c r="M17" s="68">
        <v>58.796648333333309</v>
      </c>
      <c r="N17" s="69">
        <v>14.285839999999993</v>
      </c>
      <c r="O17" s="68">
        <v>113.97289083333331</v>
      </c>
      <c r="P17" s="69">
        <v>169.21833333333333</v>
      </c>
      <c r="Q17" s="68">
        <v>426.1975833333334</v>
      </c>
      <c r="R17" s="69">
        <v>205.54979</v>
      </c>
      <c r="S17" s="68">
        <v>265.84272916666663</v>
      </c>
      <c r="T17" s="69">
        <v>284.75650583333339</v>
      </c>
      <c r="U17" s="68">
        <v>133.36744333333334</v>
      </c>
      <c r="V17" s="69">
        <v>103.62348750000001</v>
      </c>
      <c r="W17" s="68">
        <v>81.497800000000012</v>
      </c>
      <c r="X17" s="69">
        <v>43.001756666666672</v>
      </c>
      <c r="Y17" s="68">
        <v>79.691739999999996</v>
      </c>
      <c r="Z17" s="69">
        <v>35.086818333333326</v>
      </c>
      <c r="AA17" s="68">
        <v>77.456813333333358</v>
      </c>
      <c r="AB17" s="69">
        <v>98.257909999999981</v>
      </c>
      <c r="AC17" s="68">
        <v>13.647849999999995</v>
      </c>
      <c r="AD17" s="69">
        <v>140.92994999999996</v>
      </c>
      <c r="AE17" s="68">
        <v>202.00544166666663</v>
      </c>
      <c r="AF17" s="69">
        <v>205.4637000000001</v>
      </c>
      <c r="AG17" s="68">
        <v>119.44391249999993</v>
      </c>
      <c r="AH17" s="69">
        <v>177.93308333333329</v>
      </c>
      <c r="AI17" s="70">
        <v>176.44293333333334</v>
      </c>
      <c r="AJ17" s="96">
        <f t="shared" si="3"/>
        <v>4146.7002483333335</v>
      </c>
      <c r="AK17" s="96"/>
      <c r="AL17" s="96"/>
    </row>
    <row r="18" spans="2:38" x14ac:dyDescent="0.3">
      <c r="B18" s="15" t="s">
        <v>10</v>
      </c>
      <c r="C18" s="15"/>
      <c r="D18" s="15"/>
      <c r="E18" s="68">
        <v>149.47500000000002</v>
      </c>
      <c r="F18" s="69">
        <v>108.70499999999998</v>
      </c>
      <c r="G18" s="68">
        <v>98.108999999999995</v>
      </c>
      <c r="H18" s="69">
        <v>105.44549999999997</v>
      </c>
      <c r="I18" s="68">
        <v>59.265499999999996</v>
      </c>
      <c r="J18" s="69">
        <v>248.429</v>
      </c>
      <c r="K18" s="68">
        <v>170.16399999999996</v>
      </c>
      <c r="L18" s="69">
        <v>230.15641666666667</v>
      </c>
      <c r="M18" s="68">
        <v>117.44466666666666</v>
      </c>
      <c r="N18" s="69">
        <v>41.381666666666661</v>
      </c>
      <c r="O18" s="68">
        <v>66.692499999999995</v>
      </c>
      <c r="P18" s="69">
        <v>61.649833333333333</v>
      </c>
      <c r="Q18" s="68">
        <v>288.15750000000003</v>
      </c>
      <c r="R18" s="69">
        <v>396.78683333333333</v>
      </c>
      <c r="S18" s="68">
        <v>161.93233333333336</v>
      </c>
      <c r="T18" s="69">
        <v>66.274333333333331</v>
      </c>
      <c r="U18" s="68">
        <v>110.97275</v>
      </c>
      <c r="V18" s="69">
        <v>117.38766666666666</v>
      </c>
      <c r="W18" s="68">
        <v>20.560000000000002</v>
      </c>
      <c r="X18" s="69">
        <v>35.451666666666661</v>
      </c>
      <c r="Y18" s="68">
        <v>44.014333333333326</v>
      </c>
      <c r="Z18" s="69">
        <v>44.792166666666667</v>
      </c>
      <c r="AA18" s="68">
        <v>73.813333333333333</v>
      </c>
      <c r="AB18" s="69">
        <v>115.49450833333333</v>
      </c>
      <c r="AC18" s="68">
        <v>72.77448333333335</v>
      </c>
      <c r="AD18" s="69">
        <v>165.29940000000002</v>
      </c>
      <c r="AE18" s="68">
        <v>206.93194166666663</v>
      </c>
      <c r="AF18" s="69">
        <v>208.66768333333343</v>
      </c>
      <c r="AG18" s="68">
        <v>160.80581166666659</v>
      </c>
      <c r="AH18" s="69">
        <v>144.70731666666666</v>
      </c>
      <c r="AI18" s="70">
        <v>183.56478333333331</v>
      </c>
      <c r="AJ18" s="96">
        <f t="shared" si="3"/>
        <v>4075.3069283333334</v>
      </c>
      <c r="AK18" s="96"/>
      <c r="AL18" s="96"/>
    </row>
    <row r="19" spans="2:38" x14ac:dyDescent="0.3">
      <c r="B19" s="15" t="s">
        <v>11</v>
      </c>
      <c r="C19" s="15"/>
      <c r="D19" s="15"/>
      <c r="E19" s="68">
        <v>691.71283333333326</v>
      </c>
      <c r="F19" s="69">
        <v>360.09433333333334</v>
      </c>
      <c r="G19" s="68">
        <v>235.62191666666666</v>
      </c>
      <c r="H19" s="69">
        <v>246.85166666666666</v>
      </c>
      <c r="I19" s="68">
        <v>334.70066666666668</v>
      </c>
      <c r="J19" s="69">
        <v>630.6305000000001</v>
      </c>
      <c r="K19" s="68">
        <v>697.22216666666668</v>
      </c>
      <c r="L19" s="69">
        <v>688.3458333333333</v>
      </c>
      <c r="M19" s="68">
        <v>591.1345</v>
      </c>
      <c r="N19" s="69">
        <v>496.69566666666663</v>
      </c>
      <c r="O19" s="68">
        <v>336.94450000000001</v>
      </c>
      <c r="P19" s="69">
        <v>326.8148333333333</v>
      </c>
      <c r="Q19" s="68">
        <v>723.26266666666663</v>
      </c>
      <c r="R19" s="69">
        <v>829.9813333333334</v>
      </c>
      <c r="S19" s="68">
        <v>482.10099999999994</v>
      </c>
      <c r="T19" s="69">
        <v>751.23791666666671</v>
      </c>
      <c r="U19" s="68">
        <v>359.82883333333336</v>
      </c>
      <c r="V19" s="69">
        <v>320.4521666666667</v>
      </c>
      <c r="W19" s="68">
        <v>83.636333333333326</v>
      </c>
      <c r="X19" s="69">
        <v>213.13499999999988</v>
      </c>
      <c r="Y19" s="68">
        <v>252.64683333333335</v>
      </c>
      <c r="Z19" s="69">
        <v>112.22591666666666</v>
      </c>
      <c r="AA19" s="68">
        <v>223.15500000000003</v>
      </c>
      <c r="AB19" s="69">
        <v>99.623233333333332</v>
      </c>
      <c r="AC19" s="68">
        <v>103.76781666666669</v>
      </c>
      <c r="AD19" s="69">
        <v>151.81461666666661</v>
      </c>
      <c r="AE19" s="68">
        <v>144.68713333333329</v>
      </c>
      <c r="AF19" s="69">
        <v>170.25926666666663</v>
      </c>
      <c r="AG19" s="68">
        <v>146.17095166666664</v>
      </c>
      <c r="AH19" s="69">
        <v>132.51548333333338</v>
      </c>
      <c r="AI19" s="70">
        <v>225.2473</v>
      </c>
      <c r="AJ19" s="96">
        <f t="shared" si="3"/>
        <v>11162.518218333331</v>
      </c>
      <c r="AK19" s="96"/>
      <c r="AL19" s="96"/>
    </row>
    <row r="20" spans="2:38" x14ac:dyDescent="0.3">
      <c r="B20" s="15" t="s">
        <v>12</v>
      </c>
      <c r="C20" s="15"/>
      <c r="D20" s="15"/>
      <c r="E20" s="68">
        <v>184.93700000000001</v>
      </c>
      <c r="F20" s="69">
        <v>114.60816666666663</v>
      </c>
      <c r="G20" s="68">
        <v>84.726666666666659</v>
      </c>
      <c r="H20" s="69">
        <v>136.54766666666669</v>
      </c>
      <c r="I20" s="68">
        <v>140.57441666666665</v>
      </c>
      <c r="J20" s="69">
        <v>309.06683333333336</v>
      </c>
      <c r="K20" s="68">
        <v>319.6630833333333</v>
      </c>
      <c r="L20" s="69">
        <v>431.42383333333328</v>
      </c>
      <c r="M20" s="68">
        <v>161.14800000000002</v>
      </c>
      <c r="N20" s="69">
        <v>14.687833333333327</v>
      </c>
      <c r="O20" s="68">
        <v>54.701750000000004</v>
      </c>
      <c r="P20" s="69">
        <v>126.29283333333333</v>
      </c>
      <c r="Q20" s="68">
        <v>361.60800000000006</v>
      </c>
      <c r="R20" s="69">
        <v>397.62958333333336</v>
      </c>
      <c r="S20" s="68">
        <v>316.44375000000002</v>
      </c>
      <c r="T20" s="69">
        <v>56.080833333333331</v>
      </c>
      <c r="U20" s="68">
        <v>171.17958333333331</v>
      </c>
      <c r="V20" s="69">
        <v>134.54733333333331</v>
      </c>
      <c r="W20" s="68">
        <v>2.3266666666666671</v>
      </c>
      <c r="X20" s="69">
        <v>66.794166666666683</v>
      </c>
      <c r="Y20" s="68">
        <v>83.987083333333345</v>
      </c>
      <c r="Z20" s="69">
        <v>49.372083333333329</v>
      </c>
      <c r="AA20" s="68">
        <v>65.379333333333335</v>
      </c>
      <c r="AB20" s="69">
        <v>156.82116666666667</v>
      </c>
      <c r="AC20" s="68">
        <v>57.341499999999968</v>
      </c>
      <c r="AD20" s="69">
        <v>140.88333333333335</v>
      </c>
      <c r="AE20" s="68">
        <v>212.68166666666662</v>
      </c>
      <c r="AF20" s="69">
        <v>234.62000000000006</v>
      </c>
      <c r="AG20" s="68">
        <v>144.62933333333334</v>
      </c>
      <c r="AH20" s="69">
        <v>164.85166666666657</v>
      </c>
      <c r="AI20" s="70">
        <v>135.58833333333331</v>
      </c>
      <c r="AJ20" s="96">
        <f t="shared" si="3"/>
        <v>5031.1434999999992</v>
      </c>
      <c r="AK20" s="96"/>
      <c r="AL20" s="96"/>
    </row>
    <row r="21" spans="2:38" x14ac:dyDescent="0.3">
      <c r="B21" s="15" t="s">
        <v>13</v>
      </c>
      <c r="C21" s="15"/>
      <c r="D21" s="15"/>
      <c r="E21" s="68">
        <v>251.32862500000002</v>
      </c>
      <c r="F21" s="69">
        <v>282.72733333333332</v>
      </c>
      <c r="G21" s="68">
        <v>58.545399999999994</v>
      </c>
      <c r="H21" s="69">
        <v>52.691999999999986</v>
      </c>
      <c r="I21" s="68">
        <v>118.20908333333333</v>
      </c>
      <c r="J21" s="69">
        <v>512.75942499999996</v>
      </c>
      <c r="K21" s="68">
        <v>447.74618333333342</v>
      </c>
      <c r="L21" s="69">
        <v>488.65868333333327</v>
      </c>
      <c r="M21" s="68">
        <v>167.22341666666665</v>
      </c>
      <c r="N21" s="69">
        <v>180.49954999999997</v>
      </c>
      <c r="O21" s="68">
        <v>414.39417500000002</v>
      </c>
      <c r="P21" s="69">
        <v>181.11633333333333</v>
      </c>
      <c r="Q21" s="68">
        <v>814.32893333333334</v>
      </c>
      <c r="R21" s="69">
        <v>571.44371666666689</v>
      </c>
      <c r="S21" s="68">
        <v>641.81770000000006</v>
      </c>
      <c r="T21" s="69">
        <v>653.71434999999985</v>
      </c>
      <c r="U21" s="68">
        <v>201.71741666666662</v>
      </c>
      <c r="V21" s="69">
        <v>74.903866666666659</v>
      </c>
      <c r="W21" s="68">
        <v>53.802316666666677</v>
      </c>
      <c r="X21" s="69">
        <v>27.873300000000011</v>
      </c>
      <c r="Y21" s="68">
        <v>84.410050000000027</v>
      </c>
      <c r="Z21" s="69">
        <v>99.571475000000007</v>
      </c>
      <c r="AA21" s="68">
        <v>138.85878333333335</v>
      </c>
      <c r="AB21" s="69">
        <v>133.16339166666666</v>
      </c>
      <c r="AC21" s="68">
        <v>70.636933333333346</v>
      </c>
      <c r="AD21" s="69">
        <v>70.538000000000011</v>
      </c>
      <c r="AE21" s="68">
        <v>145.83781666666664</v>
      </c>
      <c r="AF21" s="69">
        <v>38.564849999999993</v>
      </c>
      <c r="AG21" s="68">
        <v>24.886000000000003</v>
      </c>
      <c r="AH21" s="69">
        <v>165.4803</v>
      </c>
      <c r="AI21" s="70">
        <v>16.29900833333333</v>
      </c>
      <c r="AJ21" s="96">
        <f t="shared" si="3"/>
        <v>7183.7484166666654</v>
      </c>
      <c r="AK21" s="96"/>
      <c r="AL21" s="96"/>
    </row>
    <row r="22" spans="2:38" x14ac:dyDescent="0.3">
      <c r="B22" s="15" t="s">
        <v>14</v>
      </c>
      <c r="C22" s="15"/>
      <c r="D22" s="15"/>
      <c r="E22" s="68">
        <v>0</v>
      </c>
      <c r="F22" s="69">
        <v>9.9999999999999936E-2</v>
      </c>
      <c r="G22" s="68">
        <v>0</v>
      </c>
      <c r="H22" s="69">
        <v>0</v>
      </c>
      <c r="I22" s="68">
        <v>0</v>
      </c>
      <c r="J22" s="69">
        <v>0</v>
      </c>
      <c r="K22" s="68">
        <v>0</v>
      </c>
      <c r="L22" s="69">
        <v>0</v>
      </c>
      <c r="M22" s="68">
        <v>0</v>
      </c>
      <c r="N22" s="69">
        <v>0</v>
      </c>
      <c r="O22" s="68">
        <v>0</v>
      </c>
      <c r="P22" s="69">
        <v>0</v>
      </c>
      <c r="Q22" s="68">
        <v>0</v>
      </c>
      <c r="R22" s="69">
        <v>0</v>
      </c>
      <c r="S22" s="68">
        <v>0</v>
      </c>
      <c r="T22" s="69">
        <v>0</v>
      </c>
      <c r="U22" s="68">
        <v>0</v>
      </c>
      <c r="V22" s="69">
        <v>0</v>
      </c>
      <c r="W22" s="68">
        <v>0.30000000000000032</v>
      </c>
      <c r="X22" s="69">
        <v>0</v>
      </c>
      <c r="Y22" s="68">
        <v>0</v>
      </c>
      <c r="Z22" s="69">
        <v>0</v>
      </c>
      <c r="AA22" s="68">
        <v>0</v>
      </c>
      <c r="AB22" s="69">
        <v>0.30000000000000032</v>
      </c>
      <c r="AC22" s="68">
        <v>0</v>
      </c>
      <c r="AD22" s="69">
        <v>9.9999999999999936E-2</v>
      </c>
      <c r="AE22" s="68">
        <v>0</v>
      </c>
      <c r="AF22" s="69">
        <v>0</v>
      </c>
      <c r="AG22" s="68">
        <v>0.8000000000000006</v>
      </c>
      <c r="AH22" s="69">
        <v>0</v>
      </c>
      <c r="AI22" s="70">
        <v>0</v>
      </c>
      <c r="AJ22" s="96">
        <f t="shared" si="3"/>
        <v>1.6000000000000012</v>
      </c>
      <c r="AK22" s="96"/>
      <c r="AL22" s="96"/>
    </row>
    <row r="23" spans="2:38" x14ac:dyDescent="0.3">
      <c r="B23" s="15" t="s">
        <v>15</v>
      </c>
      <c r="C23" s="15"/>
      <c r="D23" s="15"/>
      <c r="E23" s="68">
        <v>256.83366666666666</v>
      </c>
      <c r="F23" s="69">
        <v>89.179666666666677</v>
      </c>
      <c r="G23" s="68">
        <v>57.803666666666665</v>
      </c>
      <c r="H23" s="69">
        <v>83.469833333333327</v>
      </c>
      <c r="I23" s="68">
        <v>162.12883333333335</v>
      </c>
      <c r="J23" s="69">
        <v>314.32116666666667</v>
      </c>
      <c r="K23" s="68">
        <v>472.76516666666663</v>
      </c>
      <c r="L23" s="69">
        <v>394.06666666666666</v>
      </c>
      <c r="M23" s="68">
        <v>101.91958333333334</v>
      </c>
      <c r="N23" s="69">
        <v>102.44708333333332</v>
      </c>
      <c r="O23" s="68">
        <v>167.4316666666667</v>
      </c>
      <c r="P23" s="69">
        <v>147.26883333333333</v>
      </c>
      <c r="Q23" s="68">
        <v>271.88516666666669</v>
      </c>
      <c r="R23" s="69">
        <v>389.23133333333328</v>
      </c>
      <c r="S23" s="68">
        <v>373.61758333333341</v>
      </c>
      <c r="T23" s="69">
        <v>299.19083333333339</v>
      </c>
      <c r="U23" s="68">
        <v>343.74491666666665</v>
      </c>
      <c r="V23" s="69">
        <v>348.3338333333333</v>
      </c>
      <c r="W23" s="68">
        <v>94.432000000000016</v>
      </c>
      <c r="X23" s="69">
        <v>99.311166666666679</v>
      </c>
      <c r="Y23" s="68">
        <v>71.224166666666662</v>
      </c>
      <c r="Z23" s="69">
        <v>24.234166666666667</v>
      </c>
      <c r="AA23" s="68">
        <v>0.67566666666666675</v>
      </c>
      <c r="AB23" s="69">
        <v>83.519166666666678</v>
      </c>
      <c r="AC23" s="68">
        <v>59.097999999999992</v>
      </c>
      <c r="AD23" s="69">
        <v>13.636666666666684</v>
      </c>
      <c r="AE23" s="68">
        <v>57.367499999999964</v>
      </c>
      <c r="AF23" s="69">
        <v>49.060999999999993</v>
      </c>
      <c r="AG23" s="68">
        <v>1.2424999999999997</v>
      </c>
      <c r="AH23" s="69">
        <v>69.428000000000026</v>
      </c>
      <c r="AI23" s="70">
        <v>33.643999999999984</v>
      </c>
      <c r="AJ23" s="96">
        <f t="shared" si="3"/>
        <v>5032.5135000000009</v>
      </c>
      <c r="AK23" s="96"/>
      <c r="AL23" s="96"/>
    </row>
    <row r="24" spans="2:38" x14ac:dyDescent="0.3">
      <c r="B24" s="15" t="s">
        <v>16</v>
      </c>
      <c r="C24" s="15"/>
      <c r="D24" s="15"/>
      <c r="E24" s="68">
        <v>116.76116666666667</v>
      </c>
      <c r="F24" s="69">
        <v>25.352600000000002</v>
      </c>
      <c r="G24" s="68">
        <v>21.535500000000003</v>
      </c>
      <c r="H24" s="69">
        <v>23.490499999999997</v>
      </c>
      <c r="I24" s="68">
        <v>20.697000000000003</v>
      </c>
      <c r="J24" s="69">
        <v>57.338249999999988</v>
      </c>
      <c r="K24" s="68">
        <v>205.55549999999997</v>
      </c>
      <c r="L24" s="69">
        <v>102.43249999999999</v>
      </c>
      <c r="M24" s="68">
        <v>0</v>
      </c>
      <c r="N24" s="69">
        <v>0</v>
      </c>
      <c r="O24" s="68">
        <v>0</v>
      </c>
      <c r="P24" s="69">
        <v>45.776499999999999</v>
      </c>
      <c r="Q24" s="68">
        <v>99.799133333333344</v>
      </c>
      <c r="R24" s="69">
        <v>230.44090000000006</v>
      </c>
      <c r="S24" s="68">
        <v>109.51826666666665</v>
      </c>
      <c r="T24" s="69">
        <v>123.92572499999999</v>
      </c>
      <c r="U24" s="68">
        <v>183.9407333333333</v>
      </c>
      <c r="V24" s="69">
        <v>190.93423333333334</v>
      </c>
      <c r="W24" s="68">
        <v>59.412233333333326</v>
      </c>
      <c r="X24" s="69">
        <v>12.333366666666665</v>
      </c>
      <c r="Y24" s="68">
        <v>0.90050000000000008</v>
      </c>
      <c r="Z24" s="69">
        <v>0</v>
      </c>
      <c r="AA24" s="68">
        <v>0</v>
      </c>
      <c r="AB24" s="69">
        <v>0</v>
      </c>
      <c r="AC24" s="68">
        <v>0</v>
      </c>
      <c r="AD24" s="69">
        <v>0</v>
      </c>
      <c r="AE24" s="68">
        <v>0</v>
      </c>
      <c r="AF24" s="69">
        <v>7.6961666666666728</v>
      </c>
      <c r="AG24" s="68">
        <v>0</v>
      </c>
      <c r="AH24" s="69">
        <v>11.427166666666672</v>
      </c>
      <c r="AI24" s="70">
        <v>2.9799999999999991</v>
      </c>
      <c r="AJ24" s="96">
        <f t="shared" si="3"/>
        <v>1652.2479416666665</v>
      </c>
      <c r="AK24" s="96"/>
      <c r="AL24" s="96"/>
    </row>
    <row r="25" spans="2:38" x14ac:dyDescent="0.3">
      <c r="B25" s="15" t="s">
        <v>17</v>
      </c>
      <c r="C25" s="15"/>
      <c r="D25" s="15"/>
      <c r="E25" s="68">
        <v>456.55433333333332</v>
      </c>
      <c r="F25" s="69">
        <v>170.21439999999998</v>
      </c>
      <c r="G25" s="68">
        <v>40.67049999999999</v>
      </c>
      <c r="H25" s="69">
        <v>28.933333333333337</v>
      </c>
      <c r="I25" s="68">
        <v>27.429933333333334</v>
      </c>
      <c r="J25" s="69">
        <v>274.46375000000006</v>
      </c>
      <c r="K25" s="68">
        <v>400.60783333333336</v>
      </c>
      <c r="L25" s="69">
        <v>201.7211666666667</v>
      </c>
      <c r="M25" s="68">
        <v>0</v>
      </c>
      <c r="N25" s="69">
        <v>300.60666666666668</v>
      </c>
      <c r="O25" s="68">
        <v>208.67323333333331</v>
      </c>
      <c r="P25" s="69">
        <v>185.24833333333339</v>
      </c>
      <c r="Q25" s="68">
        <v>349.99171666666655</v>
      </c>
      <c r="R25" s="69">
        <v>361.38720000000006</v>
      </c>
      <c r="S25" s="68">
        <v>252.53570000000002</v>
      </c>
      <c r="T25" s="69">
        <v>261.19709166666672</v>
      </c>
      <c r="U25" s="68">
        <v>353.99848333333335</v>
      </c>
      <c r="V25" s="69">
        <v>409.04416666666668</v>
      </c>
      <c r="W25" s="68">
        <v>103.70066666666669</v>
      </c>
      <c r="X25" s="69">
        <v>92.829199999999986</v>
      </c>
      <c r="Y25" s="68">
        <v>35.672333333333341</v>
      </c>
      <c r="Z25" s="69">
        <v>0.72416666666666707</v>
      </c>
      <c r="AA25" s="68">
        <v>0</v>
      </c>
      <c r="AB25" s="69">
        <v>0</v>
      </c>
      <c r="AC25" s="68">
        <v>0</v>
      </c>
      <c r="AD25" s="69">
        <v>0</v>
      </c>
      <c r="AE25" s="68">
        <v>0</v>
      </c>
      <c r="AF25" s="69">
        <v>163.87083333333331</v>
      </c>
      <c r="AG25" s="68">
        <v>0</v>
      </c>
      <c r="AH25" s="69">
        <v>106.3243333333333</v>
      </c>
      <c r="AI25" s="70">
        <v>132.51599999999999</v>
      </c>
      <c r="AJ25" s="96">
        <f t="shared" si="3"/>
        <v>4918.9153749999996</v>
      </c>
      <c r="AK25" s="96"/>
      <c r="AL25" s="96"/>
    </row>
    <row r="26" spans="2:38" x14ac:dyDescent="0.3">
      <c r="B26" s="15" t="s">
        <v>18</v>
      </c>
      <c r="C26" s="15"/>
      <c r="D26" s="15"/>
      <c r="E26" s="68">
        <v>16.092499999999998</v>
      </c>
      <c r="F26" s="69">
        <v>6.43025</v>
      </c>
      <c r="G26" s="68">
        <v>53.146000000000001</v>
      </c>
      <c r="H26" s="69">
        <v>77.656999999999982</v>
      </c>
      <c r="I26" s="68">
        <v>89.161500000000004</v>
      </c>
      <c r="J26" s="69">
        <v>147.94350000000003</v>
      </c>
      <c r="K26" s="68">
        <v>134.47475</v>
      </c>
      <c r="L26" s="69">
        <v>14.024166666666666</v>
      </c>
      <c r="M26" s="68">
        <v>0</v>
      </c>
      <c r="N26" s="69">
        <v>10.965333333333334</v>
      </c>
      <c r="O26" s="68">
        <v>150.36299999999997</v>
      </c>
      <c r="P26" s="69">
        <v>84.929166666666646</v>
      </c>
      <c r="Q26" s="68">
        <v>185.7765</v>
      </c>
      <c r="R26" s="69">
        <v>116.84233333333331</v>
      </c>
      <c r="S26" s="68">
        <v>49.44116666666666</v>
      </c>
      <c r="T26" s="69">
        <v>30.425499999999992</v>
      </c>
      <c r="U26" s="68">
        <v>205.18099999999993</v>
      </c>
      <c r="V26" s="69">
        <v>203.53700000000001</v>
      </c>
      <c r="W26" s="68">
        <v>31.492166666666662</v>
      </c>
      <c r="X26" s="69">
        <v>7.9381666666666666</v>
      </c>
      <c r="Y26" s="68">
        <v>11.244083333333336</v>
      </c>
      <c r="Z26" s="69">
        <v>6.3859166666666658</v>
      </c>
      <c r="AA26" s="68">
        <v>7.6999999999999985E-2</v>
      </c>
      <c r="AB26" s="69">
        <v>36.509333333333331</v>
      </c>
      <c r="AC26" s="68">
        <v>3.7901666666666678</v>
      </c>
      <c r="AD26" s="69">
        <v>0</v>
      </c>
      <c r="AE26" s="68">
        <v>0</v>
      </c>
      <c r="AF26" s="69">
        <v>1.7833333333333336E-2</v>
      </c>
      <c r="AG26" s="68">
        <v>0</v>
      </c>
      <c r="AH26" s="69">
        <v>0.79949999999999632</v>
      </c>
      <c r="AI26" s="70">
        <v>2.7079999999999975</v>
      </c>
      <c r="AJ26" s="96">
        <f t="shared" si="3"/>
        <v>1677.3528333333331</v>
      </c>
      <c r="AK26" s="96"/>
      <c r="AL26" s="96"/>
    </row>
    <row r="27" spans="2:38" x14ac:dyDescent="0.3">
      <c r="B27" s="15" t="s">
        <v>19</v>
      </c>
      <c r="C27" s="15"/>
      <c r="D27" s="15"/>
      <c r="E27" s="68">
        <v>312.54911666666663</v>
      </c>
      <c r="F27" s="69">
        <v>81.206733333333318</v>
      </c>
      <c r="G27" s="68">
        <v>30.766950000000008</v>
      </c>
      <c r="H27" s="69">
        <v>0</v>
      </c>
      <c r="I27" s="68">
        <v>55.519600000000011</v>
      </c>
      <c r="J27" s="69">
        <v>102.98439166666665</v>
      </c>
      <c r="K27" s="68">
        <v>281.95206666666667</v>
      </c>
      <c r="L27" s="69">
        <v>338.44749999999999</v>
      </c>
      <c r="M27" s="68">
        <v>30.316100000000016</v>
      </c>
      <c r="N27" s="69">
        <v>105.99469999999998</v>
      </c>
      <c r="O27" s="68">
        <v>23.4726</v>
      </c>
      <c r="P27" s="69">
        <v>30.845333333333329</v>
      </c>
      <c r="Q27" s="68">
        <v>112.80661666666664</v>
      </c>
      <c r="R27" s="69">
        <v>480.47341666666659</v>
      </c>
      <c r="S27" s="68">
        <v>41.116116666666677</v>
      </c>
      <c r="T27" s="69">
        <v>86.030316666666678</v>
      </c>
      <c r="U27" s="68">
        <v>94.651466666666622</v>
      </c>
      <c r="V27" s="69">
        <v>111.13986666666668</v>
      </c>
      <c r="W27" s="68">
        <v>61.140783333333346</v>
      </c>
      <c r="X27" s="69">
        <v>1.5458333333333334</v>
      </c>
      <c r="Y27" s="68">
        <v>0.89999999999999991</v>
      </c>
      <c r="Z27" s="69">
        <v>0</v>
      </c>
      <c r="AA27" s="68">
        <v>3.9999999999999923E-3</v>
      </c>
      <c r="AB27" s="69">
        <v>12.19875</v>
      </c>
      <c r="AC27" s="68">
        <v>2.4017666666666657</v>
      </c>
      <c r="AD27" s="69">
        <v>19.037000000000003</v>
      </c>
      <c r="AE27" s="68">
        <v>18.900166666666664</v>
      </c>
      <c r="AF27" s="69">
        <v>32.6126</v>
      </c>
      <c r="AG27" s="68">
        <v>14.034508333333333</v>
      </c>
      <c r="AH27" s="69">
        <v>198.18508333333332</v>
      </c>
      <c r="AI27" s="70">
        <v>210.95249999999999</v>
      </c>
      <c r="AJ27" s="96">
        <f t="shared" si="3"/>
        <v>2892.1858833333331</v>
      </c>
      <c r="AK27" s="96"/>
      <c r="AL27" s="96"/>
    </row>
    <row r="28" spans="2:38" x14ac:dyDescent="0.3">
      <c r="B28" s="4" t="s">
        <v>20</v>
      </c>
      <c r="C28" s="4"/>
      <c r="D28" s="4"/>
      <c r="E28" s="68">
        <v>16.057030833333332</v>
      </c>
      <c r="F28" s="69">
        <v>22.95382</v>
      </c>
      <c r="G28" s="68">
        <v>5.3932000000000002</v>
      </c>
      <c r="H28" s="69">
        <v>19.288933333333333</v>
      </c>
      <c r="I28" s="68">
        <v>9.7243733333333342</v>
      </c>
      <c r="J28" s="69">
        <v>49.578496666666666</v>
      </c>
      <c r="K28" s="68">
        <v>87.987198333333311</v>
      </c>
      <c r="L28" s="69">
        <v>91.504947499999986</v>
      </c>
      <c r="M28" s="68">
        <v>0</v>
      </c>
      <c r="N28" s="69">
        <v>0.39949999999999963</v>
      </c>
      <c r="O28" s="68">
        <v>65.459346666666661</v>
      </c>
      <c r="P28" s="69">
        <v>23.559333333333335</v>
      </c>
      <c r="Q28" s="68">
        <v>94.572135000000017</v>
      </c>
      <c r="R28" s="69">
        <v>150.28576499999997</v>
      </c>
      <c r="S28" s="68">
        <v>38.175316666666667</v>
      </c>
      <c r="T28" s="69">
        <v>12.708449999999997</v>
      </c>
      <c r="U28" s="68">
        <v>11.644599999999997</v>
      </c>
      <c r="V28" s="69">
        <v>22.666500000000003</v>
      </c>
      <c r="W28" s="68">
        <v>4.3646599999999998</v>
      </c>
      <c r="X28" s="69">
        <v>1.3900499999999996</v>
      </c>
      <c r="Y28" s="68">
        <v>2.6744499999999989</v>
      </c>
      <c r="Z28" s="69">
        <v>3.4779533333333332</v>
      </c>
      <c r="AA28" s="68">
        <v>0.8085</v>
      </c>
      <c r="AB28" s="69">
        <v>9.8092216666666623</v>
      </c>
      <c r="AC28" s="68">
        <v>0</v>
      </c>
      <c r="AD28" s="69">
        <v>0</v>
      </c>
      <c r="AE28" s="68">
        <v>0</v>
      </c>
      <c r="AF28" s="69">
        <v>0</v>
      </c>
      <c r="AG28" s="68">
        <v>0</v>
      </c>
      <c r="AH28" s="69">
        <v>0</v>
      </c>
      <c r="AI28" s="70">
        <v>2.4639999999999991</v>
      </c>
      <c r="AJ28" s="96">
        <f t="shared" si="3"/>
        <v>746.9477816666664</v>
      </c>
      <c r="AK28" s="96"/>
      <c r="AL28" s="96"/>
    </row>
    <row r="29" spans="2:38" x14ac:dyDescent="0.3">
      <c r="B29" s="4" t="s">
        <v>21</v>
      </c>
      <c r="C29" s="4"/>
      <c r="D29" s="4"/>
      <c r="E29" s="68">
        <v>28.190406666666671</v>
      </c>
      <c r="F29" s="69">
        <v>0.1015166666666666</v>
      </c>
      <c r="G29" s="68">
        <v>23.077499999999997</v>
      </c>
      <c r="H29" s="69">
        <v>35.507666666666665</v>
      </c>
      <c r="I29" s="68">
        <v>40.521316666666664</v>
      </c>
      <c r="J29" s="69">
        <v>4.016020000000001</v>
      </c>
      <c r="K29" s="68">
        <v>10.293013333333334</v>
      </c>
      <c r="L29" s="69">
        <v>95.688368333333329</v>
      </c>
      <c r="M29" s="68">
        <v>2.9893858333333321</v>
      </c>
      <c r="N29" s="69">
        <v>1.435495</v>
      </c>
      <c r="O29" s="68">
        <v>0</v>
      </c>
      <c r="P29" s="69">
        <v>5.5475000000000003</v>
      </c>
      <c r="Q29" s="68">
        <v>29.347333333333328</v>
      </c>
      <c r="R29" s="69">
        <v>20.77785583333333</v>
      </c>
      <c r="S29" s="68">
        <v>9.6950000000000248E-3</v>
      </c>
      <c r="T29" s="69">
        <v>87.134608333333347</v>
      </c>
      <c r="U29" s="68">
        <v>86.463396666666668</v>
      </c>
      <c r="V29" s="69">
        <v>45.150554166666666</v>
      </c>
      <c r="W29" s="68">
        <v>17.803453333333337</v>
      </c>
      <c r="X29" s="69">
        <v>0</v>
      </c>
      <c r="Y29" s="68">
        <v>0</v>
      </c>
      <c r="Z29" s="69">
        <v>0</v>
      </c>
      <c r="AA29" s="68">
        <v>0</v>
      </c>
      <c r="AB29" s="69">
        <v>0</v>
      </c>
      <c r="AC29" s="68">
        <v>0</v>
      </c>
      <c r="AD29" s="69">
        <v>0</v>
      </c>
      <c r="AE29" s="68">
        <v>0</v>
      </c>
      <c r="AF29" s="69">
        <v>0</v>
      </c>
      <c r="AG29" s="68">
        <v>0</v>
      </c>
      <c r="AH29" s="69">
        <v>2.2686666666666642</v>
      </c>
      <c r="AI29" s="70">
        <v>3.6429999999999971</v>
      </c>
      <c r="AJ29" s="96">
        <f t="shared" si="3"/>
        <v>539.9667525000001</v>
      </c>
      <c r="AK29" s="96"/>
      <c r="AL29" s="96"/>
    </row>
    <row r="30" spans="2:38" x14ac:dyDescent="0.3">
      <c r="B30" s="4" t="s">
        <v>22</v>
      </c>
      <c r="C30" s="4"/>
      <c r="D30" s="4"/>
      <c r="E30" s="68">
        <v>2.1211666666666669</v>
      </c>
      <c r="F30" s="69">
        <v>4.0379666666666676</v>
      </c>
      <c r="G30" s="68">
        <v>5.448233333333337</v>
      </c>
      <c r="H30" s="69">
        <v>12.36093333333333</v>
      </c>
      <c r="I30" s="68">
        <v>16.396900000000002</v>
      </c>
      <c r="J30" s="69">
        <v>0.53700000000000025</v>
      </c>
      <c r="K30" s="68">
        <v>14.060549999999997</v>
      </c>
      <c r="L30" s="69">
        <v>27.372050000000002</v>
      </c>
      <c r="M30" s="68">
        <v>2.4028333333333332</v>
      </c>
      <c r="N30" s="69">
        <v>1.7847083333333336</v>
      </c>
      <c r="O30" s="68">
        <v>5.2096166666666663</v>
      </c>
      <c r="P30" s="69">
        <v>9.692499999999999</v>
      </c>
      <c r="Q30" s="68">
        <v>3.4346666666666668</v>
      </c>
      <c r="R30" s="69">
        <v>1.2569166666666662</v>
      </c>
      <c r="S30" s="68">
        <v>2.1491666666666664</v>
      </c>
      <c r="T30" s="69">
        <v>7.5335000000000001</v>
      </c>
      <c r="U30" s="68">
        <v>22.01958333333333</v>
      </c>
      <c r="V30" s="69">
        <v>9.2675000000000018</v>
      </c>
      <c r="W30" s="68">
        <v>3.6519499999999998</v>
      </c>
      <c r="X30" s="69">
        <v>0.64716666666666689</v>
      </c>
      <c r="Y30" s="68">
        <v>0.90881666666666661</v>
      </c>
      <c r="Z30" s="69">
        <v>0.39481666666666643</v>
      </c>
      <c r="AA30" s="68">
        <v>0</v>
      </c>
      <c r="AB30" s="69">
        <v>0</v>
      </c>
      <c r="AC30" s="68">
        <v>0</v>
      </c>
      <c r="AD30" s="69">
        <v>0</v>
      </c>
      <c r="AE30" s="68">
        <v>0</v>
      </c>
      <c r="AF30" s="69">
        <v>0</v>
      </c>
      <c r="AG30" s="68">
        <v>0</v>
      </c>
      <c r="AH30" s="69">
        <v>0</v>
      </c>
      <c r="AI30" s="70">
        <v>0</v>
      </c>
      <c r="AJ30" s="96">
        <f t="shared" si="3"/>
        <v>152.68854166666665</v>
      </c>
      <c r="AK30" s="96"/>
      <c r="AL30" s="96"/>
    </row>
    <row r="31" spans="2:38" x14ac:dyDescent="0.3">
      <c r="B31" s="4" t="s">
        <v>23</v>
      </c>
      <c r="C31" s="4"/>
      <c r="D31" s="4"/>
      <c r="E31" s="68">
        <v>32.620149999999995</v>
      </c>
      <c r="F31" s="69">
        <v>35.870883333333332</v>
      </c>
      <c r="G31" s="68">
        <v>30.197616666666669</v>
      </c>
      <c r="H31" s="69">
        <v>62.651433333333308</v>
      </c>
      <c r="I31" s="68">
        <v>96.57674999999999</v>
      </c>
      <c r="J31" s="69">
        <v>36.945916666666669</v>
      </c>
      <c r="K31" s="68">
        <v>69.793000000000021</v>
      </c>
      <c r="L31" s="69">
        <v>244.46993333333333</v>
      </c>
      <c r="M31" s="68">
        <v>12.336949999999996</v>
      </c>
      <c r="N31" s="69">
        <v>15.16053333333333</v>
      </c>
      <c r="O31" s="68">
        <v>28.575749999999999</v>
      </c>
      <c r="P31" s="69">
        <v>60.133166666666661</v>
      </c>
      <c r="Q31" s="68">
        <v>62.054066666666671</v>
      </c>
      <c r="R31" s="69">
        <v>140.14898333333335</v>
      </c>
      <c r="S31" s="68">
        <v>59.054249999999996</v>
      </c>
      <c r="T31" s="69">
        <v>191.3013333333333</v>
      </c>
      <c r="U31" s="68">
        <v>154.29601666666665</v>
      </c>
      <c r="V31" s="69">
        <v>171.60533333333331</v>
      </c>
      <c r="W31" s="68">
        <v>59.415083333333342</v>
      </c>
      <c r="X31" s="69">
        <v>13.417266666666665</v>
      </c>
      <c r="Y31" s="68">
        <v>0</v>
      </c>
      <c r="Z31" s="69">
        <v>0</v>
      </c>
      <c r="AA31" s="68">
        <v>0</v>
      </c>
      <c r="AB31" s="69">
        <v>13.148616666666667</v>
      </c>
      <c r="AC31" s="68">
        <v>1.1538333333333342</v>
      </c>
      <c r="AD31" s="69">
        <v>0</v>
      </c>
      <c r="AE31" s="68">
        <v>0</v>
      </c>
      <c r="AF31" s="69">
        <v>0</v>
      </c>
      <c r="AG31" s="68">
        <v>0</v>
      </c>
      <c r="AH31" s="69">
        <v>0</v>
      </c>
      <c r="AI31" s="70">
        <v>0</v>
      </c>
      <c r="AJ31" s="96">
        <f t="shared" si="3"/>
        <v>1590.9268666666662</v>
      </c>
      <c r="AK31" s="96"/>
      <c r="AL31" s="96"/>
    </row>
    <row r="32" spans="2:38" x14ac:dyDescent="0.3">
      <c r="B32" s="4" t="s">
        <v>24</v>
      </c>
      <c r="C32" s="4"/>
      <c r="D32" s="4"/>
      <c r="E32" s="68">
        <v>143.66889999999992</v>
      </c>
      <c r="F32" s="69">
        <v>42.912083333333328</v>
      </c>
      <c r="G32" s="68">
        <v>8.1384999999999987</v>
      </c>
      <c r="H32" s="69">
        <v>72.538866666666678</v>
      </c>
      <c r="I32" s="68">
        <v>47.533500000000004</v>
      </c>
      <c r="J32" s="69">
        <v>19.802641666666659</v>
      </c>
      <c r="K32" s="68">
        <v>106.37031666666667</v>
      </c>
      <c r="L32" s="69">
        <v>136.62210833333333</v>
      </c>
      <c r="M32" s="68">
        <v>18.274166666666666</v>
      </c>
      <c r="N32" s="69">
        <v>24.022966666666669</v>
      </c>
      <c r="O32" s="68">
        <v>37.549100000000003</v>
      </c>
      <c r="P32" s="69">
        <v>20.400833333333338</v>
      </c>
      <c r="Q32" s="68">
        <v>75.918950000000009</v>
      </c>
      <c r="R32" s="69">
        <v>77.05928333333334</v>
      </c>
      <c r="S32" s="68">
        <v>117.75356666666664</v>
      </c>
      <c r="T32" s="69">
        <v>55.608150000000002</v>
      </c>
      <c r="U32" s="68">
        <v>18.658349999999999</v>
      </c>
      <c r="V32" s="69">
        <v>57.800516666666667</v>
      </c>
      <c r="W32" s="68">
        <v>6.3480000000000016</v>
      </c>
      <c r="X32" s="69">
        <v>3.8666666666666662E-2</v>
      </c>
      <c r="Y32" s="68">
        <v>7.0000000000000001E-3</v>
      </c>
      <c r="Z32" s="69">
        <v>0</v>
      </c>
      <c r="AA32" s="68">
        <v>0</v>
      </c>
      <c r="AB32" s="69">
        <v>3.0502666666666656</v>
      </c>
      <c r="AC32" s="68">
        <v>22.405166666666666</v>
      </c>
      <c r="AD32" s="69">
        <v>10.087166666666665</v>
      </c>
      <c r="AE32" s="68">
        <v>0.20083333333333334</v>
      </c>
      <c r="AF32" s="69">
        <v>4.8001416666666668</v>
      </c>
      <c r="AG32" s="68">
        <v>5.7004583333333336</v>
      </c>
      <c r="AH32" s="69">
        <v>41.89115000000001</v>
      </c>
      <c r="AI32" s="70">
        <v>2.9819999999999993</v>
      </c>
      <c r="AJ32" s="96">
        <f t="shared" si="3"/>
        <v>1178.1436499999998</v>
      </c>
      <c r="AK32" s="96"/>
      <c r="AL32" s="96"/>
    </row>
    <row r="33" spans="2:38" x14ac:dyDescent="0.3">
      <c r="B33" s="4" t="s">
        <v>25</v>
      </c>
      <c r="C33" s="4"/>
      <c r="D33" s="4"/>
      <c r="E33" s="68">
        <v>25.195966666666671</v>
      </c>
      <c r="F33" s="69">
        <v>13.973499999999998</v>
      </c>
      <c r="G33" s="68">
        <v>5.736916666666664</v>
      </c>
      <c r="H33" s="69">
        <v>35.286873333333325</v>
      </c>
      <c r="I33" s="68">
        <v>66.124238333333352</v>
      </c>
      <c r="J33" s="69">
        <v>34.66854166666667</v>
      </c>
      <c r="K33" s="68">
        <v>65.833816666666678</v>
      </c>
      <c r="L33" s="69">
        <v>50.84586666666668</v>
      </c>
      <c r="M33" s="68">
        <v>42.017333333333333</v>
      </c>
      <c r="N33" s="69">
        <v>19.646768333333327</v>
      </c>
      <c r="O33" s="68">
        <v>15.789020000000002</v>
      </c>
      <c r="P33" s="69">
        <v>11.7605</v>
      </c>
      <c r="Q33" s="68">
        <v>28.125016666666664</v>
      </c>
      <c r="R33" s="69">
        <v>29.575568333333329</v>
      </c>
      <c r="S33" s="68">
        <v>46.180700833333319</v>
      </c>
      <c r="T33" s="69">
        <v>35.388271666666668</v>
      </c>
      <c r="U33" s="68">
        <v>29.879789166666665</v>
      </c>
      <c r="V33" s="69">
        <v>35.7669</v>
      </c>
      <c r="W33" s="68">
        <v>54.482683333333327</v>
      </c>
      <c r="X33" s="69">
        <v>9.1118349999999992</v>
      </c>
      <c r="Y33" s="68">
        <v>20.000042499999999</v>
      </c>
      <c r="Z33" s="69">
        <v>4.0282500000000017</v>
      </c>
      <c r="AA33" s="68">
        <v>0.49543333333333328</v>
      </c>
      <c r="AB33" s="69">
        <v>16.82433416666667</v>
      </c>
      <c r="AC33" s="68">
        <v>10.132033333333332</v>
      </c>
      <c r="AD33" s="69">
        <v>22.804549999999999</v>
      </c>
      <c r="AE33" s="68">
        <v>14.38499166666667</v>
      </c>
      <c r="AF33" s="69">
        <v>7.1225449999999979</v>
      </c>
      <c r="AG33" s="68">
        <v>4.0313625000000002</v>
      </c>
      <c r="AH33" s="69">
        <v>43.419699999999992</v>
      </c>
      <c r="AI33" s="70">
        <v>31.79456333333334</v>
      </c>
      <c r="AJ33" s="96">
        <f t="shared" si="3"/>
        <v>830.42791249999982</v>
      </c>
      <c r="AK33" s="96"/>
      <c r="AL33" s="96"/>
    </row>
    <row r="34" spans="2:38" x14ac:dyDescent="0.3">
      <c r="B34" s="4" t="s">
        <v>26</v>
      </c>
      <c r="C34" s="4"/>
      <c r="D34" s="4"/>
      <c r="E34" s="68">
        <v>21.182500000000005</v>
      </c>
      <c r="F34" s="69">
        <v>49.110849999999999</v>
      </c>
      <c r="G34" s="68">
        <v>83.844200000000015</v>
      </c>
      <c r="H34" s="69">
        <v>62.279116666666667</v>
      </c>
      <c r="I34" s="68">
        <v>19.691616666666668</v>
      </c>
      <c r="J34" s="69">
        <v>23.160916666666676</v>
      </c>
      <c r="K34" s="68">
        <v>7.7381166666666736</v>
      </c>
      <c r="L34" s="69">
        <v>61.132599999999954</v>
      </c>
      <c r="M34" s="68">
        <v>14.500375000000004</v>
      </c>
      <c r="N34" s="69">
        <v>49.6312</v>
      </c>
      <c r="O34" s="68">
        <v>59.108458333333338</v>
      </c>
      <c r="P34" s="69">
        <v>18.651166666666665</v>
      </c>
      <c r="Q34" s="68">
        <v>13.795966666666668</v>
      </c>
      <c r="R34" s="69">
        <v>88.260766666666655</v>
      </c>
      <c r="S34" s="68">
        <v>6.4044416666666688</v>
      </c>
      <c r="T34" s="69">
        <v>47.397741666666668</v>
      </c>
      <c r="U34" s="68">
        <v>18.576916666666659</v>
      </c>
      <c r="V34" s="69">
        <v>60.912974999999996</v>
      </c>
      <c r="W34" s="68">
        <v>31.109149999999985</v>
      </c>
      <c r="X34" s="69">
        <v>131.97551666666664</v>
      </c>
      <c r="Y34" s="68">
        <v>113.30323333333332</v>
      </c>
      <c r="Z34" s="69">
        <v>8.004666666666667</v>
      </c>
      <c r="AA34" s="68">
        <v>1.2354999999999996</v>
      </c>
      <c r="AB34" s="69">
        <v>8.1832000000000029</v>
      </c>
      <c r="AC34" s="68">
        <v>5.9910000000000005</v>
      </c>
      <c r="AD34" s="69">
        <v>10.270000000000008</v>
      </c>
      <c r="AE34" s="68">
        <v>21.914833333333327</v>
      </c>
      <c r="AF34" s="69">
        <v>11.987933333333334</v>
      </c>
      <c r="AG34" s="68">
        <v>3.2071500000000004</v>
      </c>
      <c r="AH34" s="69">
        <v>15.801533333333339</v>
      </c>
      <c r="AI34" s="70">
        <v>21.124500000000001</v>
      </c>
      <c r="AJ34" s="96">
        <f t="shared" si="3"/>
        <v>1089.4881416666663</v>
      </c>
      <c r="AK34" s="96"/>
      <c r="AL34" s="96"/>
    </row>
    <row r="35" spans="2:38" x14ac:dyDescent="0.3">
      <c r="B35" s="4" t="s">
        <v>27</v>
      </c>
      <c r="C35" s="4"/>
      <c r="D35" s="4"/>
      <c r="E35" s="68">
        <v>28.912166666666675</v>
      </c>
      <c r="F35" s="69">
        <v>28.985999999999997</v>
      </c>
      <c r="G35" s="68">
        <v>136.77316666666664</v>
      </c>
      <c r="H35" s="69">
        <v>221.57266666666669</v>
      </c>
      <c r="I35" s="68">
        <v>78.907333333333312</v>
      </c>
      <c r="J35" s="69">
        <v>37.455999999999996</v>
      </c>
      <c r="K35" s="68">
        <v>7.6904999999999992</v>
      </c>
      <c r="L35" s="69">
        <v>49.31398333333334</v>
      </c>
      <c r="M35" s="68">
        <v>15.412600000000007</v>
      </c>
      <c r="N35" s="69">
        <v>88.162716666666668</v>
      </c>
      <c r="O35" s="68">
        <v>0</v>
      </c>
      <c r="P35" s="69">
        <v>42.388833333333338</v>
      </c>
      <c r="Q35" s="68">
        <v>21.631166666666669</v>
      </c>
      <c r="R35" s="69">
        <v>161.09259999999998</v>
      </c>
      <c r="S35" s="68">
        <v>0.30566666666666659</v>
      </c>
      <c r="T35" s="69">
        <v>101.36906666666667</v>
      </c>
      <c r="U35" s="68">
        <v>56.528499999999994</v>
      </c>
      <c r="V35" s="69">
        <v>399.48628333333335</v>
      </c>
      <c r="W35" s="68">
        <v>152.76051666666663</v>
      </c>
      <c r="X35" s="69">
        <v>255.56229999999999</v>
      </c>
      <c r="Y35" s="68">
        <v>152.22156666666666</v>
      </c>
      <c r="Z35" s="69">
        <v>37.656749999999995</v>
      </c>
      <c r="AA35" s="68">
        <v>2.4556666666666671</v>
      </c>
      <c r="AB35" s="69">
        <v>36.904999999999987</v>
      </c>
      <c r="AC35" s="68">
        <v>31.187075000000025</v>
      </c>
      <c r="AD35" s="69">
        <v>42.948999999999963</v>
      </c>
      <c r="AE35" s="68">
        <v>339.07709999999986</v>
      </c>
      <c r="AF35" s="69">
        <v>82.097166666666652</v>
      </c>
      <c r="AG35" s="68">
        <v>123.80041666666662</v>
      </c>
      <c r="AH35" s="69">
        <v>255.59812499999978</v>
      </c>
      <c r="AI35" s="70">
        <v>287.30911666666657</v>
      </c>
      <c r="AJ35" s="96">
        <f t="shared" si="3"/>
        <v>3275.5690500000001</v>
      </c>
      <c r="AK35" s="96"/>
      <c r="AL35" s="96"/>
    </row>
    <row r="36" spans="2:38" x14ac:dyDescent="0.3">
      <c r="B36" s="4" t="s">
        <v>28</v>
      </c>
      <c r="C36" s="4"/>
      <c r="D36" s="4"/>
      <c r="E36" s="68">
        <v>51.776600000000009</v>
      </c>
      <c r="F36" s="69">
        <v>375.53683333333328</v>
      </c>
      <c r="G36" s="68">
        <v>234.09030000000004</v>
      </c>
      <c r="H36" s="69">
        <v>140.93283333333332</v>
      </c>
      <c r="I36" s="68">
        <v>86.073816666666644</v>
      </c>
      <c r="J36" s="69">
        <v>116.20650000000001</v>
      </c>
      <c r="K36" s="68">
        <v>84.718500000000006</v>
      </c>
      <c r="L36" s="69">
        <v>107.84149999999998</v>
      </c>
      <c r="M36" s="68">
        <v>46.584916666666665</v>
      </c>
      <c r="N36" s="69">
        <v>252.42646666666664</v>
      </c>
      <c r="O36" s="68">
        <v>204.08986666666667</v>
      </c>
      <c r="P36" s="69">
        <v>63.792000000000016</v>
      </c>
      <c r="Q36" s="68">
        <v>95.955983333333336</v>
      </c>
      <c r="R36" s="69">
        <v>209.06637500000002</v>
      </c>
      <c r="S36" s="68">
        <v>20.903608333333331</v>
      </c>
      <c r="T36" s="69">
        <v>156.51114166666667</v>
      </c>
      <c r="U36" s="68">
        <v>245.23437499999994</v>
      </c>
      <c r="V36" s="69">
        <v>230.50458333333339</v>
      </c>
      <c r="W36" s="68">
        <v>310.65383333333335</v>
      </c>
      <c r="X36" s="69">
        <v>329.06931666666657</v>
      </c>
      <c r="Y36" s="68">
        <v>318.28053333333332</v>
      </c>
      <c r="Z36" s="69">
        <v>30.635558333333332</v>
      </c>
      <c r="AA36" s="68">
        <v>5.6368333333333336</v>
      </c>
      <c r="AB36" s="69">
        <v>52.367241666666644</v>
      </c>
      <c r="AC36" s="68">
        <v>26.489599999999996</v>
      </c>
      <c r="AD36" s="69">
        <v>22.605000000000004</v>
      </c>
      <c r="AE36" s="68">
        <v>236.46158333333335</v>
      </c>
      <c r="AF36" s="69">
        <v>76.966000000000008</v>
      </c>
      <c r="AG36" s="68">
        <v>12.220983333333336</v>
      </c>
      <c r="AH36" s="69">
        <v>71.766166666666663</v>
      </c>
      <c r="AI36" s="70">
        <v>105.83176666666667</v>
      </c>
      <c r="AJ36" s="96">
        <f t="shared" si="3"/>
        <v>4321.2306166666658</v>
      </c>
      <c r="AK36" s="96"/>
      <c r="AL36" s="96"/>
    </row>
    <row r="37" spans="2:38" x14ac:dyDescent="0.3">
      <c r="B37" s="4" t="s">
        <v>114</v>
      </c>
      <c r="C37" s="4"/>
      <c r="D37" s="4"/>
      <c r="E37" s="68">
        <v>54.713499999999996</v>
      </c>
      <c r="F37" s="69">
        <v>60.80083333333333</v>
      </c>
      <c r="G37" s="68">
        <v>138.71747500000001</v>
      </c>
      <c r="H37" s="69">
        <v>171.77058333333329</v>
      </c>
      <c r="I37" s="68">
        <v>57.36313333333333</v>
      </c>
      <c r="J37" s="69">
        <v>44.628083333333322</v>
      </c>
      <c r="K37" s="68">
        <v>48.350499999999997</v>
      </c>
      <c r="L37" s="69">
        <v>66.299875</v>
      </c>
      <c r="M37" s="68">
        <v>45.058791666666664</v>
      </c>
      <c r="N37" s="69">
        <v>317.83804999999984</v>
      </c>
      <c r="O37" s="68">
        <v>143.89773333333335</v>
      </c>
      <c r="P37" s="69">
        <v>82.468833333333336</v>
      </c>
      <c r="Q37" s="68">
        <v>92.596833333333379</v>
      </c>
      <c r="R37" s="69">
        <v>109.95500000000003</v>
      </c>
      <c r="S37" s="68">
        <v>50.114499999999992</v>
      </c>
      <c r="T37" s="69">
        <v>218.48658333333336</v>
      </c>
      <c r="U37" s="68">
        <v>19.570333333333352</v>
      </c>
      <c r="V37" s="69">
        <v>51.770950000000013</v>
      </c>
      <c r="W37" s="68">
        <v>68.139933333333332</v>
      </c>
      <c r="X37" s="69">
        <v>271.41341666666671</v>
      </c>
      <c r="Y37" s="68">
        <v>206.61596666666665</v>
      </c>
      <c r="Z37" s="69">
        <v>38.398033333333323</v>
      </c>
      <c r="AA37" s="68">
        <v>2.745333333333333</v>
      </c>
      <c r="AB37" s="69">
        <v>13.595083333333324</v>
      </c>
      <c r="AC37" s="68">
        <v>40.245100000000001</v>
      </c>
      <c r="AD37" s="69">
        <v>29.764000000000003</v>
      </c>
      <c r="AE37" s="68">
        <v>106.43241666666667</v>
      </c>
      <c r="AF37" s="69">
        <v>76.024391666666659</v>
      </c>
      <c r="AG37" s="68">
        <v>18.276466666666664</v>
      </c>
      <c r="AH37" s="69">
        <v>76.41546666666666</v>
      </c>
      <c r="AI37" s="70">
        <v>100.19909999999996</v>
      </c>
      <c r="AJ37" s="96">
        <f t="shared" si="3"/>
        <v>2822.6662999999999</v>
      </c>
      <c r="AK37" s="96"/>
      <c r="AL37" s="96"/>
    </row>
    <row r="38" spans="2:38" x14ac:dyDescent="0.3">
      <c r="B38" s="4" t="s">
        <v>29</v>
      </c>
      <c r="C38" s="4"/>
      <c r="D38" s="4"/>
      <c r="E38" s="68">
        <v>48.724783333333342</v>
      </c>
      <c r="F38" s="69">
        <v>68.073499999999996</v>
      </c>
      <c r="G38" s="68">
        <v>95.895999999999987</v>
      </c>
      <c r="H38" s="69">
        <v>170.58606666666671</v>
      </c>
      <c r="I38" s="68">
        <v>63.23878333333333</v>
      </c>
      <c r="J38" s="69">
        <v>58.965724999999992</v>
      </c>
      <c r="K38" s="68">
        <v>30.141116666666662</v>
      </c>
      <c r="L38" s="69">
        <v>64.462333333333319</v>
      </c>
      <c r="M38" s="68">
        <v>42.872550000000004</v>
      </c>
      <c r="N38" s="69">
        <v>349.24016666666665</v>
      </c>
      <c r="O38" s="68">
        <v>149.94659999999999</v>
      </c>
      <c r="P38" s="69">
        <v>78.457666666666654</v>
      </c>
      <c r="Q38" s="68">
        <v>99.023850000000039</v>
      </c>
      <c r="R38" s="69">
        <v>166.4592916666667</v>
      </c>
      <c r="S38" s="68">
        <v>70.100149999999999</v>
      </c>
      <c r="T38" s="69">
        <v>329.09975000000003</v>
      </c>
      <c r="U38" s="68">
        <v>60.46846666666665</v>
      </c>
      <c r="V38" s="69">
        <v>41.763950000000008</v>
      </c>
      <c r="W38" s="68">
        <v>99.843866666666671</v>
      </c>
      <c r="X38" s="69">
        <v>298.90948333333341</v>
      </c>
      <c r="Y38" s="68">
        <v>265.38748333333331</v>
      </c>
      <c r="Z38" s="69">
        <v>60.10713333333333</v>
      </c>
      <c r="AA38" s="68">
        <v>2.6403333333333339</v>
      </c>
      <c r="AB38" s="69">
        <v>5.4933916666666658</v>
      </c>
      <c r="AC38" s="68">
        <v>35.321541666666668</v>
      </c>
      <c r="AD38" s="69">
        <v>17.458166666666667</v>
      </c>
      <c r="AE38" s="68">
        <v>159.44434999999999</v>
      </c>
      <c r="AF38" s="69">
        <v>74.834616666666662</v>
      </c>
      <c r="AG38" s="68">
        <v>8.3013416666666693</v>
      </c>
      <c r="AH38" s="69">
        <v>50.989266666666666</v>
      </c>
      <c r="AI38" s="70">
        <v>74.380366666666689</v>
      </c>
      <c r="AJ38" s="96">
        <f t="shared" si="3"/>
        <v>3140.6320916666677</v>
      </c>
      <c r="AK38" s="96"/>
      <c r="AL38" s="96"/>
    </row>
    <row r="39" spans="2:38" x14ac:dyDescent="0.3">
      <c r="B39" s="4" t="s">
        <v>30</v>
      </c>
      <c r="C39" s="4"/>
      <c r="D39" s="4"/>
      <c r="E39" s="68">
        <v>75.539516666666685</v>
      </c>
      <c r="F39" s="69">
        <v>4.0212966666666681</v>
      </c>
      <c r="G39" s="68">
        <v>123.192325</v>
      </c>
      <c r="H39" s="69">
        <v>221.7520383333333</v>
      </c>
      <c r="I39" s="68">
        <v>117.28660333333333</v>
      </c>
      <c r="J39" s="69">
        <v>153.41747500000002</v>
      </c>
      <c r="K39" s="68">
        <v>119.51709333333332</v>
      </c>
      <c r="L39" s="69">
        <v>125.03348333333338</v>
      </c>
      <c r="M39" s="68">
        <v>18.967386666666663</v>
      </c>
      <c r="N39" s="69">
        <v>103.99471083333333</v>
      </c>
      <c r="O39" s="68">
        <v>206.62751666666665</v>
      </c>
      <c r="P39" s="69">
        <v>124.22383333333335</v>
      </c>
      <c r="Q39" s="68">
        <v>69.13600000000001</v>
      </c>
      <c r="R39" s="69">
        <v>288.22055000000006</v>
      </c>
      <c r="S39" s="68">
        <v>12.825062499999996</v>
      </c>
      <c r="T39" s="69">
        <v>196.14201833333337</v>
      </c>
      <c r="U39" s="68">
        <v>44.922663333333318</v>
      </c>
      <c r="V39" s="69">
        <v>425.37978666666669</v>
      </c>
      <c r="W39" s="68">
        <v>1717.6324499999998</v>
      </c>
      <c r="X39" s="69">
        <v>2232.2475900000009</v>
      </c>
      <c r="Y39" s="68">
        <v>0</v>
      </c>
      <c r="Z39" s="69">
        <v>0</v>
      </c>
      <c r="AA39" s="68">
        <v>6.1524500000000009</v>
      </c>
      <c r="AB39" s="69">
        <v>12.116631666666663</v>
      </c>
      <c r="AC39" s="68">
        <v>36.296736666666689</v>
      </c>
      <c r="AD39" s="69">
        <v>9.6873500000000003</v>
      </c>
      <c r="AE39" s="68">
        <v>296.10116666666664</v>
      </c>
      <c r="AF39" s="69">
        <v>87.566666666666663</v>
      </c>
      <c r="AG39" s="68">
        <v>56.929083333333324</v>
      </c>
      <c r="AH39" s="69">
        <v>129.03333333333336</v>
      </c>
      <c r="AI39" s="70">
        <v>179.90266666666662</v>
      </c>
      <c r="AJ39" s="96">
        <f t="shared" si="3"/>
        <v>7193.8654850000021</v>
      </c>
      <c r="AK39" s="96"/>
      <c r="AL39" s="96"/>
    </row>
    <row r="40" spans="2:38" x14ac:dyDescent="0.3">
      <c r="B40" s="4" t="s">
        <v>31</v>
      </c>
      <c r="C40" s="4"/>
      <c r="D40" s="4"/>
      <c r="E40" s="68">
        <v>52.871499999999997</v>
      </c>
      <c r="F40" s="69">
        <v>16.019833333333334</v>
      </c>
      <c r="G40" s="68">
        <v>79.260333333333364</v>
      </c>
      <c r="H40" s="69">
        <v>90.375500000000002</v>
      </c>
      <c r="I40" s="68">
        <v>37.711999999999996</v>
      </c>
      <c r="J40" s="69">
        <v>74.624499999999983</v>
      </c>
      <c r="K40" s="68">
        <v>42.553833333333337</v>
      </c>
      <c r="L40" s="69">
        <v>87.81583333333333</v>
      </c>
      <c r="M40" s="68">
        <v>18.682000000000002</v>
      </c>
      <c r="N40" s="69">
        <v>55.433333333333344</v>
      </c>
      <c r="O40" s="68">
        <v>69.996333333333325</v>
      </c>
      <c r="P40" s="69">
        <v>49.630999999999993</v>
      </c>
      <c r="Q40" s="68">
        <v>42.390166666666659</v>
      </c>
      <c r="R40" s="69">
        <v>14.034166666666668</v>
      </c>
      <c r="S40" s="68">
        <v>14.566833333333335</v>
      </c>
      <c r="T40" s="69">
        <v>18.394833333333331</v>
      </c>
      <c r="U40" s="68">
        <v>31.153999999999993</v>
      </c>
      <c r="V40" s="69">
        <v>90.13949999999997</v>
      </c>
      <c r="W40" s="68">
        <v>129.34533333333331</v>
      </c>
      <c r="X40" s="69">
        <v>90.79500000000003</v>
      </c>
      <c r="Y40" s="68">
        <v>100.5188333333333</v>
      </c>
      <c r="Z40" s="69">
        <v>8.7735833333333311</v>
      </c>
      <c r="AA40" s="68">
        <v>2.9100000000000006</v>
      </c>
      <c r="AB40" s="69">
        <v>12.139666666666665</v>
      </c>
      <c r="AC40" s="68">
        <v>30.839666666666659</v>
      </c>
      <c r="AD40" s="69">
        <v>34.566666666666663</v>
      </c>
      <c r="AE40" s="68">
        <v>200.20999999999998</v>
      </c>
      <c r="AF40" s="69">
        <v>71.968333333333362</v>
      </c>
      <c r="AG40" s="68">
        <v>65.836833333333374</v>
      </c>
      <c r="AH40" s="69">
        <v>146.5916666666667</v>
      </c>
      <c r="AI40" s="70">
        <v>145.99966666666671</v>
      </c>
      <c r="AJ40" s="96">
        <f t="shared" si="3"/>
        <v>1926.1507500000002</v>
      </c>
      <c r="AK40" s="96"/>
      <c r="AL40" s="96"/>
    </row>
    <row r="41" spans="2:38" x14ac:dyDescent="0.3">
      <c r="B41" s="4" t="s">
        <v>32</v>
      </c>
      <c r="C41" s="4"/>
      <c r="D41" s="4"/>
      <c r="E41" s="68">
        <v>60.164833333333334</v>
      </c>
      <c r="F41" s="69">
        <v>127.07049999999998</v>
      </c>
      <c r="G41" s="68">
        <v>122.94666666666667</v>
      </c>
      <c r="H41" s="69">
        <v>140.33916666666667</v>
      </c>
      <c r="I41" s="68">
        <v>64.72399999999999</v>
      </c>
      <c r="J41" s="69">
        <v>70.987000000000009</v>
      </c>
      <c r="K41" s="68">
        <v>49.614166666666662</v>
      </c>
      <c r="L41" s="69">
        <v>54.379166666666677</v>
      </c>
      <c r="M41" s="68">
        <v>86.82974999999999</v>
      </c>
      <c r="N41" s="69">
        <v>244.80516666666668</v>
      </c>
      <c r="O41" s="68">
        <v>223.45616666666672</v>
      </c>
      <c r="P41" s="69">
        <v>79.35199999999999</v>
      </c>
      <c r="Q41" s="68">
        <v>30.280333333333338</v>
      </c>
      <c r="R41" s="69">
        <v>157.17558333333332</v>
      </c>
      <c r="S41" s="68">
        <v>10.764000000000006</v>
      </c>
      <c r="T41" s="69">
        <v>44.385999999999989</v>
      </c>
      <c r="U41" s="68">
        <v>44.35316666666666</v>
      </c>
      <c r="V41" s="69">
        <v>220.42883333333333</v>
      </c>
      <c r="W41" s="68">
        <v>260.78066666666666</v>
      </c>
      <c r="X41" s="69">
        <v>166.96233333333336</v>
      </c>
      <c r="Y41" s="68">
        <v>245.79341666666662</v>
      </c>
      <c r="Z41" s="69">
        <v>33.361000000000004</v>
      </c>
      <c r="AA41" s="68">
        <v>5.456500000000001</v>
      </c>
      <c r="AB41" s="69">
        <v>92.001666666666665</v>
      </c>
      <c r="AC41" s="68">
        <v>50.130166666666675</v>
      </c>
      <c r="AD41" s="69">
        <v>64.225999999999999</v>
      </c>
      <c r="AE41" s="68">
        <v>196.42750000000007</v>
      </c>
      <c r="AF41" s="69">
        <v>151.56983333333341</v>
      </c>
      <c r="AG41" s="68">
        <v>62.297750000000043</v>
      </c>
      <c r="AH41" s="69">
        <v>89.07316666666668</v>
      </c>
      <c r="AI41" s="70">
        <v>173.52766666666648</v>
      </c>
      <c r="AJ41" s="96">
        <f t="shared" si="3"/>
        <v>3423.6641666666665</v>
      </c>
      <c r="AK41" s="96"/>
      <c r="AL41" s="96"/>
    </row>
    <row r="42" spans="2:38" x14ac:dyDescent="0.3">
      <c r="B42" s="4" t="s">
        <v>33</v>
      </c>
      <c r="C42" s="4"/>
      <c r="D42" s="4"/>
      <c r="E42" s="68">
        <v>14.565841666666666</v>
      </c>
      <c r="F42" s="69">
        <v>85.297749999999979</v>
      </c>
      <c r="G42" s="68">
        <v>55.552100000000003</v>
      </c>
      <c r="H42" s="69">
        <v>49.18933333333333</v>
      </c>
      <c r="I42" s="68">
        <v>11.991733333333334</v>
      </c>
      <c r="J42" s="69">
        <v>15.867166666666666</v>
      </c>
      <c r="K42" s="68">
        <v>10.320141666666668</v>
      </c>
      <c r="L42" s="69">
        <v>16.713666666666665</v>
      </c>
      <c r="M42" s="68">
        <v>4.3557166666666669</v>
      </c>
      <c r="N42" s="69">
        <v>45.372350000000012</v>
      </c>
      <c r="O42" s="68">
        <v>39.038958333333333</v>
      </c>
      <c r="P42" s="69">
        <v>27.580500000000001</v>
      </c>
      <c r="Q42" s="68">
        <v>5.7579999999999991</v>
      </c>
      <c r="R42" s="69">
        <v>50.438366666666667</v>
      </c>
      <c r="S42" s="68">
        <v>24.728824999999993</v>
      </c>
      <c r="T42" s="69">
        <v>57.023091666666659</v>
      </c>
      <c r="U42" s="68">
        <v>57.815783333333329</v>
      </c>
      <c r="V42" s="69">
        <v>63.772516666666654</v>
      </c>
      <c r="W42" s="68">
        <v>57.811466666666661</v>
      </c>
      <c r="X42" s="69">
        <v>94.897716666666682</v>
      </c>
      <c r="Y42" s="68">
        <v>83.291766666666646</v>
      </c>
      <c r="Z42" s="69">
        <v>11.773091666666669</v>
      </c>
      <c r="AA42" s="68">
        <v>0</v>
      </c>
      <c r="AB42" s="69">
        <v>66.155183333333341</v>
      </c>
      <c r="AC42" s="68">
        <v>0</v>
      </c>
      <c r="AD42" s="69">
        <v>1.1076666666666672</v>
      </c>
      <c r="AE42" s="68">
        <v>49.997083333333336</v>
      </c>
      <c r="AF42" s="69">
        <v>13.854208333333334</v>
      </c>
      <c r="AG42" s="68">
        <v>4.5390083333333333</v>
      </c>
      <c r="AH42" s="69">
        <v>13.821333333333332</v>
      </c>
      <c r="AI42" s="70">
        <v>27.470866666666666</v>
      </c>
      <c r="AJ42" s="96">
        <f t="shared" si="3"/>
        <v>1060.1012333333333</v>
      </c>
      <c r="AK42" s="96"/>
      <c r="AL42" s="96"/>
    </row>
    <row r="43" spans="2:38" x14ac:dyDescent="0.3">
      <c r="B43" s="4" t="s">
        <v>34</v>
      </c>
      <c r="C43" s="4"/>
      <c r="D43" s="4"/>
      <c r="E43" s="68">
        <v>13.063916666666668</v>
      </c>
      <c r="F43" s="69">
        <v>4.7270000000000003</v>
      </c>
      <c r="G43" s="68">
        <v>20.202833333333334</v>
      </c>
      <c r="H43" s="69">
        <v>13.693666666666667</v>
      </c>
      <c r="I43" s="68">
        <v>8.3645000000000014</v>
      </c>
      <c r="J43" s="69">
        <v>11.830500000000004</v>
      </c>
      <c r="K43" s="68">
        <v>5.4252499999999992</v>
      </c>
      <c r="L43" s="69">
        <v>14.284833333333333</v>
      </c>
      <c r="M43" s="68">
        <v>3.3531666666666666</v>
      </c>
      <c r="N43" s="69">
        <v>26.301166666666663</v>
      </c>
      <c r="O43" s="68">
        <v>20.615500000000004</v>
      </c>
      <c r="P43" s="69">
        <v>13.344333333333333</v>
      </c>
      <c r="Q43" s="68">
        <v>4.6086666666666671</v>
      </c>
      <c r="R43" s="69">
        <v>3.1393333333333335</v>
      </c>
      <c r="S43" s="68">
        <v>4.03775</v>
      </c>
      <c r="T43" s="69">
        <v>10.244333333333335</v>
      </c>
      <c r="U43" s="68">
        <v>4.0646666666666675</v>
      </c>
      <c r="V43" s="69">
        <v>13.650333333333332</v>
      </c>
      <c r="W43" s="68">
        <v>24.869166666666672</v>
      </c>
      <c r="X43" s="69">
        <v>22.760999999999996</v>
      </c>
      <c r="Y43" s="68">
        <v>19.256833333333333</v>
      </c>
      <c r="Z43" s="69">
        <v>2.9083333333333332</v>
      </c>
      <c r="AA43" s="68">
        <v>0.56450000000000011</v>
      </c>
      <c r="AB43" s="69">
        <v>1.4365000000000003</v>
      </c>
      <c r="AC43" s="68">
        <v>4.1736666666666666</v>
      </c>
      <c r="AD43" s="69">
        <v>7.6326666666666716</v>
      </c>
      <c r="AE43" s="68">
        <v>39.990833333333306</v>
      </c>
      <c r="AF43" s="69">
        <v>15.268999999999995</v>
      </c>
      <c r="AG43" s="68">
        <v>16.745500000000003</v>
      </c>
      <c r="AH43" s="69">
        <v>17.486666666666665</v>
      </c>
      <c r="AI43" s="70">
        <v>32.221333333333341</v>
      </c>
      <c r="AJ43" s="96">
        <f t="shared" si="3"/>
        <v>400.26775000000009</v>
      </c>
      <c r="AK43" s="96"/>
      <c r="AL43" s="96"/>
    </row>
    <row r="44" spans="2:38" x14ac:dyDescent="0.3">
      <c r="B44" s="4" t="s">
        <v>35</v>
      </c>
      <c r="C44" s="4"/>
      <c r="D44" s="4"/>
      <c r="E44" s="68">
        <v>83.058833333333325</v>
      </c>
      <c r="F44" s="69">
        <v>89.565999999999988</v>
      </c>
      <c r="G44" s="68">
        <v>103.25566666666667</v>
      </c>
      <c r="H44" s="69">
        <v>39.606500000000011</v>
      </c>
      <c r="I44" s="68">
        <v>73.964333333333343</v>
      </c>
      <c r="J44" s="69">
        <v>42.353666666666669</v>
      </c>
      <c r="K44" s="68">
        <v>17.995749999999997</v>
      </c>
      <c r="L44" s="69">
        <v>81.963499999999996</v>
      </c>
      <c r="M44" s="68">
        <v>81.719000000000023</v>
      </c>
      <c r="N44" s="69">
        <v>10.390166666666666</v>
      </c>
      <c r="O44" s="68">
        <v>82.455999999999989</v>
      </c>
      <c r="P44" s="69">
        <v>64.478500000000011</v>
      </c>
      <c r="Q44" s="68">
        <v>108.40483333333334</v>
      </c>
      <c r="R44" s="69">
        <v>49.398333333333348</v>
      </c>
      <c r="S44" s="68">
        <v>20.493499999999997</v>
      </c>
      <c r="T44" s="69">
        <v>51.425500000000014</v>
      </c>
      <c r="U44" s="68">
        <v>114.12558333333334</v>
      </c>
      <c r="V44" s="69">
        <v>99.587083333333339</v>
      </c>
      <c r="W44" s="68">
        <v>200.48466666666667</v>
      </c>
      <c r="X44" s="69">
        <v>3.8833333333333539E-2</v>
      </c>
      <c r="Y44" s="68">
        <v>13.140166666666664</v>
      </c>
      <c r="Z44" s="69">
        <v>2.9898333333333325</v>
      </c>
      <c r="AA44" s="68">
        <v>8.9721666666666646</v>
      </c>
      <c r="AB44" s="69">
        <v>41.453333333333333</v>
      </c>
      <c r="AC44" s="68">
        <v>9.3108333333333348</v>
      </c>
      <c r="AD44" s="69">
        <v>49.638333333333335</v>
      </c>
      <c r="AE44" s="68">
        <v>0</v>
      </c>
      <c r="AF44" s="69">
        <v>69.876500000000021</v>
      </c>
      <c r="AG44" s="68">
        <v>31.820999999999998</v>
      </c>
      <c r="AH44" s="69">
        <v>10.252333333333333</v>
      </c>
      <c r="AI44" s="70">
        <v>57.71691666666667</v>
      </c>
      <c r="AJ44" s="96">
        <f t="shared" si="3"/>
        <v>1709.9376666666669</v>
      </c>
      <c r="AK44" s="96"/>
      <c r="AL44" s="96"/>
    </row>
    <row r="45" spans="2:38" x14ac:dyDescent="0.3">
      <c r="B45" s="4" t="s">
        <v>36</v>
      </c>
      <c r="C45" s="4"/>
      <c r="D45" s="4"/>
      <c r="E45" s="68">
        <v>3.5221666666666662</v>
      </c>
      <c r="F45" s="69">
        <v>0</v>
      </c>
      <c r="G45" s="68">
        <v>0</v>
      </c>
      <c r="H45" s="69">
        <v>0.43766666666666676</v>
      </c>
      <c r="I45" s="68">
        <v>0</v>
      </c>
      <c r="J45" s="69">
        <v>1.6125000000000003</v>
      </c>
      <c r="K45" s="68">
        <v>1.5420000000000005</v>
      </c>
      <c r="L45" s="69">
        <v>13.932166666666669</v>
      </c>
      <c r="M45" s="68">
        <v>8.5521666666666647</v>
      </c>
      <c r="N45" s="69">
        <v>19.531166666666667</v>
      </c>
      <c r="O45" s="68">
        <v>0</v>
      </c>
      <c r="P45" s="69">
        <v>0</v>
      </c>
      <c r="Q45" s="68">
        <v>17.405666666666669</v>
      </c>
      <c r="R45" s="69">
        <v>0.70316666666666583</v>
      </c>
      <c r="S45" s="68">
        <v>0</v>
      </c>
      <c r="T45" s="69">
        <v>0</v>
      </c>
      <c r="U45" s="68">
        <v>50.766333333333336</v>
      </c>
      <c r="V45" s="69">
        <v>0</v>
      </c>
      <c r="W45" s="68">
        <v>92.918666666666638</v>
      </c>
      <c r="X45" s="69">
        <v>0</v>
      </c>
      <c r="Y45" s="68">
        <v>0</v>
      </c>
      <c r="Z45" s="69">
        <v>27.976500000000005</v>
      </c>
      <c r="AA45" s="68">
        <v>0</v>
      </c>
      <c r="AB45" s="69">
        <v>0</v>
      </c>
      <c r="AC45" s="68">
        <v>0</v>
      </c>
      <c r="AD45" s="69">
        <v>0</v>
      </c>
      <c r="AE45" s="68">
        <v>0</v>
      </c>
      <c r="AF45" s="69">
        <v>4.766666666666667E-2</v>
      </c>
      <c r="AG45" s="68">
        <v>0</v>
      </c>
      <c r="AH45" s="69">
        <v>0</v>
      </c>
      <c r="AI45" s="70">
        <v>0</v>
      </c>
      <c r="AJ45" s="96">
        <f t="shared" si="3"/>
        <v>238.94783333333331</v>
      </c>
      <c r="AK45" s="96"/>
      <c r="AL45" s="96"/>
    </row>
    <row r="46" spans="2:38" x14ac:dyDescent="0.3">
      <c r="B46" s="4" t="s">
        <v>115</v>
      </c>
      <c r="C46" s="4"/>
      <c r="D46" s="4"/>
      <c r="E46" s="68">
        <v>50.031833333333317</v>
      </c>
      <c r="F46" s="69">
        <v>0</v>
      </c>
      <c r="G46" s="68">
        <v>0</v>
      </c>
      <c r="H46" s="69">
        <v>47.705666666666666</v>
      </c>
      <c r="I46" s="68">
        <v>0</v>
      </c>
      <c r="J46" s="69">
        <v>10.673666666666669</v>
      </c>
      <c r="K46" s="68">
        <v>0.57266666666666666</v>
      </c>
      <c r="L46" s="69">
        <v>61.526166666666668</v>
      </c>
      <c r="M46" s="68">
        <v>56.286999999999985</v>
      </c>
      <c r="N46" s="69">
        <v>9.627166666666664</v>
      </c>
      <c r="O46" s="68">
        <v>0</v>
      </c>
      <c r="P46" s="69">
        <v>0</v>
      </c>
      <c r="Q46" s="68">
        <v>24.573333333333331</v>
      </c>
      <c r="R46" s="69">
        <v>8.2000000000000031E-2</v>
      </c>
      <c r="S46" s="68">
        <v>0</v>
      </c>
      <c r="T46" s="69">
        <v>0</v>
      </c>
      <c r="U46" s="68">
        <v>410.70816666666673</v>
      </c>
      <c r="V46" s="69">
        <v>0</v>
      </c>
      <c r="W46" s="68">
        <v>549.12049999999988</v>
      </c>
      <c r="X46" s="69">
        <v>0</v>
      </c>
      <c r="Y46" s="68">
        <v>1.243333333333335</v>
      </c>
      <c r="Z46" s="69">
        <v>0</v>
      </c>
      <c r="AA46" s="68">
        <v>0</v>
      </c>
      <c r="AB46" s="69">
        <v>0</v>
      </c>
      <c r="AC46" s="68">
        <v>0</v>
      </c>
      <c r="AD46" s="69">
        <v>0</v>
      </c>
      <c r="AE46" s="68">
        <v>0</v>
      </c>
      <c r="AF46" s="69">
        <v>6.183333333333333E-2</v>
      </c>
      <c r="AG46" s="68">
        <v>0</v>
      </c>
      <c r="AH46" s="69">
        <v>0</v>
      </c>
      <c r="AI46" s="70">
        <v>0</v>
      </c>
      <c r="AJ46" s="96">
        <f t="shared" si="3"/>
        <v>1222.2133333333334</v>
      </c>
      <c r="AK46" s="96"/>
      <c r="AL46" s="96"/>
    </row>
    <row r="47" spans="2:38" x14ac:dyDescent="0.3">
      <c r="B47" s="4" t="s">
        <v>86</v>
      </c>
      <c r="C47" s="4"/>
      <c r="D47" s="4"/>
      <c r="E47" s="68">
        <v>84.36619166666668</v>
      </c>
      <c r="F47" s="69">
        <v>92.151510000000002</v>
      </c>
      <c r="G47" s="68">
        <v>194.92033333333333</v>
      </c>
      <c r="H47" s="69">
        <v>143.14577333333332</v>
      </c>
      <c r="I47" s="68">
        <v>51.073220000000006</v>
      </c>
      <c r="J47" s="69">
        <v>66.459104166666677</v>
      </c>
      <c r="K47" s="68">
        <v>48.996666666666655</v>
      </c>
      <c r="L47" s="69">
        <v>143.87552666666667</v>
      </c>
      <c r="M47" s="68">
        <v>97.838300000000004</v>
      </c>
      <c r="N47" s="69">
        <v>112.47407333333334</v>
      </c>
      <c r="O47" s="68">
        <v>42.057249999999996</v>
      </c>
      <c r="P47" s="69">
        <v>46.692999999999991</v>
      </c>
      <c r="Q47" s="68">
        <v>25.267166666666668</v>
      </c>
      <c r="R47" s="69">
        <v>163.73673666666664</v>
      </c>
      <c r="S47" s="68">
        <v>126.41275</v>
      </c>
      <c r="T47" s="69">
        <v>26.87</v>
      </c>
      <c r="U47" s="68">
        <v>114.70433333333334</v>
      </c>
      <c r="V47" s="69">
        <v>54.2911</v>
      </c>
      <c r="W47" s="68">
        <v>74.848333333333315</v>
      </c>
      <c r="X47" s="69">
        <v>214.45889</v>
      </c>
      <c r="Y47" s="68">
        <v>172.08747666666667</v>
      </c>
      <c r="Z47" s="69">
        <v>38.624623333333325</v>
      </c>
      <c r="AA47" s="68">
        <v>2.0125499999999996</v>
      </c>
      <c r="AB47" s="69">
        <v>0</v>
      </c>
      <c r="AC47" s="68">
        <v>10.752666666666668</v>
      </c>
      <c r="AD47" s="69">
        <v>7.4925000000000006</v>
      </c>
      <c r="AE47" s="68">
        <v>14.585666666666667</v>
      </c>
      <c r="AF47" s="69">
        <v>22.258833333333328</v>
      </c>
      <c r="AG47" s="68">
        <v>15.536166666666665</v>
      </c>
      <c r="AH47" s="69">
        <v>33.780999999999999</v>
      </c>
      <c r="AI47" s="70">
        <v>45.002833333333335</v>
      </c>
      <c r="AJ47" s="96">
        <f t="shared" si="3"/>
        <v>2286.7745758333331</v>
      </c>
      <c r="AK47" s="96"/>
      <c r="AL47" s="96"/>
    </row>
    <row r="48" spans="2:38" x14ac:dyDescent="0.3">
      <c r="B48" s="4" t="s">
        <v>87</v>
      </c>
      <c r="C48" s="4"/>
      <c r="D48" s="4"/>
      <c r="E48" s="68">
        <v>41.525166666666678</v>
      </c>
      <c r="F48" s="69">
        <v>27.047499999999999</v>
      </c>
      <c r="G48" s="68">
        <v>0.333666666666667</v>
      </c>
      <c r="H48" s="69">
        <v>4.3380000000000001</v>
      </c>
      <c r="I48" s="68">
        <v>32.607666666666667</v>
      </c>
      <c r="J48" s="69">
        <v>41.699833333333338</v>
      </c>
      <c r="K48" s="68">
        <v>12.505166666666668</v>
      </c>
      <c r="L48" s="69">
        <v>0.80600000000000016</v>
      </c>
      <c r="M48" s="68">
        <v>0</v>
      </c>
      <c r="N48" s="69">
        <v>11.122333333333334</v>
      </c>
      <c r="O48" s="68">
        <v>75.824185833333345</v>
      </c>
      <c r="P48" s="69">
        <v>56.529833333333336</v>
      </c>
      <c r="Q48" s="68">
        <v>2.9427949999999994</v>
      </c>
      <c r="R48" s="69">
        <v>0</v>
      </c>
      <c r="S48" s="68">
        <v>0</v>
      </c>
      <c r="T48" s="69">
        <v>0</v>
      </c>
      <c r="U48" s="68">
        <v>0.25833333333333341</v>
      </c>
      <c r="V48" s="69">
        <v>62.009333333333316</v>
      </c>
      <c r="W48" s="68">
        <v>0</v>
      </c>
      <c r="X48" s="69">
        <v>0.31783333333333347</v>
      </c>
      <c r="Y48" s="68">
        <v>72.584666666666692</v>
      </c>
      <c r="Z48" s="69">
        <v>26.220083333333335</v>
      </c>
      <c r="AA48" s="68">
        <v>2.2633333333333328</v>
      </c>
      <c r="AB48" s="69">
        <v>240.54483333333329</v>
      </c>
      <c r="AC48" s="68">
        <v>0</v>
      </c>
      <c r="AD48" s="69">
        <v>0</v>
      </c>
      <c r="AE48" s="68">
        <v>0</v>
      </c>
      <c r="AF48" s="69">
        <v>64.517833333333343</v>
      </c>
      <c r="AG48" s="68">
        <v>0</v>
      </c>
      <c r="AH48" s="69">
        <v>0</v>
      </c>
      <c r="AI48" s="70">
        <v>0</v>
      </c>
      <c r="AJ48" s="96">
        <f t="shared" ref="AJ48:AJ55" si="4">SUM(E48:AI48)</f>
        <v>775.9983974999999</v>
      </c>
      <c r="AK48" s="96"/>
      <c r="AL48" s="96"/>
    </row>
    <row r="49" spans="2:38" x14ac:dyDescent="0.3">
      <c r="B49" s="4" t="s">
        <v>95</v>
      </c>
      <c r="C49" s="4"/>
      <c r="D49" s="4"/>
      <c r="E49" s="68">
        <v>20.427016666666667</v>
      </c>
      <c r="F49" s="69">
        <v>64.099983333333356</v>
      </c>
      <c r="G49" s="68">
        <v>38.425666666666672</v>
      </c>
      <c r="H49" s="69">
        <v>63.33700000000001</v>
      </c>
      <c r="I49" s="68">
        <v>33.713833333333334</v>
      </c>
      <c r="J49" s="69">
        <v>21.608833333333333</v>
      </c>
      <c r="K49" s="68">
        <v>5.4571833333333313</v>
      </c>
      <c r="L49" s="69">
        <v>15.190349999999999</v>
      </c>
      <c r="M49" s="68">
        <v>12.186408333333336</v>
      </c>
      <c r="N49" s="69">
        <v>31.469883333333343</v>
      </c>
      <c r="O49" s="68">
        <v>49.828583333333349</v>
      </c>
      <c r="P49" s="69">
        <v>35.739166666666655</v>
      </c>
      <c r="Q49" s="68">
        <v>10.36716666666667</v>
      </c>
      <c r="R49" s="69">
        <v>12.76566666666667</v>
      </c>
      <c r="S49" s="68">
        <v>2.6499999999999999E-2</v>
      </c>
      <c r="T49" s="69">
        <v>3.5298333333333325</v>
      </c>
      <c r="U49" s="68">
        <v>41.903500000000008</v>
      </c>
      <c r="V49" s="69">
        <v>156.7433666666667</v>
      </c>
      <c r="W49" s="68">
        <v>89.704849999999979</v>
      </c>
      <c r="X49" s="69">
        <v>176.19525000000002</v>
      </c>
      <c r="Y49" s="68">
        <v>106.46058333333335</v>
      </c>
      <c r="Z49" s="69">
        <v>18.171483333333327</v>
      </c>
      <c r="AA49" s="68">
        <v>1.506</v>
      </c>
      <c r="AB49" s="69">
        <v>23.849816666666669</v>
      </c>
      <c r="AC49" s="68">
        <v>8.8330833333333327</v>
      </c>
      <c r="AD49" s="69">
        <v>15.1265</v>
      </c>
      <c r="AE49" s="68">
        <v>63.24499999999999</v>
      </c>
      <c r="AF49" s="69">
        <v>20.344333333333338</v>
      </c>
      <c r="AG49" s="68">
        <v>14.174833333333336</v>
      </c>
      <c r="AH49" s="69">
        <v>8.1091666666666633</v>
      </c>
      <c r="AI49" s="70">
        <v>45.262333333333345</v>
      </c>
      <c r="AJ49" s="96">
        <f t="shared" si="4"/>
        <v>1207.803175</v>
      </c>
      <c r="AK49" s="96"/>
      <c r="AL49" s="96"/>
    </row>
    <row r="50" spans="2:38" x14ac:dyDescent="0.3">
      <c r="B50" s="4" t="s">
        <v>106</v>
      </c>
      <c r="C50" s="4"/>
      <c r="D50" s="4"/>
      <c r="E50" s="68">
        <v>178.69558333333333</v>
      </c>
      <c r="F50" s="69">
        <v>117.49274999999993</v>
      </c>
      <c r="G50" s="68">
        <v>53.656666666666673</v>
      </c>
      <c r="H50" s="69">
        <v>0.5831666666666665</v>
      </c>
      <c r="I50" s="68">
        <v>241.13366666666667</v>
      </c>
      <c r="J50" s="69">
        <v>26.678166666666662</v>
      </c>
      <c r="K50" s="68">
        <v>100.94833333333337</v>
      </c>
      <c r="L50" s="69">
        <v>63.519833333333338</v>
      </c>
      <c r="M50" s="68">
        <v>17.619500000000002</v>
      </c>
      <c r="N50" s="69">
        <v>430.72950000000003</v>
      </c>
      <c r="O50" s="68">
        <v>401.66416666666669</v>
      </c>
      <c r="P50" s="69">
        <v>189.15966666666665</v>
      </c>
      <c r="Q50" s="68">
        <v>130.75783333333334</v>
      </c>
      <c r="R50" s="69">
        <v>8.7111666666666672</v>
      </c>
      <c r="S50" s="68">
        <v>0.24499999999999983</v>
      </c>
      <c r="T50" s="69">
        <v>92.513000000000034</v>
      </c>
      <c r="U50" s="68">
        <v>28.429416666666683</v>
      </c>
      <c r="V50" s="69">
        <v>4.8563333333333318</v>
      </c>
      <c r="W50" s="68">
        <v>78.929833333333335</v>
      </c>
      <c r="X50" s="69">
        <v>86.96</v>
      </c>
      <c r="Y50" s="68">
        <v>172.44699999999995</v>
      </c>
      <c r="Z50" s="69">
        <v>39.487083333333338</v>
      </c>
      <c r="AA50" s="68">
        <v>13.799333333333335</v>
      </c>
      <c r="AB50" s="69">
        <v>4.1515000000000004</v>
      </c>
      <c r="AC50" s="68">
        <v>9.0194999999999954</v>
      </c>
      <c r="AD50" s="69">
        <v>0</v>
      </c>
      <c r="AE50" s="68">
        <v>0</v>
      </c>
      <c r="AF50" s="69">
        <v>0</v>
      </c>
      <c r="AG50" s="68">
        <v>0</v>
      </c>
      <c r="AH50" s="69">
        <v>29.67595</v>
      </c>
      <c r="AI50" s="70">
        <v>7.1834999999999996</v>
      </c>
      <c r="AJ50" s="96">
        <f t="shared" si="4"/>
        <v>2529.04745</v>
      </c>
      <c r="AK50" s="96"/>
      <c r="AL50" s="96"/>
    </row>
    <row r="51" spans="2:38" x14ac:dyDescent="0.3">
      <c r="B51" s="4" t="s">
        <v>107</v>
      </c>
      <c r="C51" s="4"/>
      <c r="D51" s="4"/>
      <c r="E51" s="68">
        <v>1087.4973333333335</v>
      </c>
      <c r="F51" s="69">
        <v>793.28316666666672</v>
      </c>
      <c r="G51" s="68">
        <v>565.23666666666679</v>
      </c>
      <c r="H51" s="69">
        <v>614.53016666666656</v>
      </c>
      <c r="I51" s="68">
        <v>504.30283333333324</v>
      </c>
      <c r="J51" s="69">
        <v>907.67366666666658</v>
      </c>
      <c r="K51" s="68">
        <v>1007.5656666666666</v>
      </c>
      <c r="L51" s="69">
        <v>845.19150000000002</v>
      </c>
      <c r="M51" s="68">
        <v>703.63391666666666</v>
      </c>
      <c r="N51" s="69">
        <v>157.76166666666666</v>
      </c>
      <c r="O51" s="68">
        <v>15.745000000000001</v>
      </c>
      <c r="P51" s="69">
        <v>59.036000000000001</v>
      </c>
      <c r="Q51" s="68">
        <v>87.57850000000002</v>
      </c>
      <c r="R51" s="69">
        <v>788.27275000000009</v>
      </c>
      <c r="S51" s="68">
        <v>636.8684166666668</v>
      </c>
      <c r="T51" s="69">
        <v>430.31000000000006</v>
      </c>
      <c r="U51" s="68">
        <v>875.43399999999986</v>
      </c>
      <c r="V51" s="69">
        <v>417.42683333333332</v>
      </c>
      <c r="W51" s="68">
        <v>113.27983333333333</v>
      </c>
      <c r="X51" s="69">
        <v>214.01750000000001</v>
      </c>
      <c r="Y51" s="68">
        <v>174.89033333333333</v>
      </c>
      <c r="Z51" s="69">
        <v>99.221750000000014</v>
      </c>
      <c r="AA51" s="68">
        <v>0</v>
      </c>
      <c r="AB51" s="69">
        <v>895.26816666666673</v>
      </c>
      <c r="AC51" s="68">
        <v>56.311666666666667</v>
      </c>
      <c r="AD51" s="69">
        <v>0</v>
      </c>
      <c r="AE51" s="68">
        <v>0</v>
      </c>
      <c r="AF51" s="69">
        <v>0</v>
      </c>
      <c r="AG51" s="68">
        <v>0</v>
      </c>
      <c r="AH51" s="69">
        <v>65.584350000000001</v>
      </c>
      <c r="AI51" s="70">
        <v>81.894166666666678</v>
      </c>
      <c r="AJ51" s="96">
        <f t="shared" si="4"/>
        <v>12197.815849999997</v>
      </c>
      <c r="AK51" s="96"/>
      <c r="AL51" s="96"/>
    </row>
    <row r="52" spans="2:38" x14ac:dyDescent="0.3">
      <c r="B52" s="4" t="s">
        <v>108</v>
      </c>
      <c r="C52" s="4"/>
      <c r="D52" s="4"/>
      <c r="E52" s="68">
        <v>40.810333333333361</v>
      </c>
      <c r="F52" s="69">
        <v>138.81883333333334</v>
      </c>
      <c r="G52" s="68">
        <v>147.06166666666661</v>
      </c>
      <c r="H52" s="69">
        <v>172.5745</v>
      </c>
      <c r="I52" s="68">
        <v>46.349333333333341</v>
      </c>
      <c r="J52" s="69">
        <v>22.38516666666666</v>
      </c>
      <c r="K52" s="68">
        <v>2.6793333333333327</v>
      </c>
      <c r="L52" s="69">
        <v>93.968499999999977</v>
      </c>
      <c r="M52" s="68">
        <v>152.79966666666664</v>
      </c>
      <c r="N52" s="69">
        <v>143.79633333333334</v>
      </c>
      <c r="O52" s="68">
        <v>581.17833333333328</v>
      </c>
      <c r="P52" s="69">
        <v>396.56783333333334</v>
      </c>
      <c r="Q52" s="68">
        <v>743.68549999999982</v>
      </c>
      <c r="R52" s="69">
        <v>167.00466666666662</v>
      </c>
      <c r="S52" s="68">
        <v>102.98316666666668</v>
      </c>
      <c r="T52" s="69">
        <v>147.78366666666668</v>
      </c>
      <c r="U52" s="68">
        <v>110.92449999999995</v>
      </c>
      <c r="V52" s="69">
        <v>200.75983333333335</v>
      </c>
      <c r="W52" s="68">
        <v>181.12033333333335</v>
      </c>
      <c r="X52" s="69">
        <v>92.859000000000052</v>
      </c>
      <c r="Y52" s="68">
        <v>135.5781666666667</v>
      </c>
      <c r="Z52" s="69">
        <v>42.507666666666658</v>
      </c>
      <c r="AA52" s="68">
        <v>9.1181666666666672</v>
      </c>
      <c r="AB52" s="69">
        <v>159.97433333333333</v>
      </c>
      <c r="AC52" s="68">
        <v>694.8458333333333</v>
      </c>
      <c r="AD52" s="69">
        <v>733.9663333333333</v>
      </c>
      <c r="AE52" s="68">
        <v>457.40750000000008</v>
      </c>
      <c r="AF52" s="69">
        <v>521.0675</v>
      </c>
      <c r="AG52" s="68">
        <v>794.72591666666654</v>
      </c>
      <c r="AH52" s="69">
        <v>300.15833333333336</v>
      </c>
      <c r="AI52" s="70">
        <v>460.46083333333343</v>
      </c>
      <c r="AJ52" s="96">
        <f t="shared" si="4"/>
        <v>7995.9210833333345</v>
      </c>
      <c r="AK52" s="96"/>
      <c r="AL52" s="96"/>
    </row>
    <row r="53" spans="2:38" x14ac:dyDescent="0.3">
      <c r="B53" s="4" t="s">
        <v>109</v>
      </c>
      <c r="C53" s="4"/>
      <c r="D53" s="4"/>
      <c r="E53" s="68">
        <v>195.66416666666663</v>
      </c>
      <c r="F53" s="69">
        <v>283.41850000000005</v>
      </c>
      <c r="G53" s="68">
        <v>305.65733333333333</v>
      </c>
      <c r="H53" s="69">
        <v>311.20700000000011</v>
      </c>
      <c r="I53" s="68">
        <v>110.40133333333334</v>
      </c>
      <c r="J53" s="69">
        <v>141.7948333333334</v>
      </c>
      <c r="K53" s="68">
        <v>113.75649999999997</v>
      </c>
      <c r="L53" s="69">
        <v>248.51033333333331</v>
      </c>
      <c r="M53" s="68">
        <v>120.75141666666667</v>
      </c>
      <c r="N53" s="69">
        <v>344.45550000000003</v>
      </c>
      <c r="O53" s="68">
        <v>50.064700000000016</v>
      </c>
      <c r="P53" s="69">
        <v>38.604333333333344</v>
      </c>
      <c r="Q53" s="68">
        <v>16.755333333333329</v>
      </c>
      <c r="R53" s="69">
        <v>167.20849999999993</v>
      </c>
      <c r="S53" s="68">
        <v>98.649499999999989</v>
      </c>
      <c r="T53" s="69">
        <v>263.17766666666665</v>
      </c>
      <c r="U53" s="68">
        <v>256.91016666666667</v>
      </c>
      <c r="V53" s="69">
        <v>235.1523333333333</v>
      </c>
      <c r="W53" s="68">
        <v>82.129666666666665</v>
      </c>
      <c r="X53" s="69">
        <v>361.89966666666663</v>
      </c>
      <c r="Y53" s="68">
        <v>403.80233333333331</v>
      </c>
      <c r="Z53" s="69">
        <v>72.684333333333328</v>
      </c>
      <c r="AA53" s="68">
        <v>7.2469999999999999</v>
      </c>
      <c r="AB53" s="69">
        <v>172.38549999999998</v>
      </c>
      <c r="AC53" s="68">
        <v>9.4028333333333318</v>
      </c>
      <c r="AD53" s="69">
        <v>0.10849999999999996</v>
      </c>
      <c r="AE53" s="68">
        <v>64.465633333333329</v>
      </c>
      <c r="AF53" s="69">
        <v>7.3041333333333327</v>
      </c>
      <c r="AG53" s="68">
        <v>11.796916666666663</v>
      </c>
      <c r="AH53" s="69">
        <v>8.0441833333333363</v>
      </c>
      <c r="AI53" s="70">
        <v>45.844883333333335</v>
      </c>
      <c r="AJ53" s="96">
        <f t="shared" si="4"/>
        <v>4549.2550333333338</v>
      </c>
      <c r="AK53" s="96"/>
      <c r="AL53" s="96"/>
    </row>
    <row r="54" spans="2:38" x14ac:dyDescent="0.3">
      <c r="B54" s="4" t="s">
        <v>116</v>
      </c>
      <c r="C54" s="4"/>
      <c r="D54" s="4"/>
      <c r="E54" s="68">
        <v>0.12033333333333333</v>
      </c>
      <c r="F54" s="69">
        <v>0</v>
      </c>
      <c r="G54" s="68">
        <v>0</v>
      </c>
      <c r="H54" s="69">
        <v>0</v>
      </c>
      <c r="I54" s="68">
        <v>121.75166666666667</v>
      </c>
      <c r="J54" s="69">
        <v>8.1258333333333344</v>
      </c>
      <c r="K54" s="68">
        <v>73.95750000000001</v>
      </c>
      <c r="L54" s="69">
        <v>0</v>
      </c>
      <c r="M54" s="68">
        <v>0</v>
      </c>
      <c r="N54" s="69">
        <v>0</v>
      </c>
      <c r="O54" s="68">
        <v>65.145666666666671</v>
      </c>
      <c r="P54" s="69">
        <v>14.949833333333336</v>
      </c>
      <c r="Q54" s="68">
        <v>12.460333333333329</v>
      </c>
      <c r="R54" s="69">
        <v>0</v>
      </c>
      <c r="S54" s="68">
        <v>0</v>
      </c>
      <c r="T54" s="69">
        <v>0</v>
      </c>
      <c r="U54" s="68">
        <v>0</v>
      </c>
      <c r="V54" s="69">
        <v>0</v>
      </c>
      <c r="W54" s="68">
        <v>0</v>
      </c>
      <c r="X54" s="69">
        <v>0</v>
      </c>
      <c r="Y54" s="68">
        <v>0</v>
      </c>
      <c r="Z54" s="69">
        <v>5.2035000000000009</v>
      </c>
      <c r="AA54" s="68">
        <v>0</v>
      </c>
      <c r="AB54" s="69">
        <v>0</v>
      </c>
      <c r="AC54" s="68">
        <v>6.5931333333333315</v>
      </c>
      <c r="AD54" s="69">
        <v>4.7318333333333307</v>
      </c>
      <c r="AE54" s="68">
        <v>48.600833333333334</v>
      </c>
      <c r="AF54" s="69">
        <v>39.38633333333334</v>
      </c>
      <c r="AG54" s="68">
        <v>2.0699999999999998</v>
      </c>
      <c r="AH54" s="69">
        <v>3.3837833333333327</v>
      </c>
      <c r="AI54" s="70">
        <v>30.146733333333337</v>
      </c>
      <c r="AJ54" s="96">
        <f t="shared" si="4"/>
        <v>436.62731666666673</v>
      </c>
      <c r="AK54" s="96"/>
      <c r="AL54" s="96"/>
    </row>
    <row r="55" spans="2:38" x14ac:dyDescent="0.3">
      <c r="B55" s="4" t="s">
        <v>122</v>
      </c>
      <c r="C55" s="4"/>
      <c r="D55" s="4"/>
      <c r="E55" s="68">
        <v>43.503000000000021</v>
      </c>
      <c r="F55" s="69">
        <v>0</v>
      </c>
      <c r="G55" s="68">
        <v>0</v>
      </c>
      <c r="H55" s="69">
        <v>2.3999999999999962E-2</v>
      </c>
      <c r="I55" s="68">
        <v>132.88716666666667</v>
      </c>
      <c r="J55" s="69">
        <v>0.13416666666666666</v>
      </c>
      <c r="K55" s="68">
        <v>3.9766666666666666</v>
      </c>
      <c r="L55" s="69">
        <v>0.34916666666666663</v>
      </c>
      <c r="M55" s="68">
        <v>0</v>
      </c>
      <c r="N55" s="69">
        <v>0</v>
      </c>
      <c r="O55" s="68">
        <v>9.850833333333334</v>
      </c>
      <c r="P55" s="69">
        <v>0</v>
      </c>
      <c r="Q55" s="68">
        <v>21.24516666666667</v>
      </c>
      <c r="R55" s="69">
        <v>0</v>
      </c>
      <c r="S55" s="68">
        <v>0</v>
      </c>
      <c r="T55" s="69">
        <v>0</v>
      </c>
      <c r="U55" s="68">
        <v>0</v>
      </c>
      <c r="V55" s="69">
        <v>0</v>
      </c>
      <c r="W55" s="68">
        <v>0.70766666666666678</v>
      </c>
      <c r="X55" s="69">
        <v>0</v>
      </c>
      <c r="Y55" s="68">
        <v>0</v>
      </c>
      <c r="Z55" s="69">
        <v>0</v>
      </c>
      <c r="AA55" s="68">
        <v>0</v>
      </c>
      <c r="AB55" s="69">
        <v>0</v>
      </c>
      <c r="AC55" s="68">
        <v>0</v>
      </c>
      <c r="AD55" s="69">
        <v>0</v>
      </c>
      <c r="AE55" s="68">
        <v>0</v>
      </c>
      <c r="AF55" s="69">
        <v>0.7503333333333333</v>
      </c>
      <c r="AG55" s="68">
        <v>0</v>
      </c>
      <c r="AH55" s="69">
        <v>0</v>
      </c>
      <c r="AI55" s="70">
        <v>0</v>
      </c>
      <c r="AJ55" s="96">
        <f t="shared" si="4"/>
        <v>213.42816666666667</v>
      </c>
      <c r="AK55" s="96"/>
      <c r="AL55" s="96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41">
        <v>45323</v>
      </c>
    </row>
    <row r="59" spans="2:38" x14ac:dyDescent="0.3">
      <c r="B59" s="34" t="s">
        <v>3</v>
      </c>
      <c r="C59" s="4"/>
      <c r="D59" s="4"/>
      <c r="E59" s="35">
        <f>+B57</f>
        <v>45323</v>
      </c>
      <c r="F59" s="35">
        <f>+E59+1</f>
        <v>45324</v>
      </c>
      <c r="G59" s="35">
        <f t="shared" ref="G59:AG59" si="5">+F59+1</f>
        <v>45325</v>
      </c>
      <c r="H59" s="35">
        <f t="shared" si="5"/>
        <v>45326</v>
      </c>
      <c r="I59" s="35">
        <f t="shared" si="5"/>
        <v>45327</v>
      </c>
      <c r="J59" s="35">
        <f t="shared" si="5"/>
        <v>45328</v>
      </c>
      <c r="K59" s="35">
        <f t="shared" si="5"/>
        <v>45329</v>
      </c>
      <c r="L59" s="35">
        <f t="shared" si="5"/>
        <v>45330</v>
      </c>
      <c r="M59" s="35">
        <f t="shared" si="5"/>
        <v>45331</v>
      </c>
      <c r="N59" s="35">
        <f t="shared" si="5"/>
        <v>45332</v>
      </c>
      <c r="O59" s="35">
        <f t="shared" si="5"/>
        <v>45333</v>
      </c>
      <c r="P59" s="35">
        <f t="shared" si="5"/>
        <v>45334</v>
      </c>
      <c r="Q59" s="35">
        <f t="shared" si="5"/>
        <v>45335</v>
      </c>
      <c r="R59" s="35">
        <f t="shared" si="5"/>
        <v>45336</v>
      </c>
      <c r="S59" s="35">
        <f t="shared" si="5"/>
        <v>45337</v>
      </c>
      <c r="T59" s="35">
        <f t="shared" si="5"/>
        <v>45338</v>
      </c>
      <c r="U59" s="35">
        <f t="shared" si="5"/>
        <v>45339</v>
      </c>
      <c r="V59" s="35">
        <f t="shared" si="5"/>
        <v>45340</v>
      </c>
      <c r="W59" s="35">
        <f t="shared" si="5"/>
        <v>45341</v>
      </c>
      <c r="X59" s="35">
        <f t="shared" si="5"/>
        <v>45342</v>
      </c>
      <c r="Y59" s="35">
        <f t="shared" si="5"/>
        <v>45343</v>
      </c>
      <c r="Z59" s="35">
        <f t="shared" si="5"/>
        <v>45344</v>
      </c>
      <c r="AA59" s="35">
        <f t="shared" si="5"/>
        <v>45345</v>
      </c>
      <c r="AB59" s="35">
        <f t="shared" si="5"/>
        <v>45346</v>
      </c>
      <c r="AC59" s="35">
        <f t="shared" si="5"/>
        <v>45347</v>
      </c>
      <c r="AD59" s="35">
        <f t="shared" si="5"/>
        <v>45348</v>
      </c>
      <c r="AE59" s="35">
        <f t="shared" si="5"/>
        <v>45349</v>
      </c>
      <c r="AF59" s="35">
        <f t="shared" si="5"/>
        <v>45350</v>
      </c>
      <c r="AG59" s="35">
        <f t="shared" si="5"/>
        <v>45351</v>
      </c>
      <c r="AH59" s="35" t="s">
        <v>103</v>
      </c>
      <c r="AI59" s="35" t="s">
        <v>103</v>
      </c>
      <c r="AJ59" s="82" t="s">
        <v>2</v>
      </c>
      <c r="AK59" s="83"/>
      <c r="AL59" s="83"/>
    </row>
    <row r="60" spans="2:38" x14ac:dyDescent="0.3">
      <c r="B60" s="13" t="s">
        <v>2</v>
      </c>
      <c r="C60" s="13"/>
      <c r="D60" s="13"/>
      <c r="E60" s="60">
        <f>SUM(E61:E106)</f>
        <v>4482.4676766666671</v>
      </c>
      <c r="F60" s="60">
        <f t="shared" ref="F60" si="6">SUM(F61:F106)</f>
        <v>5269.9097999999994</v>
      </c>
      <c r="G60" s="60">
        <f t="shared" ref="G60" si="7">SUM(G61:G106)</f>
        <v>5781.6853699999992</v>
      </c>
      <c r="H60" s="60">
        <f t="shared" ref="H60" si="8">SUM(H61:H106)</f>
        <v>4523.0516749999979</v>
      </c>
      <c r="I60" s="60">
        <f t="shared" ref="I60" si="9">SUM(I61:I106)</f>
        <v>3241.1299133333328</v>
      </c>
      <c r="J60" s="60">
        <f t="shared" ref="J60" si="10">SUM(J61:J106)</f>
        <v>2056.2325250000004</v>
      </c>
      <c r="K60" s="60">
        <f t="shared" ref="K60" si="11">SUM(K61:K106)</f>
        <v>2319.6589983333329</v>
      </c>
      <c r="L60" s="60">
        <f t="shared" ref="L60" si="12">SUM(L61:L106)</f>
        <v>4055.5724683333342</v>
      </c>
      <c r="M60" s="60">
        <f t="shared" ref="M60" si="13">SUM(M61:M106)</f>
        <v>2612.475825</v>
      </c>
      <c r="N60" s="60">
        <f t="shared" ref="N60" si="14">SUM(N61:N106)</f>
        <v>3564.9005083333323</v>
      </c>
      <c r="O60" s="60">
        <f t="shared" ref="O60" si="15">SUM(O61:O106)</f>
        <v>7617.8864775000011</v>
      </c>
      <c r="P60" s="60">
        <f t="shared" ref="P60" si="16">SUM(P61:P106)</f>
        <v>4524.3812083333332</v>
      </c>
      <c r="Q60" s="60">
        <f t="shared" ref="Q60" si="17">SUM(Q61:Q106)</f>
        <v>3752.2658300000003</v>
      </c>
      <c r="R60" s="60">
        <f t="shared" ref="R60" si="18">SUM(R61:R106)</f>
        <v>1746.8217833333333</v>
      </c>
      <c r="S60" s="60">
        <f t="shared" ref="S60" si="19">SUM(S61:S106)</f>
        <v>2262.3274350000002</v>
      </c>
      <c r="T60" s="60">
        <f t="shared" ref="T60" si="20">SUM(T61:T106)</f>
        <v>3795.5299866666664</v>
      </c>
      <c r="U60" s="60">
        <f t="shared" ref="U60" si="21">SUM(U61:U106)</f>
        <v>7378.1465883333331</v>
      </c>
      <c r="V60" s="60">
        <f t="shared" ref="V60" si="22">SUM(V61:V106)</f>
        <v>6609.7338316666674</v>
      </c>
      <c r="W60" s="60">
        <f t="shared" ref="W60" si="23">SUM(W61:W106)</f>
        <v>2606.5193166666668</v>
      </c>
      <c r="X60" s="60">
        <f t="shared" ref="X60" si="24">SUM(X61:X106)</f>
        <v>2110.358434166666</v>
      </c>
      <c r="Y60" s="60">
        <f t="shared" ref="Y60" si="25">SUM(Y61:Y106)</f>
        <v>3033.7875833333337</v>
      </c>
      <c r="Z60" s="60">
        <f t="shared" ref="Z60" si="26">SUM(Z61:Z106)</f>
        <v>1560.8269883333332</v>
      </c>
      <c r="AA60" s="60">
        <f t="shared" ref="AA60" si="27">SUM(AA61:AA106)</f>
        <v>3193.7383491666674</v>
      </c>
      <c r="AB60" s="60">
        <f t="shared" ref="AB60" si="28">SUM(AB61:AB106)</f>
        <v>5508.4230816666668</v>
      </c>
      <c r="AC60" s="60">
        <f t="shared" ref="AC60" si="29">SUM(AC61:AC106)</f>
        <v>3454.7837149999991</v>
      </c>
      <c r="AD60" s="60">
        <f t="shared" ref="AD60" si="30">SUM(AD61:AD106)</f>
        <v>2828.2913750000007</v>
      </c>
      <c r="AE60" s="60">
        <f t="shared" ref="AE60" si="31">SUM(AE61:AE106)</f>
        <v>3242.6067783333333</v>
      </c>
      <c r="AF60" s="60">
        <f t="shared" ref="AF60" si="32">SUM(AF61:AF106)</f>
        <v>2637.5121108333342</v>
      </c>
      <c r="AG60" s="60">
        <f t="shared" ref="AG60" si="33">SUM(AG61:AG106)</f>
        <v>3532.681391666667</v>
      </c>
      <c r="AH60" s="60">
        <f t="shared" ref="AH60" si="34">SUM(AH61:AH106)</f>
        <v>0</v>
      </c>
      <c r="AI60" s="60">
        <f t="shared" ref="AI60" si="35">SUM(AI61:AI106)</f>
        <v>0</v>
      </c>
      <c r="AJ60" s="88">
        <f>SUM(AJ61:AK106)</f>
        <v>109303.70702499998</v>
      </c>
      <c r="AK60" s="89"/>
      <c r="AL60" s="89"/>
    </row>
    <row r="61" spans="2:38" x14ac:dyDescent="0.3">
      <c r="B61" s="15" t="s">
        <v>4</v>
      </c>
      <c r="C61" s="52"/>
      <c r="D61" s="52"/>
      <c r="E61" s="68">
        <v>63.047866666666678</v>
      </c>
      <c r="F61" s="69">
        <v>58.896733333333287</v>
      </c>
      <c r="G61" s="68">
        <v>70.665300000000045</v>
      </c>
      <c r="H61" s="69">
        <v>93.560000000000045</v>
      </c>
      <c r="I61" s="68">
        <v>88.80266666666671</v>
      </c>
      <c r="J61" s="69">
        <v>87.289666666666648</v>
      </c>
      <c r="K61" s="68">
        <v>85.74332499999997</v>
      </c>
      <c r="L61" s="69">
        <v>46.193800000000003</v>
      </c>
      <c r="M61" s="68">
        <v>47.724166666666648</v>
      </c>
      <c r="N61" s="69">
        <v>0</v>
      </c>
      <c r="O61" s="68">
        <v>164.75595833333335</v>
      </c>
      <c r="P61" s="69">
        <v>6.8140000000000009</v>
      </c>
      <c r="Q61" s="68">
        <v>0</v>
      </c>
      <c r="R61" s="69">
        <v>1.2199999999999989</v>
      </c>
      <c r="S61" s="68">
        <v>22.424333333333337</v>
      </c>
      <c r="T61" s="69">
        <v>45.076550000000012</v>
      </c>
      <c r="U61" s="68">
        <v>62.453266666666686</v>
      </c>
      <c r="V61" s="69">
        <v>56.361933333333319</v>
      </c>
      <c r="W61" s="68">
        <v>177.79683333333335</v>
      </c>
      <c r="X61" s="69">
        <v>178.99084999999991</v>
      </c>
      <c r="Y61" s="68">
        <v>156.13683333333333</v>
      </c>
      <c r="Z61" s="69">
        <v>0</v>
      </c>
      <c r="AA61" s="68">
        <v>0</v>
      </c>
      <c r="AB61" s="69">
        <v>33.448983333333295</v>
      </c>
      <c r="AC61" s="68">
        <v>0</v>
      </c>
      <c r="AD61" s="69">
        <v>0</v>
      </c>
      <c r="AE61" s="68">
        <v>0</v>
      </c>
      <c r="AF61" s="69">
        <v>0</v>
      </c>
      <c r="AG61" s="68">
        <v>38.174991666666671</v>
      </c>
      <c r="AH61" s="71" t="s">
        <v>103</v>
      </c>
      <c r="AI61" s="72" t="s">
        <v>103</v>
      </c>
      <c r="AJ61" s="96">
        <f>SUM(E61:AI61)</f>
        <v>1585.5780583333333</v>
      </c>
      <c r="AK61" s="96"/>
      <c r="AL61" s="96"/>
    </row>
    <row r="62" spans="2:38" x14ac:dyDescent="0.3">
      <c r="B62" s="15" t="s">
        <v>5</v>
      </c>
      <c r="C62" s="15"/>
      <c r="D62" s="15"/>
      <c r="E62" s="68">
        <v>156.83741666666668</v>
      </c>
      <c r="F62" s="69">
        <v>274.73883333333339</v>
      </c>
      <c r="G62" s="68">
        <v>213.17023333333333</v>
      </c>
      <c r="H62" s="69">
        <v>213.86216666666664</v>
      </c>
      <c r="I62" s="68">
        <v>45.409666666666681</v>
      </c>
      <c r="J62" s="69">
        <v>17.537916666666668</v>
      </c>
      <c r="K62" s="68">
        <v>24.466658333333331</v>
      </c>
      <c r="L62" s="69">
        <v>0</v>
      </c>
      <c r="M62" s="68">
        <v>99.789933333333337</v>
      </c>
      <c r="N62" s="69">
        <v>0</v>
      </c>
      <c r="O62" s="68">
        <v>162.18250000000003</v>
      </c>
      <c r="P62" s="69">
        <v>292.66950000000008</v>
      </c>
      <c r="Q62" s="68">
        <v>74.386099999999999</v>
      </c>
      <c r="R62" s="69">
        <v>116.38239999999999</v>
      </c>
      <c r="S62" s="68">
        <v>191.0025</v>
      </c>
      <c r="T62" s="69">
        <v>194.3313333333333</v>
      </c>
      <c r="U62" s="68">
        <v>297.8006083333334</v>
      </c>
      <c r="V62" s="69">
        <v>333.47490000000005</v>
      </c>
      <c r="W62" s="68">
        <v>147.69639166666664</v>
      </c>
      <c r="X62" s="69">
        <v>336.72879999999992</v>
      </c>
      <c r="Y62" s="68">
        <v>320.25865000000005</v>
      </c>
      <c r="Z62" s="69">
        <v>47.232474999999994</v>
      </c>
      <c r="AA62" s="68">
        <v>176.10450000000003</v>
      </c>
      <c r="AB62" s="69">
        <v>427.83095833333334</v>
      </c>
      <c r="AC62" s="68">
        <v>21.725333333333339</v>
      </c>
      <c r="AD62" s="69">
        <v>37.548166666666667</v>
      </c>
      <c r="AE62" s="68">
        <v>150.89594166666663</v>
      </c>
      <c r="AF62" s="69">
        <v>78.077058333333326</v>
      </c>
      <c r="AG62" s="68">
        <v>77.257683333333318</v>
      </c>
      <c r="AH62" s="71" t="s">
        <v>103</v>
      </c>
      <c r="AI62" s="72" t="s">
        <v>103</v>
      </c>
      <c r="AJ62" s="96">
        <f>SUM(E62:AI62)</f>
        <v>4529.3986250000007</v>
      </c>
      <c r="AK62" s="96"/>
      <c r="AL62" s="96"/>
    </row>
    <row r="63" spans="2:38" x14ac:dyDescent="0.3">
      <c r="B63" s="15" t="s">
        <v>6</v>
      </c>
      <c r="C63" s="15"/>
      <c r="D63" s="15"/>
      <c r="E63" s="68">
        <v>330.45043333333336</v>
      </c>
      <c r="F63" s="69">
        <v>455.36996666666624</v>
      </c>
      <c r="G63" s="68">
        <v>123.17175000000002</v>
      </c>
      <c r="H63" s="69">
        <v>114.06307499999997</v>
      </c>
      <c r="I63" s="68">
        <v>98.287493333333316</v>
      </c>
      <c r="J63" s="69">
        <v>113.49948333333333</v>
      </c>
      <c r="K63" s="68">
        <v>116.33673416666663</v>
      </c>
      <c r="L63" s="69">
        <v>93.87343833333334</v>
      </c>
      <c r="M63" s="68">
        <v>98.454533333333416</v>
      </c>
      <c r="N63" s="69">
        <v>0</v>
      </c>
      <c r="O63" s="68">
        <v>121.70586583333329</v>
      </c>
      <c r="P63" s="69">
        <v>100.24577500000002</v>
      </c>
      <c r="Q63" s="68">
        <v>93.792631666666693</v>
      </c>
      <c r="R63" s="69">
        <v>104.56230000000002</v>
      </c>
      <c r="S63" s="68">
        <v>88.887673333333382</v>
      </c>
      <c r="T63" s="69">
        <v>96.65731999999997</v>
      </c>
      <c r="U63" s="68">
        <v>112.69373999999999</v>
      </c>
      <c r="V63" s="69">
        <v>110.86940166666663</v>
      </c>
      <c r="W63" s="68">
        <v>103.31541666666669</v>
      </c>
      <c r="X63" s="69">
        <v>93.535772500000007</v>
      </c>
      <c r="Y63" s="68">
        <v>98.585116666666636</v>
      </c>
      <c r="Z63" s="69">
        <v>81.990500000000054</v>
      </c>
      <c r="AA63" s="68">
        <v>85.256671666666662</v>
      </c>
      <c r="AB63" s="69">
        <v>83.568463333333284</v>
      </c>
      <c r="AC63" s="68">
        <v>84.745218333333341</v>
      </c>
      <c r="AD63" s="69">
        <v>96.39506999999999</v>
      </c>
      <c r="AE63" s="68">
        <v>94.325636666666682</v>
      </c>
      <c r="AF63" s="69">
        <v>76.311276666666672</v>
      </c>
      <c r="AG63" s="68">
        <v>41.552807500000007</v>
      </c>
      <c r="AH63" s="71" t="s">
        <v>103</v>
      </c>
      <c r="AI63" s="72" t="s">
        <v>103</v>
      </c>
      <c r="AJ63" s="96">
        <f t="shared" ref="AJ63" si="36">SUM(E63:AI63)</f>
        <v>3312.503565</v>
      </c>
      <c r="AK63" s="96"/>
      <c r="AL63" s="96"/>
    </row>
    <row r="64" spans="2:38" x14ac:dyDescent="0.3">
      <c r="B64" s="15" t="s">
        <v>113</v>
      </c>
      <c r="C64" s="15"/>
      <c r="D64" s="15"/>
      <c r="E64" s="68">
        <v>401.62300000000016</v>
      </c>
      <c r="F64" s="69">
        <v>516.25339999999971</v>
      </c>
      <c r="G64" s="68">
        <v>249.61017000000012</v>
      </c>
      <c r="H64" s="69">
        <v>196.16024999999993</v>
      </c>
      <c r="I64" s="68">
        <v>166.74973999999992</v>
      </c>
      <c r="J64" s="69">
        <v>227.86444999999998</v>
      </c>
      <c r="K64" s="68">
        <v>225.72086083333335</v>
      </c>
      <c r="L64" s="69">
        <v>204.73903333333334</v>
      </c>
      <c r="M64" s="68">
        <v>157.59356666666665</v>
      </c>
      <c r="N64" s="69">
        <v>0</v>
      </c>
      <c r="O64" s="68">
        <v>252.82003416666666</v>
      </c>
      <c r="P64" s="69">
        <v>77.525098333333275</v>
      </c>
      <c r="Q64" s="68">
        <v>209.78552499999995</v>
      </c>
      <c r="R64" s="69">
        <v>166.68782499999992</v>
      </c>
      <c r="S64" s="68">
        <v>160.87421999999998</v>
      </c>
      <c r="T64" s="69">
        <v>189.94590833333331</v>
      </c>
      <c r="U64" s="68">
        <v>225.23067000000003</v>
      </c>
      <c r="V64" s="69">
        <v>211.58316333333323</v>
      </c>
      <c r="W64" s="68">
        <v>206.27244999999994</v>
      </c>
      <c r="X64" s="69">
        <v>196.77114749999998</v>
      </c>
      <c r="Y64" s="68">
        <v>205.84586666666667</v>
      </c>
      <c r="Z64" s="69">
        <v>105.44476833333337</v>
      </c>
      <c r="AA64" s="68">
        <v>175.74379550000015</v>
      </c>
      <c r="AB64" s="69">
        <v>174.98911833333332</v>
      </c>
      <c r="AC64" s="68">
        <v>119.62166499999999</v>
      </c>
      <c r="AD64" s="69">
        <v>105.07916333333327</v>
      </c>
      <c r="AE64" s="68">
        <v>139.58918666666673</v>
      </c>
      <c r="AF64" s="69">
        <v>164.53840833333336</v>
      </c>
      <c r="AG64" s="68">
        <v>170.54551666666671</v>
      </c>
      <c r="AH64" s="71" t="s">
        <v>103</v>
      </c>
      <c r="AI64" s="72" t="s">
        <v>103</v>
      </c>
      <c r="AJ64" s="96">
        <f>SUM(E64:AI64)</f>
        <v>5605.2080013333325</v>
      </c>
      <c r="AK64" s="96"/>
      <c r="AL64" s="96"/>
    </row>
    <row r="65" spans="2:38" x14ac:dyDescent="0.3">
      <c r="B65" s="15" t="s">
        <v>7</v>
      </c>
      <c r="C65" s="15"/>
      <c r="D65" s="15"/>
      <c r="E65" s="68">
        <v>742.21800000000042</v>
      </c>
      <c r="F65" s="69">
        <v>783.09733333333315</v>
      </c>
      <c r="G65" s="68">
        <v>11.457533333333355</v>
      </c>
      <c r="H65" s="69">
        <v>81.265066666666755</v>
      </c>
      <c r="I65" s="68">
        <v>0</v>
      </c>
      <c r="J65" s="69">
        <v>30.892533333333361</v>
      </c>
      <c r="K65" s="68">
        <v>7.369600000000001</v>
      </c>
      <c r="L65" s="69">
        <v>8.1268000000000136</v>
      </c>
      <c r="M65" s="68">
        <v>1.8694666666666668</v>
      </c>
      <c r="N65" s="69">
        <v>0</v>
      </c>
      <c r="O65" s="68">
        <v>22.313112500000003</v>
      </c>
      <c r="P65" s="69">
        <v>5.2383333333333342</v>
      </c>
      <c r="Q65" s="68">
        <v>9.7574000000000076</v>
      </c>
      <c r="R65" s="69">
        <v>4.3129333333333344</v>
      </c>
      <c r="S65" s="68">
        <v>6.3550666666666666</v>
      </c>
      <c r="T65" s="69">
        <v>4.8748000000000005</v>
      </c>
      <c r="U65" s="68">
        <v>6.108666666666668</v>
      </c>
      <c r="V65" s="69">
        <v>35.115266666666685</v>
      </c>
      <c r="W65" s="68">
        <v>80.698666666666767</v>
      </c>
      <c r="X65" s="69">
        <v>116.10339999999995</v>
      </c>
      <c r="Y65" s="68">
        <v>92.020800000000065</v>
      </c>
      <c r="Z65" s="69">
        <v>7.6920666666666691</v>
      </c>
      <c r="AA65" s="68">
        <v>7.3392666666666688</v>
      </c>
      <c r="AB65" s="69">
        <v>7.6468000000000007</v>
      </c>
      <c r="AC65" s="68">
        <v>1.3547333333333345</v>
      </c>
      <c r="AD65" s="69">
        <v>6.3555333333333337</v>
      </c>
      <c r="AE65" s="68">
        <v>51.50793333333332</v>
      </c>
      <c r="AF65" s="69">
        <v>21.222666666666669</v>
      </c>
      <c r="AG65" s="68">
        <v>34.884933333333336</v>
      </c>
      <c r="AH65" s="71" t="s">
        <v>103</v>
      </c>
      <c r="AI65" s="72" t="s">
        <v>103</v>
      </c>
      <c r="AJ65" s="96">
        <f t="shared" ref="AJ65:AJ97" si="37">SUM(E65:AI65)</f>
        <v>2187.1987125000005</v>
      </c>
      <c r="AK65" s="96"/>
      <c r="AL65" s="96"/>
    </row>
    <row r="66" spans="2:38" x14ac:dyDescent="0.3">
      <c r="B66" s="15" t="s">
        <v>8</v>
      </c>
      <c r="C66" s="15"/>
      <c r="D66" s="15"/>
      <c r="E66" s="68">
        <v>29.219999999999992</v>
      </c>
      <c r="F66" s="69">
        <v>30.100000000000026</v>
      </c>
      <c r="G66" s="68">
        <v>19.620000000000019</v>
      </c>
      <c r="H66" s="69">
        <v>3.75</v>
      </c>
      <c r="I66" s="68">
        <v>3.75</v>
      </c>
      <c r="J66" s="69">
        <v>42.970000000000006</v>
      </c>
      <c r="K66" s="68">
        <v>0</v>
      </c>
      <c r="L66" s="69">
        <v>3.6429999999999962</v>
      </c>
      <c r="M66" s="68">
        <v>14.872999999999992</v>
      </c>
      <c r="N66" s="69">
        <v>0</v>
      </c>
      <c r="O66" s="68">
        <v>21.328600000000002</v>
      </c>
      <c r="P66" s="69">
        <v>15.163000000000007</v>
      </c>
      <c r="Q66" s="68">
        <v>0</v>
      </c>
      <c r="R66" s="69">
        <v>5.8219999999999867</v>
      </c>
      <c r="S66" s="68">
        <v>16.697000000000017</v>
      </c>
      <c r="T66" s="69">
        <v>10.553916666666652</v>
      </c>
      <c r="U66" s="68">
        <v>30.244999999999976</v>
      </c>
      <c r="V66" s="69">
        <v>0.53299999999999415</v>
      </c>
      <c r="W66" s="68">
        <v>0</v>
      </c>
      <c r="X66" s="69">
        <v>4.0749499999999967</v>
      </c>
      <c r="Y66" s="68">
        <v>32.44100000000001</v>
      </c>
      <c r="Z66" s="69">
        <v>5.9669999999999899</v>
      </c>
      <c r="AA66" s="68">
        <v>93.515000000000043</v>
      </c>
      <c r="AB66" s="69">
        <v>3.1500000000000012</v>
      </c>
      <c r="AC66" s="68">
        <v>0</v>
      </c>
      <c r="AD66" s="69">
        <v>0</v>
      </c>
      <c r="AE66" s="68">
        <v>0</v>
      </c>
      <c r="AF66" s="69">
        <v>0</v>
      </c>
      <c r="AG66" s="68">
        <v>0</v>
      </c>
      <c r="AH66" s="71" t="s">
        <v>103</v>
      </c>
      <c r="AI66" s="72" t="s">
        <v>103</v>
      </c>
      <c r="AJ66" s="96">
        <f t="shared" si="37"/>
        <v>387.41646666666668</v>
      </c>
      <c r="AK66" s="96"/>
      <c r="AL66" s="96"/>
    </row>
    <row r="67" spans="2:38" x14ac:dyDescent="0.3">
      <c r="B67" s="15" t="s">
        <v>9</v>
      </c>
      <c r="C67" s="15"/>
      <c r="D67" s="15"/>
      <c r="E67" s="68">
        <v>180.07551333333333</v>
      </c>
      <c r="F67" s="69">
        <v>140.58509666666671</v>
      </c>
      <c r="G67" s="68">
        <v>423.95552166666687</v>
      </c>
      <c r="H67" s="69">
        <v>168.37537500000002</v>
      </c>
      <c r="I67" s="68">
        <v>156.10432</v>
      </c>
      <c r="J67" s="69">
        <v>147.31018333333333</v>
      </c>
      <c r="K67" s="68">
        <v>86.285150000000002</v>
      </c>
      <c r="L67" s="69">
        <v>110.05649166666669</v>
      </c>
      <c r="M67" s="68">
        <v>136.04266666666666</v>
      </c>
      <c r="N67" s="69">
        <v>0</v>
      </c>
      <c r="O67" s="68">
        <v>270.3931333333332</v>
      </c>
      <c r="P67" s="69">
        <v>113.57710833333329</v>
      </c>
      <c r="Q67" s="68">
        <v>164.78677666666661</v>
      </c>
      <c r="R67" s="69">
        <v>95.666599999999988</v>
      </c>
      <c r="S67" s="68">
        <v>122.21949999999998</v>
      </c>
      <c r="T67" s="69">
        <v>267.42508333333348</v>
      </c>
      <c r="U67" s="68">
        <v>260.90466666666657</v>
      </c>
      <c r="V67" s="69">
        <v>51.390833333333312</v>
      </c>
      <c r="W67" s="68">
        <v>128.48000000000002</v>
      </c>
      <c r="X67" s="69">
        <v>49.528192499999996</v>
      </c>
      <c r="Y67" s="68">
        <v>82.037100000000024</v>
      </c>
      <c r="Z67" s="69">
        <v>115.77838833333338</v>
      </c>
      <c r="AA67" s="68">
        <v>89.974552166666655</v>
      </c>
      <c r="AB67" s="69">
        <v>138.35569583333333</v>
      </c>
      <c r="AC67" s="68">
        <v>82.361148333333333</v>
      </c>
      <c r="AD67" s="69">
        <v>127.54335999999998</v>
      </c>
      <c r="AE67" s="68">
        <v>112.35036666666666</v>
      </c>
      <c r="AF67" s="69">
        <v>96.797902499999992</v>
      </c>
      <c r="AG67" s="68">
        <v>103.01024749999999</v>
      </c>
      <c r="AH67" s="71" t="s">
        <v>103</v>
      </c>
      <c r="AI67" s="72" t="s">
        <v>103</v>
      </c>
      <c r="AJ67" s="96">
        <f t="shared" si="37"/>
        <v>4021.3709738333337</v>
      </c>
      <c r="AK67" s="96"/>
      <c r="AL67" s="96"/>
    </row>
    <row r="68" spans="2:38" x14ac:dyDescent="0.3">
      <c r="B68" s="15" t="s">
        <v>10</v>
      </c>
      <c r="C68" s="15"/>
      <c r="D68" s="15"/>
      <c r="E68" s="68">
        <v>229.50165333333325</v>
      </c>
      <c r="F68" s="69">
        <v>135.28758666666664</v>
      </c>
      <c r="G68" s="68">
        <v>311.46802333333329</v>
      </c>
      <c r="H68" s="69">
        <v>286.18219999999997</v>
      </c>
      <c r="I68" s="68">
        <v>274.15174666666667</v>
      </c>
      <c r="J68" s="69">
        <v>96.383833333333257</v>
      </c>
      <c r="K68" s="68">
        <v>55.681766666666654</v>
      </c>
      <c r="L68" s="69">
        <v>13.017334166666677</v>
      </c>
      <c r="M68" s="68">
        <v>54.570116666666685</v>
      </c>
      <c r="N68" s="69">
        <v>0</v>
      </c>
      <c r="O68" s="68">
        <v>213.25726666666657</v>
      </c>
      <c r="P68" s="69">
        <v>112.50070166666663</v>
      </c>
      <c r="Q68" s="68">
        <v>230.78416666666669</v>
      </c>
      <c r="R68" s="69">
        <v>111.62262500000004</v>
      </c>
      <c r="S68" s="68">
        <v>199.70319333333333</v>
      </c>
      <c r="T68" s="69">
        <v>269.71004999999991</v>
      </c>
      <c r="U68" s="68">
        <v>241.61139999999989</v>
      </c>
      <c r="V68" s="69">
        <v>79.282896666666659</v>
      </c>
      <c r="W68" s="68">
        <v>147.26013333333341</v>
      </c>
      <c r="X68" s="69">
        <v>78.551487499999979</v>
      </c>
      <c r="Y68" s="68">
        <v>144.97320000000008</v>
      </c>
      <c r="Z68" s="69">
        <v>155.2670675</v>
      </c>
      <c r="AA68" s="68">
        <v>120.64192366666666</v>
      </c>
      <c r="AB68" s="69">
        <v>153.19639416666664</v>
      </c>
      <c r="AC68" s="68">
        <v>80.649593333333314</v>
      </c>
      <c r="AD68" s="69">
        <v>110.08865000000002</v>
      </c>
      <c r="AE68" s="68">
        <v>114.88247666666663</v>
      </c>
      <c r="AF68" s="69">
        <v>89.585644999999971</v>
      </c>
      <c r="AG68" s="68">
        <v>99.671855833333353</v>
      </c>
      <c r="AH68" s="71" t="s">
        <v>103</v>
      </c>
      <c r="AI68" s="72" t="s">
        <v>103</v>
      </c>
      <c r="AJ68" s="96">
        <f t="shared" si="37"/>
        <v>4209.4849878333316</v>
      </c>
      <c r="AK68" s="96"/>
      <c r="AL68" s="96"/>
    </row>
    <row r="69" spans="2:38" x14ac:dyDescent="0.3">
      <c r="B69" s="15" t="s">
        <v>11</v>
      </c>
      <c r="C69" s="15"/>
      <c r="D69" s="15"/>
      <c r="E69" s="68">
        <v>267.93326666666667</v>
      </c>
      <c r="F69" s="69">
        <v>145.79058333333325</v>
      </c>
      <c r="G69" s="68">
        <v>633.26851833333342</v>
      </c>
      <c r="H69" s="69">
        <v>372.88671249999999</v>
      </c>
      <c r="I69" s="68">
        <v>363.88044666666661</v>
      </c>
      <c r="J69" s="69">
        <v>130.12372500000004</v>
      </c>
      <c r="K69" s="68">
        <v>10.570688333333324</v>
      </c>
      <c r="L69" s="69">
        <v>1.7783975000000001</v>
      </c>
      <c r="M69" s="68">
        <v>16.900933333333338</v>
      </c>
      <c r="N69" s="69">
        <v>0</v>
      </c>
      <c r="O69" s="68">
        <v>253.4037774999999</v>
      </c>
      <c r="P69" s="69">
        <v>91.251198333333249</v>
      </c>
      <c r="Q69" s="68">
        <v>218.05394833333341</v>
      </c>
      <c r="R69" s="69">
        <v>143.467625</v>
      </c>
      <c r="S69" s="68">
        <v>165.71440333333325</v>
      </c>
      <c r="T69" s="69">
        <v>301.6570466666667</v>
      </c>
      <c r="U69" s="68">
        <v>209.73393000000002</v>
      </c>
      <c r="V69" s="69">
        <v>82.156868333333321</v>
      </c>
      <c r="W69" s="68">
        <v>130.97144999999995</v>
      </c>
      <c r="X69" s="69">
        <v>88.742622500000039</v>
      </c>
      <c r="Y69" s="68">
        <v>192.58298333333332</v>
      </c>
      <c r="Z69" s="69">
        <v>148.0166475</v>
      </c>
      <c r="AA69" s="68">
        <v>125.38436283333331</v>
      </c>
      <c r="AB69" s="69">
        <v>130.2140108333333</v>
      </c>
      <c r="AC69" s="68">
        <v>76.481861666666674</v>
      </c>
      <c r="AD69" s="69">
        <v>137.87810999999999</v>
      </c>
      <c r="AE69" s="68">
        <v>112.71132666666669</v>
      </c>
      <c r="AF69" s="69">
        <v>90.641187500000029</v>
      </c>
      <c r="AG69" s="68">
        <v>117.69703000000001</v>
      </c>
      <c r="AH69" s="71" t="s">
        <v>103</v>
      </c>
      <c r="AI69" s="72" t="s">
        <v>103</v>
      </c>
      <c r="AJ69" s="96">
        <f t="shared" si="37"/>
        <v>4759.8936620000004</v>
      </c>
      <c r="AK69" s="96"/>
      <c r="AL69" s="96"/>
    </row>
    <row r="70" spans="2:38" x14ac:dyDescent="0.3">
      <c r="B70" s="15" t="s">
        <v>12</v>
      </c>
      <c r="C70" s="15"/>
      <c r="D70" s="15"/>
      <c r="E70" s="68">
        <v>181.70833333333326</v>
      </c>
      <c r="F70" s="69">
        <v>101.28666666666663</v>
      </c>
      <c r="G70" s="68">
        <v>265.58183333333335</v>
      </c>
      <c r="H70" s="69">
        <v>190.0137499999999</v>
      </c>
      <c r="I70" s="68">
        <v>179.43399999999991</v>
      </c>
      <c r="J70" s="69">
        <v>134.66333333333338</v>
      </c>
      <c r="K70" s="68">
        <v>71.679999999999964</v>
      </c>
      <c r="L70" s="69">
        <v>12.138666666666671</v>
      </c>
      <c r="M70" s="68">
        <v>76.474999999999952</v>
      </c>
      <c r="N70" s="69">
        <v>390.05099999999987</v>
      </c>
      <c r="O70" s="68">
        <v>542.30433333333337</v>
      </c>
      <c r="P70" s="69">
        <v>124.92733333333337</v>
      </c>
      <c r="Q70" s="68">
        <v>126.52066666666673</v>
      </c>
      <c r="R70" s="69">
        <v>81.79000000000002</v>
      </c>
      <c r="S70" s="68">
        <v>216.85300000000009</v>
      </c>
      <c r="T70" s="69">
        <v>484.08799999999997</v>
      </c>
      <c r="U70" s="68">
        <v>428.05066666666653</v>
      </c>
      <c r="V70" s="69">
        <v>50.738666666666639</v>
      </c>
      <c r="W70" s="68">
        <v>144.06500000000005</v>
      </c>
      <c r="X70" s="69">
        <v>45.072500000000012</v>
      </c>
      <c r="Y70" s="68">
        <v>62.836666666666652</v>
      </c>
      <c r="Z70" s="69">
        <v>126.25483333333334</v>
      </c>
      <c r="AA70" s="68">
        <v>61.358516666666681</v>
      </c>
      <c r="AB70" s="69">
        <v>152.88308333333339</v>
      </c>
      <c r="AC70" s="68">
        <v>78.808833333333311</v>
      </c>
      <c r="AD70" s="69">
        <v>92.530000000000072</v>
      </c>
      <c r="AE70" s="68">
        <v>121.61099999999995</v>
      </c>
      <c r="AF70" s="69">
        <v>97.003333333333345</v>
      </c>
      <c r="AG70" s="68">
        <v>96.885499999999965</v>
      </c>
      <c r="AH70" s="71" t="s">
        <v>103</v>
      </c>
      <c r="AI70" s="72" t="s">
        <v>103</v>
      </c>
      <c r="AJ70" s="96">
        <f t="shared" si="37"/>
        <v>4737.6145166666674</v>
      </c>
      <c r="AK70" s="96"/>
      <c r="AL70" s="96"/>
    </row>
    <row r="71" spans="2:38" x14ac:dyDescent="0.3">
      <c r="B71" s="15" t="s">
        <v>13</v>
      </c>
      <c r="C71" s="15"/>
      <c r="D71" s="15"/>
      <c r="E71" s="68">
        <v>94.409916666666732</v>
      </c>
      <c r="F71" s="69">
        <v>32.42</v>
      </c>
      <c r="G71" s="68">
        <v>8.0679499999999997</v>
      </c>
      <c r="H71" s="69">
        <v>1.3008333333333331</v>
      </c>
      <c r="I71" s="68">
        <v>59.100166666666667</v>
      </c>
      <c r="J71" s="69">
        <v>17.10691666666667</v>
      </c>
      <c r="K71" s="68">
        <v>155.70466666666664</v>
      </c>
      <c r="L71" s="69">
        <v>12.256833333333335</v>
      </c>
      <c r="M71" s="68">
        <v>156.1893833333333</v>
      </c>
      <c r="N71" s="69">
        <v>646.95128333333321</v>
      </c>
      <c r="O71" s="68">
        <v>705.21467499999994</v>
      </c>
      <c r="P71" s="69">
        <v>401.77790000000005</v>
      </c>
      <c r="Q71" s="68">
        <v>232.99925000000002</v>
      </c>
      <c r="R71" s="69">
        <v>27.393283333333329</v>
      </c>
      <c r="S71" s="68">
        <v>204.21775000000011</v>
      </c>
      <c r="T71" s="69">
        <v>353.47974999999991</v>
      </c>
      <c r="U71" s="68">
        <v>577.57491666666658</v>
      </c>
      <c r="V71" s="69">
        <v>106.14683333333335</v>
      </c>
      <c r="W71" s="68">
        <v>161.76974999999996</v>
      </c>
      <c r="X71" s="69">
        <v>88.055916666666675</v>
      </c>
      <c r="Y71" s="68">
        <v>72.168083333333357</v>
      </c>
      <c r="Z71" s="69">
        <v>108.48049999999999</v>
      </c>
      <c r="AA71" s="68">
        <v>78.336266666666674</v>
      </c>
      <c r="AB71" s="69">
        <v>178.39716666666669</v>
      </c>
      <c r="AC71" s="68">
        <v>163.79150000000004</v>
      </c>
      <c r="AD71" s="69">
        <v>38.530166666666666</v>
      </c>
      <c r="AE71" s="68">
        <v>203.95250000000004</v>
      </c>
      <c r="AF71" s="69">
        <v>164.44166666666669</v>
      </c>
      <c r="AG71" s="68">
        <v>89.379666666666679</v>
      </c>
      <c r="AH71" s="71" t="s">
        <v>103</v>
      </c>
      <c r="AI71" s="72" t="s">
        <v>103</v>
      </c>
      <c r="AJ71" s="96">
        <f t="shared" si="37"/>
        <v>5139.6154916666655</v>
      </c>
      <c r="AK71" s="96"/>
      <c r="AL71" s="96"/>
    </row>
    <row r="72" spans="2:38" x14ac:dyDescent="0.3">
      <c r="B72" s="15" t="s">
        <v>14</v>
      </c>
      <c r="C72" s="15"/>
      <c r="D72" s="15"/>
      <c r="E72" s="68">
        <v>0</v>
      </c>
      <c r="F72" s="69">
        <v>0</v>
      </c>
      <c r="G72" s="68">
        <v>0.80000000000000038</v>
      </c>
      <c r="H72" s="69">
        <v>0</v>
      </c>
      <c r="I72" s="68">
        <v>0.5</v>
      </c>
      <c r="J72" s="69">
        <v>0</v>
      </c>
      <c r="K72" s="68">
        <v>0</v>
      </c>
      <c r="L72" s="69">
        <v>0</v>
      </c>
      <c r="M72" s="68">
        <v>0.30000000000000032</v>
      </c>
      <c r="N72" s="69">
        <v>0</v>
      </c>
      <c r="O72" s="68">
        <v>1.099999999999999</v>
      </c>
      <c r="P72" s="69">
        <v>0</v>
      </c>
      <c r="Q72" s="68">
        <v>9.9999999999999936E-2</v>
      </c>
      <c r="R72" s="69">
        <v>0</v>
      </c>
      <c r="S72" s="68">
        <v>0.19999999999999987</v>
      </c>
      <c r="T72" s="69">
        <v>0</v>
      </c>
      <c r="U72" s="68">
        <v>0.8000000000000006</v>
      </c>
      <c r="V72" s="69">
        <v>0</v>
      </c>
      <c r="W72" s="68">
        <v>2.876666666666666</v>
      </c>
      <c r="X72" s="69">
        <v>0</v>
      </c>
      <c r="Y72" s="68">
        <v>0.26333333333333325</v>
      </c>
      <c r="Z72" s="69">
        <v>0</v>
      </c>
      <c r="AA72" s="68">
        <v>0</v>
      </c>
      <c r="AB72" s="69">
        <v>0</v>
      </c>
      <c r="AC72" s="68">
        <v>0</v>
      </c>
      <c r="AD72" s="69">
        <v>0</v>
      </c>
      <c r="AE72" s="68">
        <v>0</v>
      </c>
      <c r="AF72" s="69">
        <v>0</v>
      </c>
      <c r="AG72" s="68">
        <v>0.30000000000000032</v>
      </c>
      <c r="AH72" s="71" t="s">
        <v>103</v>
      </c>
      <c r="AI72" s="72" t="s">
        <v>103</v>
      </c>
      <c r="AJ72" s="96">
        <f t="shared" si="37"/>
        <v>7.24</v>
      </c>
      <c r="AK72" s="96"/>
      <c r="AL72" s="96"/>
    </row>
    <row r="73" spans="2:38" x14ac:dyDescent="0.3">
      <c r="B73" s="15" t="s">
        <v>15</v>
      </c>
      <c r="C73" s="15"/>
      <c r="D73" s="15"/>
      <c r="E73" s="68">
        <v>26.13000000000002</v>
      </c>
      <c r="F73" s="69">
        <v>112.77799999999993</v>
      </c>
      <c r="G73" s="68">
        <v>5.2274999999999983</v>
      </c>
      <c r="H73" s="69">
        <v>31.380000000000017</v>
      </c>
      <c r="I73" s="68">
        <v>31.124333333333354</v>
      </c>
      <c r="J73" s="69">
        <v>0</v>
      </c>
      <c r="K73" s="68">
        <v>0</v>
      </c>
      <c r="L73" s="69">
        <v>0</v>
      </c>
      <c r="M73" s="68">
        <v>230.65799999999999</v>
      </c>
      <c r="N73" s="69">
        <v>442.96299999999985</v>
      </c>
      <c r="O73" s="68">
        <v>441.14166666666677</v>
      </c>
      <c r="P73" s="69">
        <v>2.6329999999999973</v>
      </c>
      <c r="Q73" s="68">
        <v>0</v>
      </c>
      <c r="R73" s="69">
        <v>0</v>
      </c>
      <c r="S73" s="68">
        <v>0</v>
      </c>
      <c r="T73" s="69">
        <v>454.03691666666663</v>
      </c>
      <c r="U73" s="68">
        <v>423.55333333333334</v>
      </c>
      <c r="V73" s="69">
        <v>0</v>
      </c>
      <c r="W73" s="68">
        <v>0</v>
      </c>
      <c r="X73" s="69">
        <v>0</v>
      </c>
      <c r="Y73" s="68">
        <v>0</v>
      </c>
      <c r="Z73" s="69">
        <v>0</v>
      </c>
      <c r="AA73" s="68">
        <v>0</v>
      </c>
      <c r="AB73" s="69">
        <v>79.825499999999963</v>
      </c>
      <c r="AC73" s="68">
        <v>0</v>
      </c>
      <c r="AD73" s="69">
        <v>105.22399999999999</v>
      </c>
      <c r="AE73" s="68">
        <v>71.525333333333336</v>
      </c>
      <c r="AF73" s="69">
        <v>69.273499999999984</v>
      </c>
      <c r="AG73" s="68">
        <v>102.16991666666665</v>
      </c>
      <c r="AH73" s="71" t="s">
        <v>103</v>
      </c>
      <c r="AI73" s="72" t="s">
        <v>103</v>
      </c>
      <c r="AJ73" s="96">
        <f t="shared" si="37"/>
        <v>2629.6440000000002</v>
      </c>
      <c r="AK73" s="96"/>
      <c r="AL73" s="96"/>
    </row>
    <row r="74" spans="2:38" x14ac:dyDescent="0.3">
      <c r="B74" s="15" t="s">
        <v>16</v>
      </c>
      <c r="C74" s="15"/>
      <c r="D74" s="15"/>
      <c r="E74" s="68">
        <v>0</v>
      </c>
      <c r="F74" s="69">
        <v>85.734233333333407</v>
      </c>
      <c r="G74" s="68">
        <v>13.731699999999996</v>
      </c>
      <c r="H74" s="69">
        <v>31.120000000000005</v>
      </c>
      <c r="I74" s="68">
        <v>25.70633333333333</v>
      </c>
      <c r="J74" s="69">
        <v>2.6041666666666656</v>
      </c>
      <c r="K74" s="68">
        <v>0</v>
      </c>
      <c r="L74" s="69">
        <v>0</v>
      </c>
      <c r="M74" s="68">
        <v>0</v>
      </c>
      <c r="N74" s="69">
        <v>221.32639999999998</v>
      </c>
      <c r="O74" s="68">
        <v>243.83699999999996</v>
      </c>
      <c r="P74" s="69">
        <v>49.504666666666665</v>
      </c>
      <c r="Q74" s="68">
        <v>0</v>
      </c>
      <c r="R74" s="69">
        <v>0</v>
      </c>
      <c r="S74" s="68">
        <v>0</v>
      </c>
      <c r="T74" s="69">
        <v>0</v>
      </c>
      <c r="U74" s="68">
        <v>0</v>
      </c>
      <c r="V74" s="69">
        <v>0</v>
      </c>
      <c r="W74" s="68">
        <v>0</v>
      </c>
      <c r="X74" s="69">
        <v>0</v>
      </c>
      <c r="Y74" s="68">
        <v>0</v>
      </c>
      <c r="Z74" s="69">
        <v>47.786833333333327</v>
      </c>
      <c r="AA74" s="68">
        <v>23.168583333333338</v>
      </c>
      <c r="AB74" s="69">
        <v>31.578083333333314</v>
      </c>
      <c r="AC74" s="68">
        <v>0.63416666666666732</v>
      </c>
      <c r="AD74" s="69">
        <v>24.641000000000005</v>
      </c>
      <c r="AE74" s="68">
        <v>89.942333333333323</v>
      </c>
      <c r="AF74" s="69">
        <v>72.421083333333328</v>
      </c>
      <c r="AG74" s="68">
        <v>0</v>
      </c>
      <c r="AH74" s="71" t="s">
        <v>103</v>
      </c>
      <c r="AI74" s="72" t="s">
        <v>103</v>
      </c>
      <c r="AJ74" s="96">
        <f t="shared" si="37"/>
        <v>963.73658333333333</v>
      </c>
      <c r="AK74" s="96"/>
      <c r="AL74" s="96"/>
    </row>
    <row r="75" spans="2:38" x14ac:dyDescent="0.3">
      <c r="B75" s="15" t="s">
        <v>17</v>
      </c>
      <c r="C75" s="15"/>
      <c r="D75" s="15"/>
      <c r="E75" s="68">
        <v>125.54623333333333</v>
      </c>
      <c r="F75" s="69">
        <v>310.03676666666672</v>
      </c>
      <c r="G75" s="68">
        <v>159.76389999999998</v>
      </c>
      <c r="H75" s="69">
        <v>145.56699999999992</v>
      </c>
      <c r="I75" s="68">
        <v>96.852333333333277</v>
      </c>
      <c r="J75" s="69">
        <v>100.33099999999996</v>
      </c>
      <c r="K75" s="68">
        <v>0</v>
      </c>
      <c r="L75" s="69">
        <v>0</v>
      </c>
      <c r="M75" s="68">
        <v>0</v>
      </c>
      <c r="N75" s="69">
        <v>475.88510000000008</v>
      </c>
      <c r="O75" s="68">
        <v>462.03858333333324</v>
      </c>
      <c r="P75" s="69">
        <v>277.17744999999996</v>
      </c>
      <c r="Q75" s="68">
        <v>0</v>
      </c>
      <c r="R75" s="69">
        <v>0</v>
      </c>
      <c r="S75" s="68">
        <v>0</v>
      </c>
      <c r="T75" s="69">
        <v>0</v>
      </c>
      <c r="U75" s="68">
        <v>0</v>
      </c>
      <c r="V75" s="69">
        <v>70.482766666666635</v>
      </c>
      <c r="W75" s="68">
        <v>74.076666666666668</v>
      </c>
      <c r="X75" s="69">
        <v>134.43552500000001</v>
      </c>
      <c r="Y75" s="68">
        <v>77.605000000000004</v>
      </c>
      <c r="Z75" s="69">
        <v>173.95963333333333</v>
      </c>
      <c r="AA75" s="68">
        <v>143.22108166666675</v>
      </c>
      <c r="AB75" s="69">
        <v>168.31844166666673</v>
      </c>
      <c r="AC75" s="68">
        <v>73.931783333333357</v>
      </c>
      <c r="AD75" s="69">
        <v>195.93643333333338</v>
      </c>
      <c r="AE75" s="68">
        <v>211.0508333333334</v>
      </c>
      <c r="AF75" s="69">
        <v>171.86154166666662</v>
      </c>
      <c r="AG75" s="68">
        <v>0</v>
      </c>
      <c r="AH75" s="71" t="s">
        <v>103</v>
      </c>
      <c r="AI75" s="72" t="s">
        <v>103</v>
      </c>
      <c r="AJ75" s="96">
        <f t="shared" si="37"/>
        <v>3648.0780733333331</v>
      </c>
      <c r="AK75" s="96"/>
      <c r="AL75" s="96"/>
    </row>
    <row r="76" spans="2:38" x14ac:dyDescent="0.3">
      <c r="B76" s="15" t="s">
        <v>18</v>
      </c>
      <c r="C76" s="15"/>
      <c r="D76" s="15"/>
      <c r="E76" s="68">
        <v>0</v>
      </c>
      <c r="F76" s="69">
        <v>23.891000000000009</v>
      </c>
      <c r="G76" s="68">
        <v>0</v>
      </c>
      <c r="H76" s="69">
        <v>0</v>
      </c>
      <c r="I76" s="68">
        <v>0</v>
      </c>
      <c r="J76" s="69">
        <v>0</v>
      </c>
      <c r="K76" s="68">
        <v>0</v>
      </c>
      <c r="L76" s="69">
        <v>0</v>
      </c>
      <c r="M76" s="68">
        <v>3.7613333333333325</v>
      </c>
      <c r="N76" s="69">
        <v>0.10499999999999829</v>
      </c>
      <c r="O76" s="68">
        <v>17.429999999999986</v>
      </c>
      <c r="P76" s="69">
        <v>0</v>
      </c>
      <c r="Q76" s="68">
        <v>0</v>
      </c>
      <c r="R76" s="69">
        <v>0</v>
      </c>
      <c r="S76" s="68">
        <v>0</v>
      </c>
      <c r="T76" s="69">
        <v>5.579416666666666</v>
      </c>
      <c r="U76" s="68">
        <v>8.2379999999999782</v>
      </c>
      <c r="V76" s="69">
        <v>0</v>
      </c>
      <c r="W76" s="68">
        <v>0</v>
      </c>
      <c r="X76" s="69">
        <v>0</v>
      </c>
      <c r="Y76" s="68">
        <v>0</v>
      </c>
      <c r="Z76" s="69">
        <v>0</v>
      </c>
      <c r="AA76" s="68">
        <v>0</v>
      </c>
      <c r="AB76" s="69">
        <v>0</v>
      </c>
      <c r="AC76" s="68">
        <v>0</v>
      </c>
      <c r="AD76" s="69">
        <v>0</v>
      </c>
      <c r="AE76" s="68">
        <v>0</v>
      </c>
      <c r="AF76" s="69">
        <v>0</v>
      </c>
      <c r="AG76" s="68">
        <v>0</v>
      </c>
      <c r="AH76" s="71" t="s">
        <v>103</v>
      </c>
      <c r="AI76" s="72" t="s">
        <v>103</v>
      </c>
      <c r="AJ76" s="96">
        <f t="shared" si="37"/>
        <v>59.004749999999973</v>
      </c>
      <c r="AK76" s="96"/>
      <c r="AL76" s="96"/>
    </row>
    <row r="77" spans="2:38" x14ac:dyDescent="0.3">
      <c r="B77" s="15" t="s">
        <v>19</v>
      </c>
      <c r="C77" s="15"/>
      <c r="D77" s="15"/>
      <c r="E77" s="68">
        <v>76.17883333333333</v>
      </c>
      <c r="F77" s="69">
        <v>314.20416666666665</v>
      </c>
      <c r="G77" s="68">
        <v>93.892283333333339</v>
      </c>
      <c r="H77" s="69">
        <v>31.038599999999999</v>
      </c>
      <c r="I77" s="68">
        <v>39.102833333333336</v>
      </c>
      <c r="J77" s="69">
        <v>8.2715833333333322</v>
      </c>
      <c r="K77" s="68">
        <v>7.2924833333333323</v>
      </c>
      <c r="L77" s="69">
        <v>29.067774999999997</v>
      </c>
      <c r="M77" s="68">
        <v>49.114466666666665</v>
      </c>
      <c r="N77" s="69">
        <v>82.18549999999999</v>
      </c>
      <c r="O77" s="68">
        <v>238.55497499999998</v>
      </c>
      <c r="P77" s="69">
        <v>2.7669999999999999</v>
      </c>
      <c r="Q77" s="68">
        <v>22.285799999999998</v>
      </c>
      <c r="R77" s="69">
        <v>34.553599999999989</v>
      </c>
      <c r="S77" s="68">
        <v>25.519908333333341</v>
      </c>
      <c r="T77" s="69">
        <v>62.4105833333333</v>
      </c>
      <c r="U77" s="68">
        <v>324.51450833333337</v>
      </c>
      <c r="V77" s="69">
        <v>4.7256</v>
      </c>
      <c r="W77" s="68">
        <v>55.76735</v>
      </c>
      <c r="X77" s="69">
        <v>8.9196000000000009</v>
      </c>
      <c r="Y77" s="68">
        <v>13.721641666666667</v>
      </c>
      <c r="Z77" s="69">
        <v>100.68540833333331</v>
      </c>
      <c r="AA77" s="68">
        <v>49.678363333333337</v>
      </c>
      <c r="AB77" s="69">
        <v>18.669133333333331</v>
      </c>
      <c r="AC77" s="68">
        <v>28.594733333333338</v>
      </c>
      <c r="AD77" s="69">
        <v>10.927833333333332</v>
      </c>
      <c r="AE77" s="68">
        <v>44.272950000000002</v>
      </c>
      <c r="AF77" s="69">
        <v>1.9179333333333337</v>
      </c>
      <c r="AG77" s="68">
        <v>87.584583333333342</v>
      </c>
      <c r="AH77" s="71" t="s">
        <v>103</v>
      </c>
      <c r="AI77" s="72" t="s">
        <v>103</v>
      </c>
      <c r="AJ77" s="96">
        <f t="shared" si="37"/>
        <v>1866.4200300000005</v>
      </c>
      <c r="AK77" s="96"/>
      <c r="AL77" s="96"/>
    </row>
    <row r="78" spans="2:38" x14ac:dyDescent="0.3">
      <c r="B78" s="4" t="s">
        <v>20</v>
      </c>
      <c r="C78" s="4"/>
      <c r="D78" s="4"/>
      <c r="E78" s="68">
        <v>0</v>
      </c>
      <c r="F78" s="69">
        <v>0.20836666666666481</v>
      </c>
      <c r="G78" s="68">
        <v>0</v>
      </c>
      <c r="H78" s="69">
        <v>0</v>
      </c>
      <c r="I78" s="68">
        <v>0</v>
      </c>
      <c r="J78" s="69">
        <v>0</v>
      </c>
      <c r="K78" s="68">
        <v>0</v>
      </c>
      <c r="L78" s="69">
        <v>0</v>
      </c>
      <c r="M78" s="68">
        <v>0</v>
      </c>
      <c r="N78" s="69">
        <v>0</v>
      </c>
      <c r="O78" s="68">
        <v>0.95016666666666438</v>
      </c>
      <c r="P78" s="69">
        <v>0</v>
      </c>
      <c r="Q78" s="68">
        <v>0</v>
      </c>
      <c r="R78" s="69">
        <v>0</v>
      </c>
      <c r="S78" s="68">
        <v>0</v>
      </c>
      <c r="T78" s="69">
        <v>0</v>
      </c>
      <c r="U78" s="68">
        <v>6.5599999999999925</v>
      </c>
      <c r="V78" s="69">
        <v>0</v>
      </c>
      <c r="W78" s="68">
        <v>0</v>
      </c>
      <c r="X78" s="69">
        <v>0</v>
      </c>
      <c r="Y78" s="68">
        <v>0</v>
      </c>
      <c r="Z78" s="69">
        <v>0</v>
      </c>
      <c r="AA78" s="68">
        <v>0</v>
      </c>
      <c r="AB78" s="69">
        <v>0</v>
      </c>
      <c r="AC78" s="68">
        <v>0</v>
      </c>
      <c r="AD78" s="69">
        <v>0</v>
      </c>
      <c r="AE78" s="68">
        <v>0</v>
      </c>
      <c r="AF78" s="69">
        <v>0</v>
      </c>
      <c r="AG78" s="68">
        <v>0</v>
      </c>
      <c r="AH78" s="71" t="s">
        <v>103</v>
      </c>
      <c r="AI78" s="72" t="s">
        <v>103</v>
      </c>
      <c r="AJ78" s="96">
        <f t="shared" si="37"/>
        <v>7.7185333333333217</v>
      </c>
      <c r="AK78" s="96"/>
      <c r="AL78" s="96"/>
    </row>
    <row r="79" spans="2:38" x14ac:dyDescent="0.3">
      <c r="B79" s="4" t="s">
        <v>21</v>
      </c>
      <c r="C79" s="4"/>
      <c r="D79" s="4"/>
      <c r="E79" s="68">
        <v>0</v>
      </c>
      <c r="F79" s="69">
        <v>36.301333333333325</v>
      </c>
      <c r="G79" s="68">
        <v>0</v>
      </c>
      <c r="H79" s="69">
        <v>0</v>
      </c>
      <c r="I79" s="68">
        <v>0</v>
      </c>
      <c r="J79" s="69">
        <v>0</v>
      </c>
      <c r="K79" s="68">
        <v>0</v>
      </c>
      <c r="L79" s="69">
        <v>0</v>
      </c>
      <c r="M79" s="68">
        <v>1.05</v>
      </c>
      <c r="N79" s="69">
        <v>7.272999999999997</v>
      </c>
      <c r="O79" s="68">
        <v>50.249999999999993</v>
      </c>
      <c r="P79" s="69">
        <v>0</v>
      </c>
      <c r="Q79" s="68">
        <v>2.1599999999999988</v>
      </c>
      <c r="R79" s="69">
        <v>0</v>
      </c>
      <c r="S79" s="68">
        <v>0</v>
      </c>
      <c r="T79" s="69">
        <v>22.031333333333329</v>
      </c>
      <c r="U79" s="68">
        <v>62.203000000000003</v>
      </c>
      <c r="V79" s="69">
        <v>0</v>
      </c>
      <c r="W79" s="68">
        <v>0</v>
      </c>
      <c r="X79" s="69">
        <v>0</v>
      </c>
      <c r="Y79" s="68">
        <v>0</v>
      </c>
      <c r="Z79" s="69">
        <v>0</v>
      </c>
      <c r="AA79" s="68">
        <v>0</v>
      </c>
      <c r="AB79" s="69">
        <v>0</v>
      </c>
      <c r="AC79" s="68">
        <v>0</v>
      </c>
      <c r="AD79" s="69">
        <v>0</v>
      </c>
      <c r="AE79" s="68">
        <v>0</v>
      </c>
      <c r="AF79" s="69">
        <v>0</v>
      </c>
      <c r="AG79" s="68">
        <v>0</v>
      </c>
      <c r="AH79" s="71" t="s">
        <v>103</v>
      </c>
      <c r="AI79" s="72" t="s">
        <v>103</v>
      </c>
      <c r="AJ79" s="96">
        <f t="shared" si="37"/>
        <v>181.26866666666663</v>
      </c>
      <c r="AK79" s="96"/>
      <c r="AL79" s="96"/>
    </row>
    <row r="80" spans="2:38" x14ac:dyDescent="0.3">
      <c r="B80" s="4" t="s">
        <v>22</v>
      </c>
      <c r="C80" s="4"/>
      <c r="D80" s="4"/>
      <c r="E80" s="68">
        <v>0</v>
      </c>
      <c r="F80" s="69">
        <v>1.8383999999999989</v>
      </c>
      <c r="G80" s="68">
        <v>0</v>
      </c>
      <c r="H80" s="69">
        <v>0</v>
      </c>
      <c r="I80" s="68">
        <v>0</v>
      </c>
      <c r="J80" s="69">
        <v>0</v>
      </c>
      <c r="K80" s="68">
        <v>0</v>
      </c>
      <c r="L80" s="69">
        <v>0</v>
      </c>
      <c r="M80" s="68">
        <v>0</v>
      </c>
      <c r="N80" s="69">
        <v>3.1900000000000004</v>
      </c>
      <c r="O80" s="68">
        <v>16.687541666666668</v>
      </c>
      <c r="P80" s="69">
        <v>0</v>
      </c>
      <c r="Q80" s="68">
        <v>0</v>
      </c>
      <c r="R80" s="69">
        <v>0</v>
      </c>
      <c r="S80" s="68">
        <v>0</v>
      </c>
      <c r="T80" s="69">
        <v>5.4052333333333351</v>
      </c>
      <c r="U80" s="68">
        <v>18.101399999999998</v>
      </c>
      <c r="V80" s="69">
        <v>0</v>
      </c>
      <c r="W80" s="68">
        <v>0</v>
      </c>
      <c r="X80" s="69">
        <v>0</v>
      </c>
      <c r="Y80" s="68">
        <v>0</v>
      </c>
      <c r="Z80" s="69">
        <v>0</v>
      </c>
      <c r="AA80" s="68">
        <v>0</v>
      </c>
      <c r="AB80" s="69">
        <v>0</v>
      </c>
      <c r="AC80" s="68">
        <v>0</v>
      </c>
      <c r="AD80" s="69">
        <v>0</v>
      </c>
      <c r="AE80" s="68">
        <v>0</v>
      </c>
      <c r="AF80" s="69">
        <v>0</v>
      </c>
      <c r="AG80" s="68">
        <v>0</v>
      </c>
      <c r="AH80" s="71" t="s">
        <v>103</v>
      </c>
      <c r="AI80" s="72" t="s">
        <v>103</v>
      </c>
      <c r="AJ80" s="96">
        <f t="shared" si="37"/>
        <v>45.222574999999999</v>
      </c>
      <c r="AK80" s="96"/>
      <c r="AL80" s="96"/>
    </row>
    <row r="81" spans="2:38" x14ac:dyDescent="0.3">
      <c r="B81" s="4" t="s">
        <v>23</v>
      </c>
      <c r="C81" s="4"/>
      <c r="D81" s="4"/>
      <c r="E81" s="68">
        <v>0</v>
      </c>
      <c r="F81" s="69">
        <v>18.546433333333319</v>
      </c>
      <c r="G81" s="68">
        <v>0</v>
      </c>
      <c r="H81" s="69">
        <v>0</v>
      </c>
      <c r="I81" s="68">
        <v>0</v>
      </c>
      <c r="J81" s="69">
        <v>0</v>
      </c>
      <c r="K81" s="68">
        <v>0</v>
      </c>
      <c r="L81" s="69">
        <v>0</v>
      </c>
      <c r="M81" s="68">
        <v>27.111566666666636</v>
      </c>
      <c r="N81" s="69">
        <v>112.60479999999997</v>
      </c>
      <c r="O81" s="68">
        <v>130.18</v>
      </c>
      <c r="P81" s="69">
        <v>10.650883333333327</v>
      </c>
      <c r="Q81" s="68">
        <v>4</v>
      </c>
      <c r="R81" s="69">
        <v>0</v>
      </c>
      <c r="S81" s="68">
        <v>0</v>
      </c>
      <c r="T81" s="69">
        <v>58.059824999999982</v>
      </c>
      <c r="U81" s="68">
        <v>214.60209999999998</v>
      </c>
      <c r="V81" s="69">
        <v>0</v>
      </c>
      <c r="W81" s="68">
        <v>2.5024999999999991</v>
      </c>
      <c r="X81" s="69">
        <v>0</v>
      </c>
      <c r="Y81" s="68">
        <v>0</v>
      </c>
      <c r="Z81" s="69">
        <v>1.1615499999999979</v>
      </c>
      <c r="AA81" s="68">
        <v>0</v>
      </c>
      <c r="AB81" s="69">
        <v>0</v>
      </c>
      <c r="AC81" s="68">
        <v>0</v>
      </c>
      <c r="AD81" s="69">
        <v>0</v>
      </c>
      <c r="AE81" s="68">
        <v>2.1399999999999864E-2</v>
      </c>
      <c r="AF81" s="69">
        <v>1.6841666666666675E-2</v>
      </c>
      <c r="AG81" s="68">
        <v>0</v>
      </c>
      <c r="AH81" s="71" t="s">
        <v>103</v>
      </c>
      <c r="AI81" s="72" t="s">
        <v>103</v>
      </c>
      <c r="AJ81" s="96">
        <f t="shared" si="37"/>
        <v>579.4579</v>
      </c>
      <c r="AK81" s="96"/>
      <c r="AL81" s="96"/>
    </row>
    <row r="82" spans="2:38" x14ac:dyDescent="0.3">
      <c r="B82" s="4" t="s">
        <v>24</v>
      </c>
      <c r="C82" s="4"/>
      <c r="D82" s="4"/>
      <c r="E82" s="68">
        <v>5.4876499999999986</v>
      </c>
      <c r="F82" s="69">
        <v>25.655891666666662</v>
      </c>
      <c r="G82" s="68">
        <v>22.357983333333337</v>
      </c>
      <c r="H82" s="69">
        <v>16.609641666666665</v>
      </c>
      <c r="I82" s="68">
        <v>3.9081666666666663</v>
      </c>
      <c r="J82" s="69">
        <v>8.7166666666666615E-2</v>
      </c>
      <c r="K82" s="68">
        <v>2.5293083333333328</v>
      </c>
      <c r="L82" s="69">
        <v>5.8626083333333279</v>
      </c>
      <c r="M82" s="68">
        <v>15.654416666666661</v>
      </c>
      <c r="N82" s="69">
        <v>11.559575000000001</v>
      </c>
      <c r="O82" s="68">
        <v>0.94796666666666918</v>
      </c>
      <c r="P82" s="69">
        <v>4.1500000000000009E-2</v>
      </c>
      <c r="Q82" s="68">
        <v>0</v>
      </c>
      <c r="R82" s="69">
        <v>0.81633333333333336</v>
      </c>
      <c r="S82" s="68">
        <v>1.1592583333333337</v>
      </c>
      <c r="T82" s="69">
        <v>48.726824999999998</v>
      </c>
      <c r="U82" s="68">
        <v>73.739158333333336</v>
      </c>
      <c r="V82" s="69">
        <v>5.6944999999999997</v>
      </c>
      <c r="W82" s="68">
        <v>33.273383333333335</v>
      </c>
      <c r="X82" s="69">
        <v>2.0313333333333339</v>
      </c>
      <c r="Y82" s="68">
        <v>0.14716666666666667</v>
      </c>
      <c r="Z82" s="69">
        <v>8.2807499999999976</v>
      </c>
      <c r="AA82" s="68">
        <v>7.0618733333333346</v>
      </c>
      <c r="AB82" s="69">
        <v>2.5607083333333338</v>
      </c>
      <c r="AC82" s="68">
        <v>3.9671666666666665</v>
      </c>
      <c r="AD82" s="69">
        <v>8.466783333333332</v>
      </c>
      <c r="AE82" s="68">
        <v>62.691000000000003</v>
      </c>
      <c r="AF82" s="69">
        <v>0.23799999999999999</v>
      </c>
      <c r="AG82" s="68">
        <v>25.189900000000002</v>
      </c>
      <c r="AH82" s="71" t="s">
        <v>103</v>
      </c>
      <c r="AI82" s="72" t="s">
        <v>103</v>
      </c>
      <c r="AJ82" s="96">
        <f t="shared" si="37"/>
        <v>394.74601500000006</v>
      </c>
      <c r="AK82" s="96"/>
      <c r="AL82" s="96"/>
    </row>
    <row r="83" spans="2:38" x14ac:dyDescent="0.3">
      <c r="B83" s="4" t="s">
        <v>25</v>
      </c>
      <c r="C83" s="4"/>
      <c r="D83" s="4"/>
      <c r="E83" s="68">
        <v>67.680160000000001</v>
      </c>
      <c r="F83" s="69">
        <v>24.626241666666662</v>
      </c>
      <c r="G83" s="68">
        <v>41.203453333333336</v>
      </c>
      <c r="H83" s="69">
        <v>4.8437041666666669</v>
      </c>
      <c r="I83" s="68">
        <v>44.402750000000012</v>
      </c>
      <c r="J83" s="69">
        <v>14.13785</v>
      </c>
      <c r="K83" s="68">
        <v>5.9567066666666664</v>
      </c>
      <c r="L83" s="69">
        <v>5.0287233333333337</v>
      </c>
      <c r="M83" s="68">
        <v>6.7475666666666658</v>
      </c>
      <c r="N83" s="69">
        <v>22.812483333333336</v>
      </c>
      <c r="O83" s="68">
        <v>54.835112500000001</v>
      </c>
      <c r="P83" s="69">
        <v>2.2136599999999995</v>
      </c>
      <c r="Q83" s="68">
        <v>1.1920500000000001</v>
      </c>
      <c r="R83" s="69">
        <v>30.172715</v>
      </c>
      <c r="S83" s="68">
        <v>29.352436666666666</v>
      </c>
      <c r="T83" s="69">
        <v>21.632111666666663</v>
      </c>
      <c r="U83" s="68">
        <v>48.797266666666673</v>
      </c>
      <c r="V83" s="69">
        <v>24.212173333333336</v>
      </c>
      <c r="W83" s="68">
        <v>2.135758333333333</v>
      </c>
      <c r="X83" s="69">
        <v>12.146813333333334</v>
      </c>
      <c r="Y83" s="68">
        <v>8.4099166666666694</v>
      </c>
      <c r="Z83" s="69">
        <v>7.3982333333333337</v>
      </c>
      <c r="AA83" s="68">
        <v>8.6809819999999984</v>
      </c>
      <c r="AB83" s="69">
        <v>11.189365833333332</v>
      </c>
      <c r="AC83" s="68">
        <v>2.945466666666666</v>
      </c>
      <c r="AD83" s="69">
        <v>20.664740000000002</v>
      </c>
      <c r="AE83" s="68">
        <v>10.011811666666665</v>
      </c>
      <c r="AF83" s="69">
        <v>37.752524166666667</v>
      </c>
      <c r="AG83" s="68">
        <v>18.406658333333329</v>
      </c>
      <c r="AH83" s="71" t="s">
        <v>103</v>
      </c>
      <c r="AI83" s="72" t="s">
        <v>103</v>
      </c>
      <c r="AJ83" s="96">
        <f t="shared" si="37"/>
        <v>589.58943533333343</v>
      </c>
      <c r="AK83" s="96"/>
      <c r="AL83" s="96"/>
    </row>
    <row r="84" spans="2:38" x14ac:dyDescent="0.3">
      <c r="B84" s="4" t="s">
        <v>26</v>
      </c>
      <c r="C84" s="4"/>
      <c r="D84" s="4"/>
      <c r="E84" s="68">
        <v>0.13883333333333348</v>
      </c>
      <c r="F84" s="69">
        <v>9.9651083333333332</v>
      </c>
      <c r="G84" s="68">
        <v>34.935083333333331</v>
      </c>
      <c r="H84" s="69">
        <v>30.52491666666667</v>
      </c>
      <c r="I84" s="68">
        <v>43.497</v>
      </c>
      <c r="J84" s="69">
        <v>5.2327499999999993</v>
      </c>
      <c r="K84" s="68">
        <v>14.808833333333334</v>
      </c>
      <c r="L84" s="69">
        <v>41.077416666666672</v>
      </c>
      <c r="M84" s="68">
        <v>7.4199500000000036</v>
      </c>
      <c r="N84" s="69">
        <v>4.3369000000000009</v>
      </c>
      <c r="O84" s="68">
        <v>75.222216666666668</v>
      </c>
      <c r="P84" s="69">
        <v>30.160666666666664</v>
      </c>
      <c r="Q84" s="68">
        <v>18.729883333333323</v>
      </c>
      <c r="R84" s="69">
        <v>1.4993749999999999</v>
      </c>
      <c r="S84" s="68">
        <v>3.1691166666666701</v>
      </c>
      <c r="T84" s="69">
        <v>3.228233333333332</v>
      </c>
      <c r="U84" s="68">
        <v>29.462016666666674</v>
      </c>
      <c r="V84" s="69">
        <v>66.240216666666669</v>
      </c>
      <c r="W84" s="68">
        <v>5.4697333333333313</v>
      </c>
      <c r="X84" s="69">
        <v>2.3631500000000001</v>
      </c>
      <c r="Y84" s="68">
        <v>12.088199999999999</v>
      </c>
      <c r="Z84" s="69">
        <v>3.3333333333333327E-3</v>
      </c>
      <c r="AA84" s="68">
        <v>38.059895000000004</v>
      </c>
      <c r="AB84" s="69">
        <v>63.363124999999997</v>
      </c>
      <c r="AC84" s="68">
        <v>42.189666666666653</v>
      </c>
      <c r="AD84" s="69">
        <v>39.719400000000007</v>
      </c>
      <c r="AE84" s="68">
        <v>32.015833333333326</v>
      </c>
      <c r="AF84" s="69">
        <v>13.762483333333336</v>
      </c>
      <c r="AG84" s="68">
        <v>44.210733333333337</v>
      </c>
      <c r="AH84" s="71" t="s">
        <v>103</v>
      </c>
      <c r="AI84" s="72" t="s">
        <v>103</v>
      </c>
      <c r="AJ84" s="96">
        <f t="shared" si="37"/>
        <v>712.89406999999994</v>
      </c>
      <c r="AK84" s="96"/>
      <c r="AL84" s="96"/>
    </row>
    <row r="85" spans="2:38" x14ac:dyDescent="0.3">
      <c r="B85" s="4" t="s">
        <v>27</v>
      </c>
      <c r="C85" s="4"/>
      <c r="D85" s="4"/>
      <c r="E85" s="68">
        <v>377.87364999999977</v>
      </c>
      <c r="F85" s="69">
        <v>163.53165000000016</v>
      </c>
      <c r="G85" s="68">
        <v>393.67873333333313</v>
      </c>
      <c r="H85" s="69">
        <v>131.70510000000007</v>
      </c>
      <c r="I85" s="68">
        <v>134.83466666666672</v>
      </c>
      <c r="J85" s="69">
        <v>78.660666666666643</v>
      </c>
      <c r="K85" s="68">
        <v>136.70396666666667</v>
      </c>
      <c r="L85" s="69">
        <v>327.59405000000004</v>
      </c>
      <c r="M85" s="68">
        <v>70.140258333333335</v>
      </c>
      <c r="N85" s="69">
        <v>14.612550000000006</v>
      </c>
      <c r="O85" s="68">
        <v>468.32697500000006</v>
      </c>
      <c r="P85" s="69">
        <v>193.06000000000003</v>
      </c>
      <c r="Q85" s="68">
        <v>172.52380000000005</v>
      </c>
      <c r="R85" s="69">
        <v>22.170050000000007</v>
      </c>
      <c r="S85" s="68">
        <v>42.086074999999994</v>
      </c>
      <c r="T85" s="69">
        <v>12.325041666666682</v>
      </c>
      <c r="U85" s="68">
        <v>135.34</v>
      </c>
      <c r="V85" s="69">
        <v>547.64920333333362</v>
      </c>
      <c r="W85" s="68">
        <v>55.875216666666674</v>
      </c>
      <c r="X85" s="69">
        <v>15.761075000000002</v>
      </c>
      <c r="Y85" s="68">
        <v>141.71247500000001</v>
      </c>
      <c r="Z85" s="69">
        <v>10.457499999999989</v>
      </c>
      <c r="AA85" s="68">
        <v>511.5108983333331</v>
      </c>
      <c r="AB85" s="69">
        <v>348.67929999999996</v>
      </c>
      <c r="AC85" s="68">
        <v>313.2092333333332</v>
      </c>
      <c r="AD85" s="69">
        <v>279.39147499999996</v>
      </c>
      <c r="AE85" s="68">
        <v>136.45365000000001</v>
      </c>
      <c r="AF85" s="69">
        <v>419.54867499999995</v>
      </c>
      <c r="AG85" s="68">
        <v>299.7253</v>
      </c>
      <c r="AH85" s="71" t="s">
        <v>103</v>
      </c>
      <c r="AI85" s="72" t="s">
        <v>103</v>
      </c>
      <c r="AJ85" s="96">
        <f t="shared" si="37"/>
        <v>5955.1412350000001</v>
      </c>
      <c r="AK85" s="96"/>
      <c r="AL85" s="96"/>
    </row>
    <row r="86" spans="2:38" x14ac:dyDescent="0.3">
      <c r="B86" s="4" t="s">
        <v>28</v>
      </c>
      <c r="C86" s="4"/>
      <c r="D86" s="4"/>
      <c r="E86" s="68">
        <v>66.336300000000023</v>
      </c>
      <c r="F86" s="69">
        <v>108.2488</v>
      </c>
      <c r="G86" s="68">
        <v>0</v>
      </c>
      <c r="H86" s="69">
        <v>198.66525000000001</v>
      </c>
      <c r="I86" s="68">
        <v>154.7223333333333</v>
      </c>
      <c r="J86" s="69">
        <v>31.947583333333334</v>
      </c>
      <c r="K86" s="68">
        <v>142.36629999999997</v>
      </c>
      <c r="L86" s="69">
        <v>320.81824166666672</v>
      </c>
      <c r="M86" s="68">
        <v>22.959483333333335</v>
      </c>
      <c r="N86" s="69">
        <v>33.226399999999998</v>
      </c>
      <c r="O86" s="68">
        <v>179.87684166666668</v>
      </c>
      <c r="P86" s="69">
        <v>195.02946666666668</v>
      </c>
      <c r="Q86" s="68">
        <v>108.41909999999999</v>
      </c>
      <c r="R86" s="69">
        <v>6.8172499999999987</v>
      </c>
      <c r="S86" s="68">
        <v>13.160408333333336</v>
      </c>
      <c r="T86" s="69">
        <v>46.836466666666666</v>
      </c>
      <c r="U86" s="68">
        <v>227.88828333333336</v>
      </c>
      <c r="V86" s="69">
        <v>406.31157999999999</v>
      </c>
      <c r="W86" s="68">
        <v>7.675616666666663</v>
      </c>
      <c r="X86" s="69">
        <v>21.122624999999996</v>
      </c>
      <c r="Y86" s="68">
        <v>111.28983333333335</v>
      </c>
      <c r="Z86" s="69">
        <v>8.8333333333333233E-3</v>
      </c>
      <c r="AA86" s="68">
        <v>155.13954833333335</v>
      </c>
      <c r="AB86" s="69">
        <v>176.09347500000004</v>
      </c>
      <c r="AC86" s="68">
        <v>135.65185</v>
      </c>
      <c r="AD86" s="69">
        <v>102.71056666666667</v>
      </c>
      <c r="AE86" s="68">
        <v>116.44839999999999</v>
      </c>
      <c r="AF86" s="69">
        <v>64.163658333333331</v>
      </c>
      <c r="AG86" s="68">
        <v>148.53954166666668</v>
      </c>
      <c r="AH86" s="71" t="s">
        <v>103</v>
      </c>
      <c r="AI86" s="72" t="s">
        <v>103</v>
      </c>
      <c r="AJ86" s="96">
        <f t="shared" si="37"/>
        <v>3302.4740366666674</v>
      </c>
      <c r="AK86" s="96"/>
      <c r="AL86" s="96"/>
    </row>
    <row r="87" spans="2:38" x14ac:dyDescent="0.3">
      <c r="B87" s="4" t="s">
        <v>114</v>
      </c>
      <c r="C87" s="4"/>
      <c r="D87" s="4"/>
      <c r="E87" s="68">
        <v>8.4180166666666665</v>
      </c>
      <c r="F87" s="69">
        <v>41.743299999999991</v>
      </c>
      <c r="G87" s="68">
        <v>148.22866666666664</v>
      </c>
      <c r="H87" s="69">
        <v>94.001291666666646</v>
      </c>
      <c r="I87" s="68">
        <v>86.177000000000021</v>
      </c>
      <c r="J87" s="69">
        <v>39.504916666666674</v>
      </c>
      <c r="K87" s="68">
        <v>41.504333333333335</v>
      </c>
      <c r="L87" s="69">
        <v>189.38082500000002</v>
      </c>
      <c r="M87" s="68">
        <v>21.578516666666673</v>
      </c>
      <c r="N87" s="69">
        <v>33.025200000000012</v>
      </c>
      <c r="O87" s="68">
        <v>93.074966666666668</v>
      </c>
      <c r="P87" s="69">
        <v>284.23750000000007</v>
      </c>
      <c r="Q87" s="68">
        <v>70.310883333333337</v>
      </c>
      <c r="R87" s="69">
        <v>13.224583333333333</v>
      </c>
      <c r="S87" s="68">
        <v>0.40849999999999997</v>
      </c>
      <c r="T87" s="69">
        <v>23.311383333333332</v>
      </c>
      <c r="U87" s="68">
        <v>212.01940000000002</v>
      </c>
      <c r="V87" s="69">
        <v>274.04075</v>
      </c>
      <c r="W87" s="68">
        <v>4.5110000000000001</v>
      </c>
      <c r="X87" s="69">
        <v>25.897166666666667</v>
      </c>
      <c r="Y87" s="68">
        <v>40.605000000000011</v>
      </c>
      <c r="Z87" s="69">
        <v>0</v>
      </c>
      <c r="AA87" s="68">
        <v>27.639446666666668</v>
      </c>
      <c r="AB87" s="69">
        <v>206.204375</v>
      </c>
      <c r="AC87" s="68">
        <v>93.149200000000008</v>
      </c>
      <c r="AD87" s="69">
        <v>105.74343333333334</v>
      </c>
      <c r="AE87" s="68">
        <v>90.31475833333333</v>
      </c>
      <c r="AF87" s="69">
        <v>26.422433333333341</v>
      </c>
      <c r="AG87" s="68">
        <v>111.01880833333333</v>
      </c>
      <c r="AH87" s="71" t="s">
        <v>103</v>
      </c>
      <c r="AI87" s="72" t="s">
        <v>103</v>
      </c>
      <c r="AJ87" s="96">
        <f t="shared" si="37"/>
        <v>2405.6956550000004</v>
      </c>
      <c r="AK87" s="96"/>
      <c r="AL87" s="96"/>
    </row>
    <row r="88" spans="2:38" x14ac:dyDescent="0.3">
      <c r="B88" s="4" t="s">
        <v>29</v>
      </c>
      <c r="C88" s="4"/>
      <c r="D88" s="4"/>
      <c r="E88" s="68">
        <v>0</v>
      </c>
      <c r="F88" s="69">
        <v>39.426291666666671</v>
      </c>
      <c r="G88" s="68">
        <v>186.80795000000001</v>
      </c>
      <c r="H88" s="69">
        <v>134.88115833333333</v>
      </c>
      <c r="I88" s="68">
        <v>102.85716666666669</v>
      </c>
      <c r="J88" s="69">
        <v>45.721966666666674</v>
      </c>
      <c r="K88" s="68">
        <v>32.451000000000001</v>
      </c>
      <c r="L88" s="69">
        <v>234.92298333333329</v>
      </c>
      <c r="M88" s="68">
        <v>23.865000000000009</v>
      </c>
      <c r="N88" s="69">
        <v>30.96985833333332</v>
      </c>
      <c r="O88" s="68">
        <v>61.522350000000017</v>
      </c>
      <c r="P88" s="69">
        <v>261.286</v>
      </c>
      <c r="Q88" s="68">
        <v>52.450983333333333</v>
      </c>
      <c r="R88" s="69">
        <v>12.824383333333333</v>
      </c>
      <c r="S88" s="68">
        <v>0.78633333333333333</v>
      </c>
      <c r="T88" s="69">
        <v>22.215741666666659</v>
      </c>
      <c r="U88" s="68">
        <v>136.68845000000002</v>
      </c>
      <c r="V88" s="69">
        <v>227.06528333333333</v>
      </c>
      <c r="W88" s="68">
        <v>3.3568333333333333</v>
      </c>
      <c r="X88" s="69">
        <v>17.750691666666665</v>
      </c>
      <c r="Y88" s="68">
        <v>32.922175000000003</v>
      </c>
      <c r="Z88" s="69">
        <v>0</v>
      </c>
      <c r="AA88" s="68">
        <v>24.145151666666663</v>
      </c>
      <c r="AB88" s="69">
        <v>200.64672499999998</v>
      </c>
      <c r="AC88" s="68">
        <v>107.71621666666667</v>
      </c>
      <c r="AD88" s="69">
        <v>104.72385833333333</v>
      </c>
      <c r="AE88" s="68">
        <v>106.00918333333331</v>
      </c>
      <c r="AF88" s="69">
        <v>22.905183333333337</v>
      </c>
      <c r="AG88" s="68">
        <v>102.97388333333332</v>
      </c>
      <c r="AH88" s="71" t="s">
        <v>103</v>
      </c>
      <c r="AI88" s="72" t="s">
        <v>103</v>
      </c>
      <c r="AJ88" s="96">
        <f t="shared" si="37"/>
        <v>2329.8928016666659</v>
      </c>
      <c r="AK88" s="96"/>
      <c r="AL88" s="96"/>
    </row>
    <row r="89" spans="2:38" x14ac:dyDescent="0.3">
      <c r="B89" s="4" t="s">
        <v>30</v>
      </c>
      <c r="C89" s="4"/>
      <c r="D89" s="4"/>
      <c r="E89" s="68">
        <v>54.577333333333343</v>
      </c>
      <c r="F89" s="69">
        <v>206.19866666666672</v>
      </c>
      <c r="G89" s="68">
        <v>327.96283333333338</v>
      </c>
      <c r="H89" s="69">
        <v>361.9851666666666</v>
      </c>
      <c r="I89" s="68">
        <v>268.14866666666666</v>
      </c>
      <c r="J89" s="69">
        <v>32.972333333333339</v>
      </c>
      <c r="K89" s="68">
        <v>177.816</v>
      </c>
      <c r="L89" s="69">
        <v>730.66308333333359</v>
      </c>
      <c r="M89" s="68">
        <v>83.099583333333356</v>
      </c>
      <c r="N89" s="69">
        <v>41.211999999999996</v>
      </c>
      <c r="O89" s="68">
        <v>167.0844166666667</v>
      </c>
      <c r="P89" s="69">
        <v>471.78300000000002</v>
      </c>
      <c r="Q89" s="68">
        <v>276.32033333333334</v>
      </c>
      <c r="R89" s="69">
        <v>48.062500000000007</v>
      </c>
      <c r="S89" s="68">
        <v>49.681416666666671</v>
      </c>
      <c r="T89" s="69">
        <v>108.18875</v>
      </c>
      <c r="U89" s="68">
        <v>884.57200000000012</v>
      </c>
      <c r="V89" s="69">
        <v>540.53</v>
      </c>
      <c r="W89" s="68">
        <v>18.353999999999999</v>
      </c>
      <c r="X89" s="69">
        <v>21.75875000000001</v>
      </c>
      <c r="Y89" s="68">
        <v>176.35916666666671</v>
      </c>
      <c r="Z89" s="69">
        <v>0</v>
      </c>
      <c r="AA89" s="68">
        <v>287.51373333333339</v>
      </c>
      <c r="AB89" s="69">
        <v>357.22525000000007</v>
      </c>
      <c r="AC89" s="68">
        <v>199.60500000000002</v>
      </c>
      <c r="AD89" s="69">
        <v>183.52266666666668</v>
      </c>
      <c r="AE89" s="68">
        <v>218.05333333333331</v>
      </c>
      <c r="AF89" s="69">
        <v>82.769333333333336</v>
      </c>
      <c r="AG89" s="68">
        <v>202.50391666666667</v>
      </c>
      <c r="AH89" s="71" t="s">
        <v>103</v>
      </c>
      <c r="AI89" s="72" t="s">
        <v>103</v>
      </c>
      <c r="AJ89" s="96">
        <f t="shared" si="37"/>
        <v>6578.5232333333342</v>
      </c>
      <c r="AK89" s="96"/>
      <c r="AL89" s="96"/>
    </row>
    <row r="90" spans="2:38" x14ac:dyDescent="0.3">
      <c r="B90" s="4" t="s">
        <v>31</v>
      </c>
      <c r="C90" s="4"/>
      <c r="D90" s="4"/>
      <c r="E90" s="68">
        <v>211.80499999999992</v>
      </c>
      <c r="F90" s="69">
        <v>91.986000000000004</v>
      </c>
      <c r="G90" s="68">
        <v>283.70283333333339</v>
      </c>
      <c r="H90" s="69">
        <v>71.517499999999984</v>
      </c>
      <c r="I90" s="68">
        <v>0</v>
      </c>
      <c r="J90" s="69">
        <v>33.392499999999998</v>
      </c>
      <c r="K90" s="68">
        <v>93.88891666666666</v>
      </c>
      <c r="L90" s="69">
        <v>159.51075000000003</v>
      </c>
      <c r="M90" s="68">
        <v>40.701666666666661</v>
      </c>
      <c r="N90" s="69">
        <v>21.393999999999991</v>
      </c>
      <c r="O90" s="68">
        <v>218.20533333333333</v>
      </c>
      <c r="P90" s="69">
        <v>209.13766666666677</v>
      </c>
      <c r="Q90" s="68">
        <v>88.961500000000001</v>
      </c>
      <c r="R90" s="69">
        <v>35.207499999999989</v>
      </c>
      <c r="S90" s="68">
        <v>48.153666666666659</v>
      </c>
      <c r="T90" s="69">
        <v>28.045666666666669</v>
      </c>
      <c r="U90" s="68">
        <v>0</v>
      </c>
      <c r="V90" s="69">
        <v>31.249999999999993</v>
      </c>
      <c r="W90" s="68">
        <v>39.321666666666658</v>
      </c>
      <c r="X90" s="69">
        <v>12.543500000000003</v>
      </c>
      <c r="Y90" s="68">
        <v>66.23333333333332</v>
      </c>
      <c r="Z90" s="69">
        <v>10.744999999999999</v>
      </c>
      <c r="AA90" s="68">
        <v>7.4151999999999987</v>
      </c>
      <c r="AB90" s="69">
        <v>100.20158333333336</v>
      </c>
      <c r="AC90" s="68">
        <v>59.105499999999999</v>
      </c>
      <c r="AD90" s="69">
        <v>92.837666666666706</v>
      </c>
      <c r="AE90" s="68">
        <v>101.67999999999994</v>
      </c>
      <c r="AF90" s="69">
        <v>24.334166666666651</v>
      </c>
      <c r="AG90" s="68">
        <v>78.447499999999991</v>
      </c>
      <c r="AH90" s="71" t="s">
        <v>103</v>
      </c>
      <c r="AI90" s="72" t="s">
        <v>103</v>
      </c>
      <c r="AJ90" s="96">
        <f t="shared" si="37"/>
        <v>2259.7256166666657</v>
      </c>
      <c r="AK90" s="96"/>
      <c r="AL90" s="96"/>
    </row>
    <row r="91" spans="2:38" x14ac:dyDescent="0.3">
      <c r="B91" s="4" t="s">
        <v>32</v>
      </c>
      <c r="C91" s="4"/>
      <c r="D91" s="4"/>
      <c r="E91" s="68">
        <v>14.260000000000005</v>
      </c>
      <c r="F91" s="69">
        <v>190.27550000000011</v>
      </c>
      <c r="G91" s="68">
        <v>163.84633333333329</v>
      </c>
      <c r="H91" s="69">
        <v>136.05499999999995</v>
      </c>
      <c r="I91" s="68">
        <v>162.28199999999995</v>
      </c>
      <c r="J91" s="69">
        <v>57.521666666666647</v>
      </c>
      <c r="K91" s="68">
        <v>192.89766666666677</v>
      </c>
      <c r="L91" s="69">
        <v>299.02325000000019</v>
      </c>
      <c r="M91" s="68">
        <v>85.497666666666674</v>
      </c>
      <c r="N91" s="69">
        <v>23.9955</v>
      </c>
      <c r="O91" s="68">
        <v>72.411666666666662</v>
      </c>
      <c r="P91" s="69">
        <v>114.54000000000002</v>
      </c>
      <c r="Q91" s="68">
        <v>172.13949999999994</v>
      </c>
      <c r="R91" s="69">
        <v>48.602500000000013</v>
      </c>
      <c r="S91" s="68">
        <v>83.048166666666631</v>
      </c>
      <c r="T91" s="69">
        <v>52.842000000000013</v>
      </c>
      <c r="U91" s="68">
        <v>103.96000000000002</v>
      </c>
      <c r="V91" s="69">
        <v>220.95999999999998</v>
      </c>
      <c r="W91" s="68">
        <v>72.627333333333382</v>
      </c>
      <c r="X91" s="69">
        <v>20.150250000000007</v>
      </c>
      <c r="Y91" s="68">
        <v>142.97399999999999</v>
      </c>
      <c r="Z91" s="69">
        <v>21.812000000000005</v>
      </c>
      <c r="AA91" s="68">
        <v>136.32746666666671</v>
      </c>
      <c r="AB91" s="69">
        <v>296.17349999999999</v>
      </c>
      <c r="AC91" s="68">
        <v>113.45100000000005</v>
      </c>
      <c r="AD91" s="69">
        <v>189.18300000000002</v>
      </c>
      <c r="AE91" s="68">
        <v>214.93099999999998</v>
      </c>
      <c r="AF91" s="69">
        <v>47.633833333333335</v>
      </c>
      <c r="AG91" s="68">
        <v>276.1070000000002</v>
      </c>
      <c r="AH91" s="71" t="s">
        <v>103</v>
      </c>
      <c r="AI91" s="72" t="s">
        <v>103</v>
      </c>
      <c r="AJ91" s="96">
        <f t="shared" si="37"/>
        <v>3725.5288</v>
      </c>
      <c r="AK91" s="96"/>
      <c r="AL91" s="96"/>
    </row>
    <row r="92" spans="2:38" x14ac:dyDescent="0.3">
      <c r="B92" s="4" t="s">
        <v>33</v>
      </c>
      <c r="C92" s="4"/>
      <c r="D92" s="4"/>
      <c r="E92" s="68">
        <v>9.0067333333333295</v>
      </c>
      <c r="F92" s="69">
        <v>14.410674999999999</v>
      </c>
      <c r="G92" s="68">
        <v>92.28521666666667</v>
      </c>
      <c r="H92" s="69">
        <v>17.477000000000004</v>
      </c>
      <c r="I92" s="68">
        <v>33.210333333333317</v>
      </c>
      <c r="J92" s="69">
        <v>1.7064999999999997</v>
      </c>
      <c r="K92" s="68">
        <v>23.491616666666669</v>
      </c>
      <c r="L92" s="69">
        <v>56.45096666666668</v>
      </c>
      <c r="M92" s="68">
        <v>5.6903333333333332</v>
      </c>
      <c r="N92" s="69">
        <v>2.4123666666666663</v>
      </c>
      <c r="O92" s="68">
        <v>51.159558333333329</v>
      </c>
      <c r="P92" s="69">
        <v>33.854216666666673</v>
      </c>
      <c r="Q92" s="68">
        <v>26.664266666666673</v>
      </c>
      <c r="R92" s="69">
        <v>5.5941166666666673</v>
      </c>
      <c r="S92" s="68">
        <v>6.7751083333333355</v>
      </c>
      <c r="T92" s="69">
        <v>4.8195999999999994</v>
      </c>
      <c r="U92" s="68">
        <v>17.693350000000002</v>
      </c>
      <c r="V92" s="69">
        <v>10.909033333333333</v>
      </c>
      <c r="W92" s="68">
        <v>0.37376666666666675</v>
      </c>
      <c r="X92" s="69">
        <v>8.0496999999999996</v>
      </c>
      <c r="Y92" s="68">
        <v>18.082666666666672</v>
      </c>
      <c r="Z92" s="69">
        <v>1.6166666666666659E-2</v>
      </c>
      <c r="AA92" s="68">
        <v>42.275154999999998</v>
      </c>
      <c r="AB92" s="69">
        <v>45.870624999999997</v>
      </c>
      <c r="AC92" s="68">
        <v>42.057983333333333</v>
      </c>
      <c r="AD92" s="69">
        <v>23.271133333333335</v>
      </c>
      <c r="AE92" s="68">
        <v>19.474408333333333</v>
      </c>
      <c r="AF92" s="69">
        <v>11.321841666666662</v>
      </c>
      <c r="AG92" s="68">
        <v>35.873525000000001</v>
      </c>
      <c r="AH92" s="71" t="s">
        <v>103</v>
      </c>
      <c r="AI92" s="72" t="s">
        <v>103</v>
      </c>
      <c r="AJ92" s="96">
        <f t="shared" si="37"/>
        <v>660.27796333333322</v>
      </c>
      <c r="AK92" s="96"/>
      <c r="AL92" s="96"/>
    </row>
    <row r="93" spans="2:38" x14ac:dyDescent="0.3">
      <c r="B93" s="4" t="s">
        <v>34</v>
      </c>
      <c r="C93" s="4"/>
      <c r="D93" s="4"/>
      <c r="E93" s="68">
        <v>26.880000000000003</v>
      </c>
      <c r="F93" s="69">
        <v>21.887</v>
      </c>
      <c r="G93" s="68">
        <v>3.3999999999999995</v>
      </c>
      <c r="H93" s="69">
        <v>7.963750000000001</v>
      </c>
      <c r="I93" s="68">
        <v>0</v>
      </c>
      <c r="J93" s="69">
        <v>9.7000000000000064</v>
      </c>
      <c r="K93" s="68">
        <v>26.296833333333343</v>
      </c>
      <c r="L93" s="69">
        <v>21.420833333333345</v>
      </c>
      <c r="M93" s="68">
        <v>8.6010000000000009</v>
      </c>
      <c r="N93" s="69">
        <v>5.1339999999999995</v>
      </c>
      <c r="O93" s="68">
        <v>42.60033333333331</v>
      </c>
      <c r="P93" s="69">
        <v>2.7699999999999996</v>
      </c>
      <c r="Q93" s="68">
        <v>22.143333333333331</v>
      </c>
      <c r="R93" s="69">
        <v>7.7924999999999986</v>
      </c>
      <c r="S93" s="68">
        <v>11.333999999999996</v>
      </c>
      <c r="T93" s="69">
        <v>8.0320833333333344</v>
      </c>
      <c r="U93" s="68">
        <v>19.924999999999997</v>
      </c>
      <c r="V93" s="69">
        <v>0.19999999999999929</v>
      </c>
      <c r="W93" s="68">
        <v>10.470666666666661</v>
      </c>
      <c r="X93" s="69">
        <v>2.925749999999999</v>
      </c>
      <c r="Y93" s="68">
        <v>16.722333333333335</v>
      </c>
      <c r="Z93" s="69">
        <v>2.0119999999999987</v>
      </c>
      <c r="AA93" s="68">
        <v>15.352883333333342</v>
      </c>
      <c r="AB93" s="69">
        <v>40.996083333333345</v>
      </c>
      <c r="AC93" s="68">
        <v>20.733666666666661</v>
      </c>
      <c r="AD93" s="69">
        <v>34.464999999999996</v>
      </c>
      <c r="AE93" s="68">
        <v>28.745333333333331</v>
      </c>
      <c r="AF93" s="69">
        <v>43.828249999999997</v>
      </c>
      <c r="AG93" s="68">
        <v>35.759250000000037</v>
      </c>
      <c r="AH93" s="71" t="s">
        <v>103</v>
      </c>
      <c r="AI93" s="72" t="s">
        <v>103</v>
      </c>
      <c r="AJ93" s="96">
        <f t="shared" si="37"/>
        <v>498.09188333333327</v>
      </c>
      <c r="AK93" s="96"/>
      <c r="AL93" s="96"/>
    </row>
    <row r="94" spans="2:38" x14ac:dyDescent="0.3">
      <c r="B94" s="4" t="s">
        <v>35</v>
      </c>
      <c r="C94" s="4"/>
      <c r="D94" s="4"/>
      <c r="E94" s="68">
        <v>42.031166666666671</v>
      </c>
      <c r="F94" s="69">
        <v>26.610499999999998</v>
      </c>
      <c r="G94" s="68">
        <v>101.59316666666666</v>
      </c>
      <c r="H94" s="69">
        <v>79.861333333333334</v>
      </c>
      <c r="I94" s="68">
        <v>5.2253333333333352</v>
      </c>
      <c r="J94" s="69">
        <v>70.232666666666674</v>
      </c>
      <c r="K94" s="68">
        <v>24.696999999999999</v>
      </c>
      <c r="L94" s="69">
        <v>0.86191666666666711</v>
      </c>
      <c r="M94" s="68">
        <v>64.797833333333315</v>
      </c>
      <c r="N94" s="69">
        <v>36.282666666666657</v>
      </c>
      <c r="O94" s="68">
        <v>127.82383333333333</v>
      </c>
      <c r="P94" s="69">
        <v>24.706500000000013</v>
      </c>
      <c r="Q94" s="68">
        <v>31.322833333333339</v>
      </c>
      <c r="R94" s="69">
        <v>25.309333333333335</v>
      </c>
      <c r="S94" s="68">
        <v>13.530333333333337</v>
      </c>
      <c r="T94" s="69">
        <v>16.703833333333339</v>
      </c>
      <c r="U94" s="68">
        <v>77.060999999999993</v>
      </c>
      <c r="V94" s="69">
        <v>29.962</v>
      </c>
      <c r="W94" s="68">
        <v>0</v>
      </c>
      <c r="X94" s="69">
        <v>36.415916666666668</v>
      </c>
      <c r="Y94" s="68">
        <v>56.648666666666664</v>
      </c>
      <c r="Z94" s="69">
        <v>4.0006666666666675</v>
      </c>
      <c r="AA94" s="68">
        <v>33.152716666666663</v>
      </c>
      <c r="AB94" s="69">
        <v>118.71158333333331</v>
      </c>
      <c r="AC94" s="68">
        <v>72.450999999999993</v>
      </c>
      <c r="AD94" s="69">
        <v>11.067833333333333</v>
      </c>
      <c r="AE94" s="68">
        <v>7.8923333333333314</v>
      </c>
      <c r="AF94" s="69">
        <v>18.804833333333335</v>
      </c>
      <c r="AG94" s="68">
        <v>22.743333333333336</v>
      </c>
      <c r="AH94" s="71" t="s">
        <v>103</v>
      </c>
      <c r="AI94" s="72" t="s">
        <v>103</v>
      </c>
      <c r="AJ94" s="96">
        <f t="shared" si="37"/>
        <v>1180.5021333333334</v>
      </c>
      <c r="AK94" s="96"/>
      <c r="AL94" s="96"/>
    </row>
    <row r="95" spans="2:38" x14ac:dyDescent="0.3">
      <c r="B95" s="4" t="s">
        <v>36</v>
      </c>
      <c r="C95" s="4"/>
      <c r="D95" s="4"/>
      <c r="E95" s="68">
        <v>0</v>
      </c>
      <c r="F95" s="69">
        <v>0</v>
      </c>
      <c r="G95" s="68">
        <v>0</v>
      </c>
      <c r="H95" s="69">
        <v>21.363166666666672</v>
      </c>
      <c r="I95" s="68">
        <v>0</v>
      </c>
      <c r="J95" s="69">
        <v>0</v>
      </c>
      <c r="K95" s="68">
        <v>0</v>
      </c>
      <c r="L95" s="69">
        <v>19.33133333333333</v>
      </c>
      <c r="M95" s="68">
        <v>0</v>
      </c>
      <c r="N95" s="69">
        <v>0</v>
      </c>
      <c r="O95" s="68">
        <v>0.18533333333333335</v>
      </c>
      <c r="P95" s="69">
        <v>8.3811666666666689</v>
      </c>
      <c r="Q95" s="68">
        <v>13.854666666666668</v>
      </c>
      <c r="R95" s="69">
        <v>0</v>
      </c>
      <c r="S95" s="68">
        <v>0</v>
      </c>
      <c r="T95" s="69">
        <v>0</v>
      </c>
      <c r="U95" s="68">
        <v>0</v>
      </c>
      <c r="V95" s="69">
        <v>121.86216666666668</v>
      </c>
      <c r="W95" s="68">
        <v>0</v>
      </c>
      <c r="X95" s="69">
        <v>0</v>
      </c>
      <c r="Y95" s="68">
        <v>0</v>
      </c>
      <c r="Z95" s="69">
        <v>0</v>
      </c>
      <c r="AA95" s="68">
        <v>0.86699999999999988</v>
      </c>
      <c r="AB95" s="69">
        <v>0</v>
      </c>
      <c r="AC95" s="68">
        <v>0</v>
      </c>
      <c r="AD95" s="69">
        <v>0</v>
      </c>
      <c r="AE95" s="68">
        <v>0</v>
      </c>
      <c r="AF95" s="69">
        <v>0</v>
      </c>
      <c r="AG95" s="68">
        <v>0</v>
      </c>
      <c r="AH95" s="71" t="s">
        <v>103</v>
      </c>
      <c r="AI95" s="72" t="s">
        <v>103</v>
      </c>
      <c r="AJ95" s="96">
        <f t="shared" si="37"/>
        <v>185.84483333333336</v>
      </c>
      <c r="AK95" s="96"/>
      <c r="AL95" s="96"/>
    </row>
    <row r="96" spans="2:38" x14ac:dyDescent="0.3">
      <c r="B96" s="4" t="s">
        <v>115</v>
      </c>
      <c r="C96" s="4"/>
      <c r="D96" s="4"/>
      <c r="E96" s="68">
        <v>0</v>
      </c>
      <c r="F96" s="69">
        <v>0</v>
      </c>
      <c r="G96" s="68">
        <v>0</v>
      </c>
      <c r="H96" s="69">
        <v>43.332666666666668</v>
      </c>
      <c r="I96" s="68">
        <v>0</v>
      </c>
      <c r="J96" s="69">
        <v>0</v>
      </c>
      <c r="K96" s="68">
        <v>0</v>
      </c>
      <c r="L96" s="69">
        <v>24.471833333333333</v>
      </c>
      <c r="M96" s="68">
        <v>0</v>
      </c>
      <c r="N96" s="69">
        <v>0</v>
      </c>
      <c r="O96" s="68">
        <v>0.24583333333333335</v>
      </c>
      <c r="P96" s="69">
        <v>0</v>
      </c>
      <c r="Q96" s="68">
        <v>20.61183333333333</v>
      </c>
      <c r="R96" s="69">
        <v>0</v>
      </c>
      <c r="S96" s="68">
        <v>0</v>
      </c>
      <c r="T96" s="69">
        <v>0</v>
      </c>
      <c r="U96" s="68">
        <v>0</v>
      </c>
      <c r="V96" s="69">
        <v>174.65123333333338</v>
      </c>
      <c r="W96" s="68">
        <v>0</v>
      </c>
      <c r="X96" s="69">
        <v>0</v>
      </c>
      <c r="Y96" s="68">
        <v>0</v>
      </c>
      <c r="Z96" s="69">
        <v>0</v>
      </c>
      <c r="AA96" s="68">
        <v>1.2328333333333332</v>
      </c>
      <c r="AB96" s="69">
        <v>0</v>
      </c>
      <c r="AC96" s="68">
        <v>0</v>
      </c>
      <c r="AD96" s="69">
        <v>0</v>
      </c>
      <c r="AE96" s="68">
        <v>0</v>
      </c>
      <c r="AF96" s="69">
        <v>0</v>
      </c>
      <c r="AG96" s="68">
        <v>0</v>
      </c>
      <c r="AH96" s="71" t="s">
        <v>103</v>
      </c>
      <c r="AI96" s="72" t="s">
        <v>103</v>
      </c>
      <c r="AJ96" s="96">
        <f t="shared" si="37"/>
        <v>264.54623333333342</v>
      </c>
      <c r="AK96" s="96"/>
      <c r="AL96" s="96"/>
    </row>
    <row r="97" spans="2:38" x14ac:dyDescent="0.3">
      <c r="B97" s="4" t="s">
        <v>86</v>
      </c>
      <c r="C97" s="4"/>
      <c r="D97" s="4"/>
      <c r="E97" s="68">
        <v>24.954833333333333</v>
      </c>
      <c r="F97" s="69">
        <v>24.983999999999998</v>
      </c>
      <c r="G97" s="68">
        <v>26.239000000000004</v>
      </c>
      <c r="H97" s="69">
        <v>18.952999999999996</v>
      </c>
      <c r="I97" s="68">
        <v>27.162333333333333</v>
      </c>
      <c r="J97" s="69">
        <v>4.3551666666666691</v>
      </c>
      <c r="K97" s="68">
        <v>24.959250000000001</v>
      </c>
      <c r="L97" s="69">
        <v>33.436250000000001</v>
      </c>
      <c r="M97" s="68">
        <v>16.191333333333329</v>
      </c>
      <c r="N97" s="69">
        <v>12.966999999999999</v>
      </c>
      <c r="O97" s="68">
        <v>59.972166666666674</v>
      </c>
      <c r="P97" s="69">
        <v>33.96841666666667</v>
      </c>
      <c r="Q97" s="68">
        <v>32.98833333333333</v>
      </c>
      <c r="R97" s="69">
        <v>13.789666666666673</v>
      </c>
      <c r="S97" s="68">
        <v>28.590916666666665</v>
      </c>
      <c r="T97" s="69">
        <v>15.075833333333334</v>
      </c>
      <c r="U97" s="68">
        <v>6.9166666666666765E-2</v>
      </c>
      <c r="V97" s="69">
        <v>0.86916666666666731</v>
      </c>
      <c r="W97" s="68">
        <v>3.3689999999999989</v>
      </c>
      <c r="X97" s="69">
        <v>14.205416666666663</v>
      </c>
      <c r="Y97" s="68">
        <v>29.648333333333337</v>
      </c>
      <c r="Z97" s="69">
        <v>0.60716666666666674</v>
      </c>
      <c r="AA97" s="68">
        <v>30.42389</v>
      </c>
      <c r="AB97" s="69">
        <v>55.995683333333318</v>
      </c>
      <c r="AC97" s="68">
        <v>60.73596666666667</v>
      </c>
      <c r="AD97" s="69">
        <v>34.939433333333334</v>
      </c>
      <c r="AE97" s="68">
        <v>21.864149999999999</v>
      </c>
      <c r="AF97" s="69">
        <v>39.167733333333338</v>
      </c>
      <c r="AG97" s="68">
        <v>2.3579499999999998</v>
      </c>
      <c r="AH97" s="71" t="s">
        <v>103</v>
      </c>
      <c r="AI97" s="72" t="s">
        <v>103</v>
      </c>
      <c r="AJ97" s="96">
        <f t="shared" si="37"/>
        <v>692.84055666666654</v>
      </c>
      <c r="AK97" s="96"/>
      <c r="AL97" s="96"/>
    </row>
    <row r="98" spans="2:38" x14ac:dyDescent="0.3">
      <c r="B98" s="4" t="s">
        <v>87</v>
      </c>
      <c r="C98" s="4"/>
      <c r="D98" s="4"/>
      <c r="E98" s="68">
        <v>0</v>
      </c>
      <c r="F98" s="69">
        <v>0</v>
      </c>
      <c r="G98" s="68">
        <v>0</v>
      </c>
      <c r="H98" s="69">
        <v>67.084250000000011</v>
      </c>
      <c r="I98" s="68">
        <v>33.238083333333343</v>
      </c>
      <c r="J98" s="69">
        <v>0</v>
      </c>
      <c r="K98" s="68">
        <v>0</v>
      </c>
      <c r="L98" s="69">
        <v>0</v>
      </c>
      <c r="M98" s="68">
        <v>0</v>
      </c>
      <c r="N98" s="69">
        <v>0</v>
      </c>
      <c r="O98" s="68">
        <v>0</v>
      </c>
      <c r="P98" s="69">
        <v>0</v>
      </c>
      <c r="Q98" s="68">
        <v>95.816731666666669</v>
      </c>
      <c r="R98" s="69">
        <v>22.992951666666666</v>
      </c>
      <c r="S98" s="68">
        <v>37.522700000000007</v>
      </c>
      <c r="T98" s="69">
        <v>12.874116666666676</v>
      </c>
      <c r="U98" s="68">
        <v>456.75125666666651</v>
      </c>
      <c r="V98" s="69">
        <v>310.16834833333326</v>
      </c>
      <c r="W98" s="68">
        <v>66.979316666666605</v>
      </c>
      <c r="X98" s="69">
        <v>30.481615000000001</v>
      </c>
      <c r="Y98" s="68">
        <v>48.312616666666678</v>
      </c>
      <c r="Z98" s="69">
        <v>0</v>
      </c>
      <c r="AA98" s="68">
        <v>12.084942999999996</v>
      </c>
      <c r="AB98" s="69">
        <v>34.926949999999998</v>
      </c>
      <c r="AC98" s="68">
        <v>35.726428333333317</v>
      </c>
      <c r="AD98" s="69">
        <v>58.768573333333322</v>
      </c>
      <c r="AE98" s="68">
        <v>73.714931666666644</v>
      </c>
      <c r="AF98" s="69">
        <v>0.60813333333333341</v>
      </c>
      <c r="AG98" s="68">
        <v>62.997150833333343</v>
      </c>
      <c r="AH98" s="71" t="s">
        <v>103</v>
      </c>
      <c r="AI98" s="72" t="s">
        <v>103</v>
      </c>
      <c r="AJ98" s="96">
        <f t="shared" ref="AJ98:AJ104" si="38">SUM(E98:AI98)</f>
        <v>1461.0490971666663</v>
      </c>
      <c r="AK98" s="96"/>
      <c r="AL98" s="96"/>
    </row>
    <row r="99" spans="2:38" x14ac:dyDescent="0.3">
      <c r="B99" s="4" t="s">
        <v>95</v>
      </c>
      <c r="C99" s="4"/>
      <c r="D99" s="4"/>
      <c r="E99" s="68">
        <v>5.0264999999999995</v>
      </c>
      <c r="F99" s="69">
        <v>23.575249999999997</v>
      </c>
      <c r="G99" s="68">
        <v>12.384833333333333</v>
      </c>
      <c r="H99" s="69">
        <v>24.107499999999991</v>
      </c>
      <c r="I99" s="68">
        <v>34.690333333333328</v>
      </c>
      <c r="J99" s="69">
        <v>7.5030000000000001</v>
      </c>
      <c r="K99" s="68">
        <v>30.967500000000001</v>
      </c>
      <c r="L99" s="69">
        <v>55.200999999999993</v>
      </c>
      <c r="M99" s="68">
        <v>26.489666666666679</v>
      </c>
      <c r="N99" s="69">
        <v>8.5067499999999967</v>
      </c>
      <c r="O99" s="68">
        <v>17.184500000000011</v>
      </c>
      <c r="P99" s="69">
        <v>0</v>
      </c>
      <c r="Q99" s="68">
        <v>22.020333333333333</v>
      </c>
      <c r="R99" s="69">
        <v>16.811833333333333</v>
      </c>
      <c r="S99" s="68">
        <v>22.736166666666655</v>
      </c>
      <c r="T99" s="69">
        <v>15.211583333333333</v>
      </c>
      <c r="U99" s="68">
        <v>87.314833333333326</v>
      </c>
      <c r="V99" s="69">
        <v>122.45733333333334</v>
      </c>
      <c r="W99" s="68">
        <v>1.9301666666666661</v>
      </c>
      <c r="X99" s="69">
        <v>21.325083333333335</v>
      </c>
      <c r="Y99" s="68">
        <v>65.255166666666696</v>
      </c>
      <c r="Z99" s="69">
        <v>0</v>
      </c>
      <c r="AA99" s="68">
        <v>6.6227666666666662</v>
      </c>
      <c r="AB99" s="69">
        <v>78.313583333333341</v>
      </c>
      <c r="AC99" s="68">
        <v>66.981666666666683</v>
      </c>
      <c r="AD99" s="69">
        <v>44.471583333333299</v>
      </c>
      <c r="AE99" s="68">
        <v>72.763833333333309</v>
      </c>
      <c r="AF99" s="69">
        <v>23.529166666666665</v>
      </c>
      <c r="AG99" s="68">
        <v>59.016500000000008</v>
      </c>
      <c r="AH99" s="71" t="s">
        <v>103</v>
      </c>
      <c r="AI99" s="72" t="s">
        <v>103</v>
      </c>
      <c r="AJ99" s="96">
        <f t="shared" si="38"/>
        <v>972.39843333333329</v>
      </c>
      <c r="AK99" s="96"/>
      <c r="AL99" s="96"/>
    </row>
    <row r="100" spans="2:38" x14ac:dyDescent="0.3">
      <c r="B100" s="4" t="s">
        <v>106</v>
      </c>
      <c r="C100" s="4"/>
      <c r="D100" s="4"/>
      <c r="E100" s="68">
        <v>16.714166666666671</v>
      </c>
      <c r="F100" s="69">
        <v>66.496058333333309</v>
      </c>
      <c r="G100" s="68">
        <v>75.185000000000002</v>
      </c>
      <c r="H100" s="69">
        <v>295.83637500000003</v>
      </c>
      <c r="I100" s="68">
        <v>166.78700000000001</v>
      </c>
      <c r="J100" s="69">
        <v>109.41116666666667</v>
      </c>
      <c r="K100" s="68">
        <v>67.049000000000007</v>
      </c>
      <c r="L100" s="69">
        <v>71.453749999999999</v>
      </c>
      <c r="M100" s="68">
        <v>84.370500000000007</v>
      </c>
      <c r="N100" s="69">
        <v>253.4253333333333</v>
      </c>
      <c r="O100" s="68">
        <v>89.73123333333335</v>
      </c>
      <c r="P100" s="69">
        <v>40.362500000000011</v>
      </c>
      <c r="Q100" s="68">
        <v>29.313366666666667</v>
      </c>
      <c r="R100" s="69">
        <v>2.7168333333333341</v>
      </c>
      <c r="S100" s="68">
        <v>1.297616666666668</v>
      </c>
      <c r="T100" s="69">
        <v>2.045266666666667</v>
      </c>
      <c r="U100" s="68">
        <v>67.687841666666657</v>
      </c>
      <c r="V100" s="69">
        <v>123.18973333333335</v>
      </c>
      <c r="W100" s="68">
        <v>0.46383333333333343</v>
      </c>
      <c r="X100" s="69">
        <v>7.9072666666666667</v>
      </c>
      <c r="Y100" s="68">
        <v>62.120866666666657</v>
      </c>
      <c r="Z100" s="69">
        <v>8.1666666666666658E-3</v>
      </c>
      <c r="AA100" s="68">
        <v>11.663374999999998</v>
      </c>
      <c r="AB100" s="69">
        <v>69.404899999999998</v>
      </c>
      <c r="AC100" s="68">
        <v>49.461166666666671</v>
      </c>
      <c r="AD100" s="69">
        <v>17.945966666666671</v>
      </c>
      <c r="AE100" s="68">
        <v>29.610566666666667</v>
      </c>
      <c r="AF100" s="69">
        <v>10.140749999999999</v>
      </c>
      <c r="AG100" s="68">
        <v>26.83305</v>
      </c>
      <c r="AH100" s="71" t="s">
        <v>103</v>
      </c>
      <c r="AI100" s="72" t="s">
        <v>103</v>
      </c>
      <c r="AJ100" s="96">
        <f t="shared" si="38"/>
        <v>1848.6326500000002</v>
      </c>
      <c r="AK100" s="96"/>
      <c r="AL100" s="96"/>
    </row>
    <row r="101" spans="2:38" x14ac:dyDescent="0.3">
      <c r="B101" s="4" t="s">
        <v>107</v>
      </c>
      <c r="C101" s="4"/>
      <c r="D101" s="4"/>
      <c r="E101" s="68">
        <v>186.50016666666664</v>
      </c>
      <c r="F101" s="69">
        <v>160.15920833333334</v>
      </c>
      <c r="G101" s="68">
        <v>650.97766666666678</v>
      </c>
      <c r="H101" s="69">
        <v>366.62204166666669</v>
      </c>
      <c r="I101" s="68">
        <v>34.910333333333334</v>
      </c>
      <c r="J101" s="69">
        <v>130.5361666666667</v>
      </c>
      <c r="K101" s="68">
        <v>171.84416666666669</v>
      </c>
      <c r="L101" s="69">
        <v>213.34366666666665</v>
      </c>
      <c r="M101" s="68">
        <v>450.80199999999996</v>
      </c>
      <c r="N101" s="69">
        <v>186.57833333333332</v>
      </c>
      <c r="O101" s="68">
        <v>635.22449999999992</v>
      </c>
      <c r="P101" s="69">
        <v>441.28866666666676</v>
      </c>
      <c r="Q101" s="68">
        <v>447.73316666666665</v>
      </c>
      <c r="R101" s="69">
        <v>108.83699999999999</v>
      </c>
      <c r="S101" s="68">
        <v>71.114166666666677</v>
      </c>
      <c r="T101" s="69">
        <v>114.68558333333334</v>
      </c>
      <c r="U101" s="68">
        <v>542.33050000000003</v>
      </c>
      <c r="V101" s="69">
        <v>753.45540000000005</v>
      </c>
      <c r="W101" s="68">
        <v>394.47324999999995</v>
      </c>
      <c r="X101" s="69">
        <v>136.77033333333333</v>
      </c>
      <c r="Y101" s="68">
        <v>186.54699999999997</v>
      </c>
      <c r="Z101" s="69">
        <v>135.947</v>
      </c>
      <c r="AA101" s="68">
        <v>208.91456666666664</v>
      </c>
      <c r="AB101" s="69">
        <v>857.11758333333319</v>
      </c>
      <c r="AC101" s="68">
        <v>517.20716666666669</v>
      </c>
      <c r="AD101" s="69">
        <v>131.6943333333333</v>
      </c>
      <c r="AE101" s="68">
        <v>58.541833333333329</v>
      </c>
      <c r="AF101" s="69">
        <v>169.26308333333333</v>
      </c>
      <c r="AG101" s="68">
        <v>609.74183333333326</v>
      </c>
      <c r="AH101" s="71" t="s">
        <v>103</v>
      </c>
      <c r="AI101" s="72" t="s">
        <v>103</v>
      </c>
      <c r="AJ101" s="96">
        <f t="shared" si="38"/>
        <v>9073.1607166666654</v>
      </c>
      <c r="AK101" s="96"/>
      <c r="AL101" s="96"/>
    </row>
    <row r="102" spans="2:38" x14ac:dyDescent="0.3">
      <c r="B102" s="4" t="s">
        <v>108</v>
      </c>
      <c r="C102" s="4"/>
      <c r="D102" s="4"/>
      <c r="E102" s="68">
        <v>451.29416666666685</v>
      </c>
      <c r="F102" s="69">
        <v>329.93200000000007</v>
      </c>
      <c r="G102" s="68">
        <v>466.89549999999997</v>
      </c>
      <c r="H102" s="69">
        <v>326.20883333333342</v>
      </c>
      <c r="I102" s="68">
        <v>65.469833333333312</v>
      </c>
      <c r="J102" s="69">
        <v>213.0033333333333</v>
      </c>
      <c r="K102" s="68">
        <v>185.24649999999994</v>
      </c>
      <c r="L102" s="69">
        <v>498.58533333333338</v>
      </c>
      <c r="M102" s="68">
        <v>347.48675000000003</v>
      </c>
      <c r="N102" s="69">
        <v>417.68649999999997</v>
      </c>
      <c r="O102" s="68">
        <v>725.13583333333327</v>
      </c>
      <c r="P102" s="69">
        <v>292.73349999999999</v>
      </c>
      <c r="Q102" s="68">
        <v>553.11350000000016</v>
      </c>
      <c r="R102" s="69">
        <v>424.32133333333331</v>
      </c>
      <c r="S102" s="68">
        <v>373.37050000000005</v>
      </c>
      <c r="T102" s="69">
        <v>406.95433333333335</v>
      </c>
      <c r="U102" s="68">
        <v>509.79124999999999</v>
      </c>
      <c r="V102" s="69">
        <v>676.40933333333328</v>
      </c>
      <c r="W102" s="68">
        <v>314.91783333333336</v>
      </c>
      <c r="X102" s="69">
        <v>270.96333333333331</v>
      </c>
      <c r="Y102" s="68">
        <v>173.78466666666668</v>
      </c>
      <c r="Z102" s="69">
        <v>133.79716666666667</v>
      </c>
      <c r="AA102" s="68">
        <v>343.87573333333341</v>
      </c>
      <c r="AB102" s="69">
        <v>416.72224999999997</v>
      </c>
      <c r="AC102" s="68">
        <v>565.02116666666655</v>
      </c>
      <c r="AD102" s="69">
        <v>140.34333333333336</v>
      </c>
      <c r="AE102" s="68">
        <v>225.93466666666669</v>
      </c>
      <c r="AF102" s="69">
        <v>342.24166666666662</v>
      </c>
      <c r="AG102" s="68">
        <v>215.60958333333332</v>
      </c>
      <c r="AH102" s="71" t="s">
        <v>103</v>
      </c>
      <c r="AI102" s="72" t="s">
        <v>103</v>
      </c>
      <c r="AJ102" s="96">
        <f t="shared" si="38"/>
        <v>10406.849733333334</v>
      </c>
      <c r="AK102" s="96"/>
      <c r="AL102" s="96"/>
    </row>
    <row r="103" spans="2:38" x14ac:dyDescent="0.3">
      <c r="B103" s="4" t="s">
        <v>109</v>
      </c>
      <c r="C103" s="4"/>
      <c r="D103" s="4"/>
      <c r="E103" s="68">
        <v>8.6025333333333318</v>
      </c>
      <c r="F103" s="69">
        <v>29.212424999999996</v>
      </c>
      <c r="G103" s="68">
        <v>146.5489</v>
      </c>
      <c r="H103" s="69">
        <v>28.886666666666667</v>
      </c>
      <c r="I103" s="68">
        <v>48.681166666666662</v>
      </c>
      <c r="J103" s="69">
        <v>2.1294999999999997</v>
      </c>
      <c r="K103" s="68">
        <v>9.1318333333333364</v>
      </c>
      <c r="L103" s="69">
        <v>125.97925000000001</v>
      </c>
      <c r="M103" s="68">
        <v>18.919499999999999</v>
      </c>
      <c r="N103" s="69">
        <v>2.0600083333333332</v>
      </c>
      <c r="O103" s="68">
        <v>74.673983333333297</v>
      </c>
      <c r="P103" s="69">
        <v>54.249666666666656</v>
      </c>
      <c r="Q103" s="68">
        <v>55.908499999999997</v>
      </c>
      <c r="R103" s="69">
        <v>1.4643333333333337</v>
      </c>
      <c r="S103" s="68">
        <v>0.71150000000000002</v>
      </c>
      <c r="T103" s="69">
        <v>0.71679999999999988</v>
      </c>
      <c r="U103" s="68">
        <v>115.88360833333333</v>
      </c>
      <c r="V103" s="69">
        <v>182.61341333333337</v>
      </c>
      <c r="W103" s="68">
        <v>1.5853333333333333</v>
      </c>
      <c r="X103" s="69">
        <v>4.1990666666666661</v>
      </c>
      <c r="Y103" s="68">
        <v>42.17922500000001</v>
      </c>
      <c r="Z103" s="69">
        <v>1.5333333333333326E-2</v>
      </c>
      <c r="AA103" s="68">
        <v>32.602040000000002</v>
      </c>
      <c r="AB103" s="69">
        <v>120.28976666666668</v>
      </c>
      <c r="AC103" s="68">
        <v>63.009633333333333</v>
      </c>
      <c r="AD103" s="69">
        <v>52.897108333333343</v>
      </c>
      <c r="AE103" s="68">
        <v>10.706366666666669</v>
      </c>
      <c r="AF103" s="69">
        <v>9.8453500000000016</v>
      </c>
      <c r="AG103" s="68">
        <v>60.512875000000001</v>
      </c>
      <c r="AH103" s="71" t="s">
        <v>103</v>
      </c>
      <c r="AI103" s="72" t="s">
        <v>103</v>
      </c>
      <c r="AJ103" s="96">
        <f t="shared" si="38"/>
        <v>1304.2156866666667</v>
      </c>
      <c r="AK103" s="96"/>
      <c r="AL103" s="96"/>
    </row>
    <row r="104" spans="2:38" x14ac:dyDescent="0.3">
      <c r="B104" s="4" t="s">
        <v>116</v>
      </c>
      <c r="C104" s="4"/>
      <c r="D104" s="4"/>
      <c r="E104" s="68">
        <v>0</v>
      </c>
      <c r="F104" s="69">
        <v>93.620333333333278</v>
      </c>
      <c r="G104" s="68">
        <v>0</v>
      </c>
      <c r="H104" s="69">
        <v>84.04133333333337</v>
      </c>
      <c r="I104" s="68">
        <v>161.96933333333334</v>
      </c>
      <c r="J104" s="69">
        <v>11.62683333333333</v>
      </c>
      <c r="K104" s="68">
        <v>68.200333333333347</v>
      </c>
      <c r="L104" s="69">
        <v>86.262833333333319</v>
      </c>
      <c r="M104" s="68">
        <v>38.984666666666676</v>
      </c>
      <c r="N104" s="69">
        <v>20.168000000000003</v>
      </c>
      <c r="O104" s="68">
        <v>65.438333333333347</v>
      </c>
      <c r="P104" s="69">
        <v>146.15416666666667</v>
      </c>
      <c r="Q104" s="68">
        <v>50.314666666666668</v>
      </c>
      <c r="R104" s="69">
        <v>4.3135000000000012</v>
      </c>
      <c r="S104" s="68">
        <v>3.670499999999997</v>
      </c>
      <c r="T104" s="69">
        <v>5.7356666666666651</v>
      </c>
      <c r="U104" s="68">
        <v>120.19233333333335</v>
      </c>
      <c r="V104" s="69">
        <v>566.17083333333335</v>
      </c>
      <c r="W104" s="68">
        <v>5.8063333333333347</v>
      </c>
      <c r="X104" s="69">
        <v>6.0788333333333355</v>
      </c>
      <c r="Y104" s="68">
        <v>50.268499999999996</v>
      </c>
      <c r="Z104" s="69">
        <v>0</v>
      </c>
      <c r="AA104" s="68">
        <v>21.453366666666668</v>
      </c>
      <c r="AB104" s="69">
        <v>125.66483333333332</v>
      </c>
      <c r="AC104" s="68">
        <v>77.706999999999994</v>
      </c>
      <c r="AD104" s="69">
        <v>62.785999999999994</v>
      </c>
      <c r="AE104" s="68">
        <v>86.110166666666672</v>
      </c>
      <c r="AF104" s="69">
        <v>35.120966666666668</v>
      </c>
      <c r="AG104" s="68">
        <v>34.998366666666676</v>
      </c>
      <c r="AH104" s="71" t="s">
        <v>103</v>
      </c>
      <c r="AI104" s="72" t="s">
        <v>103</v>
      </c>
      <c r="AJ104" s="96">
        <f t="shared" si="38"/>
        <v>2032.858033333333</v>
      </c>
      <c r="AK104" s="96"/>
      <c r="AL104" s="96"/>
    </row>
    <row r="105" spans="2:38" x14ac:dyDescent="0.3">
      <c r="B105" s="4" t="s">
        <v>122</v>
      </c>
      <c r="C105" s="4"/>
      <c r="D105" s="4"/>
      <c r="E105" s="68">
        <v>0</v>
      </c>
      <c r="F105" s="69">
        <v>0</v>
      </c>
      <c r="G105" s="68">
        <v>0</v>
      </c>
      <c r="H105" s="69">
        <v>0</v>
      </c>
      <c r="I105" s="68">
        <v>0</v>
      </c>
      <c r="J105" s="69">
        <v>0</v>
      </c>
      <c r="K105" s="68">
        <v>0</v>
      </c>
      <c r="L105" s="69">
        <v>0</v>
      </c>
      <c r="M105" s="68">
        <v>0</v>
      </c>
      <c r="N105" s="69">
        <v>0</v>
      </c>
      <c r="O105" s="68">
        <v>5.1540000000000017</v>
      </c>
      <c r="P105" s="69">
        <v>0</v>
      </c>
      <c r="Q105" s="68">
        <v>0</v>
      </c>
      <c r="R105" s="69">
        <v>0</v>
      </c>
      <c r="S105" s="68">
        <v>0</v>
      </c>
      <c r="T105" s="69">
        <v>0</v>
      </c>
      <c r="U105" s="68">
        <v>0</v>
      </c>
      <c r="V105" s="69">
        <v>0</v>
      </c>
      <c r="W105" s="68">
        <v>0</v>
      </c>
      <c r="X105" s="69">
        <v>0</v>
      </c>
      <c r="Y105" s="68">
        <v>0</v>
      </c>
      <c r="Z105" s="69">
        <v>0</v>
      </c>
      <c r="AA105" s="68">
        <v>0</v>
      </c>
      <c r="AB105" s="69">
        <v>0</v>
      </c>
      <c r="AC105" s="68">
        <v>0</v>
      </c>
      <c r="AD105" s="69">
        <v>0</v>
      </c>
      <c r="AE105" s="68">
        <v>0</v>
      </c>
      <c r="AF105" s="69">
        <v>0</v>
      </c>
      <c r="AG105" s="68">
        <v>0</v>
      </c>
      <c r="AH105" s="71" t="s">
        <v>103</v>
      </c>
      <c r="AI105" s="72" t="s">
        <v>103</v>
      </c>
      <c r="AJ105" s="96">
        <f t="shared" ref="AJ105:AJ106" si="39">SUM(E105:AI105)</f>
        <v>5.1540000000000017</v>
      </c>
      <c r="AK105" s="96"/>
      <c r="AL105" s="96"/>
    </row>
    <row r="106" spans="2:38" x14ac:dyDescent="0.3">
      <c r="B106" s="4" t="s">
        <v>130</v>
      </c>
      <c r="C106" s="4"/>
      <c r="D106" s="4"/>
      <c r="E106" s="68">
        <v>0</v>
      </c>
      <c r="F106" s="69">
        <v>0</v>
      </c>
      <c r="G106" s="68">
        <v>0</v>
      </c>
      <c r="H106" s="69">
        <v>0</v>
      </c>
      <c r="I106" s="68">
        <v>0</v>
      </c>
      <c r="J106" s="69">
        <v>0</v>
      </c>
      <c r="K106" s="68">
        <v>0</v>
      </c>
      <c r="L106" s="69">
        <v>0</v>
      </c>
      <c r="M106" s="68">
        <v>0</v>
      </c>
      <c r="N106" s="69">
        <v>0</v>
      </c>
      <c r="O106" s="68">
        <v>0</v>
      </c>
      <c r="P106" s="69">
        <v>0</v>
      </c>
      <c r="Q106" s="68">
        <v>0</v>
      </c>
      <c r="R106" s="69">
        <v>0</v>
      </c>
      <c r="S106" s="68">
        <v>0</v>
      </c>
      <c r="T106" s="69">
        <v>0</v>
      </c>
      <c r="U106" s="68">
        <v>0</v>
      </c>
      <c r="V106" s="69">
        <v>0</v>
      </c>
      <c r="W106" s="68">
        <v>0</v>
      </c>
      <c r="X106" s="69">
        <v>0</v>
      </c>
      <c r="Y106" s="68">
        <v>0</v>
      </c>
      <c r="Z106" s="69">
        <v>0</v>
      </c>
      <c r="AA106" s="68">
        <v>0</v>
      </c>
      <c r="AB106" s="69">
        <v>0</v>
      </c>
      <c r="AC106" s="68">
        <v>0</v>
      </c>
      <c r="AD106" s="69">
        <v>0</v>
      </c>
      <c r="AE106" s="68">
        <v>0</v>
      </c>
      <c r="AF106" s="69">
        <v>0</v>
      </c>
      <c r="AG106" s="68">
        <v>0</v>
      </c>
      <c r="AH106" s="71" t="s">
        <v>103</v>
      </c>
      <c r="AI106" s="72" t="s">
        <v>103</v>
      </c>
      <c r="AJ106" s="96">
        <f t="shared" si="39"/>
        <v>0</v>
      </c>
      <c r="AK106" s="96"/>
      <c r="AL106" s="96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41">
        <v>45352</v>
      </c>
    </row>
    <row r="110" spans="2:38" x14ac:dyDescent="0.3">
      <c r="B110" s="34" t="s">
        <v>3</v>
      </c>
      <c r="C110" s="4"/>
      <c r="D110" s="4"/>
      <c r="E110" s="35">
        <f>+B108</f>
        <v>45352</v>
      </c>
      <c r="F110" s="35">
        <f>+E110+1</f>
        <v>45353</v>
      </c>
      <c r="G110" s="35">
        <f t="shared" ref="G110:AI110" si="40">+F110+1</f>
        <v>45354</v>
      </c>
      <c r="H110" s="35">
        <f t="shared" si="40"/>
        <v>45355</v>
      </c>
      <c r="I110" s="35">
        <f t="shared" si="40"/>
        <v>45356</v>
      </c>
      <c r="J110" s="35">
        <f t="shared" si="40"/>
        <v>45357</v>
      </c>
      <c r="K110" s="35">
        <f t="shared" si="40"/>
        <v>45358</v>
      </c>
      <c r="L110" s="35">
        <f t="shared" si="40"/>
        <v>45359</v>
      </c>
      <c r="M110" s="35">
        <f t="shared" si="40"/>
        <v>45360</v>
      </c>
      <c r="N110" s="35">
        <f t="shared" si="40"/>
        <v>45361</v>
      </c>
      <c r="O110" s="35">
        <f t="shared" si="40"/>
        <v>45362</v>
      </c>
      <c r="P110" s="35">
        <f t="shared" si="40"/>
        <v>45363</v>
      </c>
      <c r="Q110" s="35">
        <f t="shared" si="40"/>
        <v>45364</v>
      </c>
      <c r="R110" s="35">
        <f t="shared" si="40"/>
        <v>45365</v>
      </c>
      <c r="S110" s="35">
        <f t="shared" si="40"/>
        <v>45366</v>
      </c>
      <c r="T110" s="35">
        <f t="shared" si="40"/>
        <v>45367</v>
      </c>
      <c r="U110" s="35">
        <f t="shared" si="40"/>
        <v>45368</v>
      </c>
      <c r="V110" s="35">
        <f t="shared" si="40"/>
        <v>45369</v>
      </c>
      <c r="W110" s="35">
        <f t="shared" si="40"/>
        <v>45370</v>
      </c>
      <c r="X110" s="35">
        <f t="shared" si="40"/>
        <v>45371</v>
      </c>
      <c r="Y110" s="35">
        <f t="shared" si="40"/>
        <v>45372</v>
      </c>
      <c r="Z110" s="35">
        <f t="shared" si="40"/>
        <v>45373</v>
      </c>
      <c r="AA110" s="35">
        <f t="shared" si="40"/>
        <v>45374</v>
      </c>
      <c r="AB110" s="35">
        <f t="shared" si="40"/>
        <v>45375</v>
      </c>
      <c r="AC110" s="35">
        <f t="shared" si="40"/>
        <v>45376</v>
      </c>
      <c r="AD110" s="35">
        <f t="shared" si="40"/>
        <v>45377</v>
      </c>
      <c r="AE110" s="35">
        <f t="shared" si="40"/>
        <v>45378</v>
      </c>
      <c r="AF110" s="35">
        <f t="shared" si="40"/>
        <v>45379</v>
      </c>
      <c r="AG110" s="35">
        <f t="shared" si="40"/>
        <v>45380</v>
      </c>
      <c r="AH110" s="35">
        <f t="shared" si="40"/>
        <v>45381</v>
      </c>
      <c r="AI110" s="35">
        <f t="shared" si="40"/>
        <v>45382</v>
      </c>
      <c r="AJ110" s="82" t="s">
        <v>2</v>
      </c>
      <c r="AK110" s="83"/>
      <c r="AL110" s="83"/>
    </row>
    <row r="111" spans="2:38" x14ac:dyDescent="0.3">
      <c r="B111" s="13" t="s">
        <v>2</v>
      </c>
      <c r="C111" s="13"/>
      <c r="D111" s="13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98">
        <f>SUM(AJ112:AK149)</f>
        <v>0</v>
      </c>
      <c r="AK111" s="94"/>
      <c r="AL111" s="94"/>
    </row>
    <row r="112" spans="2:38" x14ac:dyDescent="0.3">
      <c r="B112" s="99" t="s">
        <v>4</v>
      </c>
      <c r="C112" s="99"/>
      <c r="D112" s="99"/>
      <c r="E112" s="43"/>
      <c r="F112" s="42"/>
      <c r="G112" s="43"/>
      <c r="H112" s="42"/>
      <c r="I112" s="43"/>
      <c r="J112" s="42"/>
      <c r="K112" s="43"/>
      <c r="L112" s="42"/>
      <c r="M112" s="43"/>
      <c r="N112" s="42"/>
      <c r="O112" s="43"/>
      <c r="P112" s="42"/>
      <c r="Q112" s="43"/>
      <c r="R112" s="42"/>
      <c r="S112" s="43"/>
      <c r="T112" s="42"/>
      <c r="U112" s="43"/>
      <c r="V112" s="42"/>
      <c r="W112" s="43"/>
      <c r="X112" s="42"/>
      <c r="Y112" s="43"/>
      <c r="Z112" s="42"/>
      <c r="AA112" s="43"/>
      <c r="AB112" s="42"/>
      <c r="AC112" s="43"/>
      <c r="AD112" s="42"/>
      <c r="AE112" s="43"/>
      <c r="AF112" s="42"/>
      <c r="AG112" s="43"/>
      <c r="AH112" s="42"/>
      <c r="AI112" s="44"/>
      <c r="AJ112" s="97">
        <f>SUM(E112:AI112)</f>
        <v>0</v>
      </c>
      <c r="AK112" s="97"/>
      <c r="AL112" s="97"/>
    </row>
    <row r="113" spans="2:38" x14ac:dyDescent="0.3">
      <c r="B113" s="99" t="s">
        <v>5</v>
      </c>
      <c r="C113" s="99"/>
      <c r="D113" s="99"/>
      <c r="E113" s="43"/>
      <c r="F113" s="42"/>
      <c r="G113" s="43"/>
      <c r="H113" s="42"/>
      <c r="I113" s="43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4"/>
      <c r="AJ113" s="97">
        <f>SUM(E113:AI113)</f>
        <v>0</v>
      </c>
      <c r="AK113" s="97"/>
      <c r="AL113" s="97"/>
    </row>
    <row r="114" spans="2:38" x14ac:dyDescent="0.3">
      <c r="B114" s="99" t="s">
        <v>6</v>
      </c>
      <c r="C114" s="99"/>
      <c r="D114" s="99"/>
      <c r="E114" s="43"/>
      <c r="F114" s="42"/>
      <c r="G114" s="43"/>
      <c r="H114" s="42"/>
      <c r="I114" s="43"/>
      <c r="J114" s="42"/>
      <c r="K114" s="43"/>
      <c r="L114" s="42"/>
      <c r="M114" s="43"/>
      <c r="N114" s="42"/>
      <c r="O114" s="43"/>
      <c r="P114" s="42"/>
      <c r="Q114" s="43"/>
      <c r="R114" s="42"/>
      <c r="S114" s="43"/>
      <c r="T114" s="42"/>
      <c r="U114" s="43"/>
      <c r="V114" s="42"/>
      <c r="W114" s="43"/>
      <c r="X114" s="42"/>
      <c r="Y114" s="43"/>
      <c r="Z114" s="42"/>
      <c r="AA114" s="43"/>
      <c r="AB114" s="42"/>
      <c r="AC114" s="43"/>
      <c r="AD114" s="42"/>
      <c r="AE114" s="43"/>
      <c r="AF114" s="42"/>
      <c r="AG114" s="43"/>
      <c r="AH114" s="42"/>
      <c r="AI114" s="44"/>
      <c r="AJ114" s="97">
        <f t="shared" ref="AJ114" si="41">SUM(E114:AI114)</f>
        <v>0</v>
      </c>
      <c r="AK114" s="97"/>
      <c r="AL114" s="97"/>
    </row>
    <row r="115" spans="2:38" x14ac:dyDescent="0.3">
      <c r="B115" s="99" t="s">
        <v>94</v>
      </c>
      <c r="C115" s="99"/>
      <c r="D115" s="99"/>
      <c r="E115" s="43"/>
      <c r="F115" s="42"/>
      <c r="G115" s="43"/>
      <c r="H115" s="42"/>
      <c r="I115" s="43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4"/>
      <c r="AJ115" s="97">
        <f>SUM(E115:AI115)</f>
        <v>0</v>
      </c>
      <c r="AK115" s="97"/>
      <c r="AL115" s="97"/>
    </row>
    <row r="116" spans="2:38" x14ac:dyDescent="0.3">
      <c r="B116" s="99" t="s">
        <v>7</v>
      </c>
      <c r="C116" s="99"/>
      <c r="D116" s="99"/>
      <c r="E116" s="43"/>
      <c r="F116" s="42"/>
      <c r="G116" s="43"/>
      <c r="H116" s="42"/>
      <c r="I116" s="43"/>
      <c r="J116" s="42"/>
      <c r="K116" s="43"/>
      <c r="L116" s="42"/>
      <c r="M116" s="43"/>
      <c r="N116" s="42"/>
      <c r="O116" s="43"/>
      <c r="P116" s="42"/>
      <c r="Q116" s="43"/>
      <c r="R116" s="42"/>
      <c r="S116" s="43"/>
      <c r="T116" s="42"/>
      <c r="U116" s="43"/>
      <c r="V116" s="42"/>
      <c r="W116" s="43"/>
      <c r="X116" s="42"/>
      <c r="Y116" s="43"/>
      <c r="Z116" s="42"/>
      <c r="AA116" s="43"/>
      <c r="AB116" s="42"/>
      <c r="AC116" s="43"/>
      <c r="AD116" s="42"/>
      <c r="AE116" s="43"/>
      <c r="AF116" s="42"/>
      <c r="AG116" s="43"/>
      <c r="AH116" s="42"/>
      <c r="AI116" s="44"/>
      <c r="AJ116" s="97">
        <f t="shared" ref="AJ116:AJ148" si="42">SUM(E116:AI116)</f>
        <v>0</v>
      </c>
      <c r="AK116" s="97"/>
      <c r="AL116" s="97"/>
    </row>
    <row r="117" spans="2:38" x14ac:dyDescent="0.3">
      <c r="B117" s="99" t="s">
        <v>8</v>
      </c>
      <c r="C117" s="99"/>
      <c r="D117" s="99"/>
      <c r="E117" s="43"/>
      <c r="F117" s="42"/>
      <c r="G117" s="43"/>
      <c r="H117" s="42"/>
      <c r="I117" s="43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2"/>
      <c r="W117" s="43"/>
      <c r="X117" s="42"/>
      <c r="Y117" s="43"/>
      <c r="Z117" s="42"/>
      <c r="AA117" s="43"/>
      <c r="AB117" s="42"/>
      <c r="AC117" s="43"/>
      <c r="AD117" s="42"/>
      <c r="AE117" s="43"/>
      <c r="AF117" s="42"/>
      <c r="AG117" s="43"/>
      <c r="AH117" s="42"/>
      <c r="AI117" s="44"/>
      <c r="AJ117" s="97">
        <f t="shared" si="42"/>
        <v>0</v>
      </c>
      <c r="AK117" s="97"/>
      <c r="AL117" s="97"/>
    </row>
    <row r="118" spans="2:38" x14ac:dyDescent="0.3">
      <c r="B118" s="99" t="s">
        <v>9</v>
      </c>
      <c r="C118" s="99"/>
      <c r="D118" s="99"/>
      <c r="E118" s="43"/>
      <c r="F118" s="42"/>
      <c r="G118" s="43"/>
      <c r="H118" s="42"/>
      <c r="I118" s="43"/>
      <c r="J118" s="42"/>
      <c r="K118" s="43"/>
      <c r="L118" s="42"/>
      <c r="M118" s="43"/>
      <c r="N118" s="42"/>
      <c r="O118" s="43"/>
      <c r="P118" s="42"/>
      <c r="Q118" s="43"/>
      <c r="R118" s="42"/>
      <c r="S118" s="43"/>
      <c r="T118" s="42"/>
      <c r="U118" s="43"/>
      <c r="V118" s="42"/>
      <c r="W118" s="43"/>
      <c r="X118" s="42"/>
      <c r="Y118" s="43"/>
      <c r="Z118" s="42"/>
      <c r="AA118" s="43"/>
      <c r="AB118" s="42"/>
      <c r="AC118" s="43"/>
      <c r="AD118" s="42"/>
      <c r="AE118" s="43"/>
      <c r="AF118" s="42"/>
      <c r="AG118" s="43"/>
      <c r="AH118" s="42"/>
      <c r="AI118" s="44"/>
      <c r="AJ118" s="97">
        <f t="shared" si="42"/>
        <v>0</v>
      </c>
      <c r="AK118" s="97"/>
      <c r="AL118" s="97"/>
    </row>
    <row r="119" spans="2:38" x14ac:dyDescent="0.3">
      <c r="B119" s="99" t="s">
        <v>10</v>
      </c>
      <c r="C119" s="99"/>
      <c r="D119" s="99"/>
      <c r="E119" s="43"/>
      <c r="F119" s="42"/>
      <c r="G119" s="43"/>
      <c r="H119" s="42"/>
      <c r="I119" s="43"/>
      <c r="J119" s="42"/>
      <c r="K119" s="43"/>
      <c r="L119" s="42"/>
      <c r="M119" s="43"/>
      <c r="N119" s="42"/>
      <c r="O119" s="43"/>
      <c r="P119" s="42"/>
      <c r="Q119" s="43"/>
      <c r="R119" s="42"/>
      <c r="S119" s="43"/>
      <c r="T119" s="42"/>
      <c r="U119" s="43"/>
      <c r="V119" s="42"/>
      <c r="W119" s="43"/>
      <c r="X119" s="42"/>
      <c r="Y119" s="43"/>
      <c r="Z119" s="42"/>
      <c r="AA119" s="43"/>
      <c r="AB119" s="42"/>
      <c r="AC119" s="43"/>
      <c r="AD119" s="42"/>
      <c r="AE119" s="43"/>
      <c r="AF119" s="42"/>
      <c r="AG119" s="43"/>
      <c r="AH119" s="42"/>
      <c r="AI119" s="44"/>
      <c r="AJ119" s="97">
        <f t="shared" si="42"/>
        <v>0</v>
      </c>
      <c r="AK119" s="97"/>
      <c r="AL119" s="97"/>
    </row>
    <row r="120" spans="2:38" x14ac:dyDescent="0.3">
      <c r="B120" s="99" t="s">
        <v>11</v>
      </c>
      <c r="C120" s="99"/>
      <c r="D120" s="99"/>
      <c r="E120" s="43"/>
      <c r="F120" s="42"/>
      <c r="G120" s="43"/>
      <c r="H120" s="42"/>
      <c r="I120" s="43"/>
      <c r="J120" s="42"/>
      <c r="K120" s="43"/>
      <c r="L120" s="42"/>
      <c r="M120" s="43"/>
      <c r="N120" s="42"/>
      <c r="O120" s="43"/>
      <c r="P120" s="42"/>
      <c r="Q120" s="43"/>
      <c r="R120" s="42"/>
      <c r="S120" s="43"/>
      <c r="T120" s="42"/>
      <c r="U120" s="43"/>
      <c r="V120" s="42"/>
      <c r="W120" s="43"/>
      <c r="X120" s="42"/>
      <c r="Y120" s="43"/>
      <c r="Z120" s="42"/>
      <c r="AA120" s="43"/>
      <c r="AB120" s="42"/>
      <c r="AC120" s="43"/>
      <c r="AD120" s="42"/>
      <c r="AE120" s="43"/>
      <c r="AF120" s="42"/>
      <c r="AG120" s="43"/>
      <c r="AH120" s="42"/>
      <c r="AI120" s="44"/>
      <c r="AJ120" s="97">
        <f t="shared" si="42"/>
        <v>0</v>
      </c>
      <c r="AK120" s="97"/>
      <c r="AL120" s="97"/>
    </row>
    <row r="121" spans="2:38" x14ac:dyDescent="0.3">
      <c r="B121" s="99" t="s">
        <v>12</v>
      </c>
      <c r="C121" s="99"/>
      <c r="D121" s="99"/>
      <c r="E121" s="43"/>
      <c r="F121" s="42"/>
      <c r="G121" s="43"/>
      <c r="H121" s="42"/>
      <c r="I121" s="43"/>
      <c r="J121" s="42"/>
      <c r="K121" s="43"/>
      <c r="L121" s="42"/>
      <c r="M121" s="43"/>
      <c r="N121" s="42"/>
      <c r="O121" s="43"/>
      <c r="P121" s="42"/>
      <c r="Q121" s="43"/>
      <c r="R121" s="42"/>
      <c r="S121" s="43"/>
      <c r="T121" s="42"/>
      <c r="U121" s="43"/>
      <c r="V121" s="42"/>
      <c r="W121" s="43"/>
      <c r="X121" s="42"/>
      <c r="Y121" s="43"/>
      <c r="Z121" s="42"/>
      <c r="AA121" s="43"/>
      <c r="AB121" s="42"/>
      <c r="AC121" s="43"/>
      <c r="AD121" s="42"/>
      <c r="AE121" s="43"/>
      <c r="AF121" s="42"/>
      <c r="AG121" s="43"/>
      <c r="AH121" s="42"/>
      <c r="AI121" s="44"/>
      <c r="AJ121" s="97">
        <f t="shared" si="42"/>
        <v>0</v>
      </c>
      <c r="AK121" s="97"/>
      <c r="AL121" s="97"/>
    </row>
    <row r="122" spans="2:38" x14ac:dyDescent="0.3">
      <c r="B122" s="99" t="s">
        <v>13</v>
      </c>
      <c r="C122" s="99"/>
      <c r="D122" s="99"/>
      <c r="E122" s="43"/>
      <c r="F122" s="42"/>
      <c r="G122" s="43"/>
      <c r="H122" s="42"/>
      <c r="I122" s="43"/>
      <c r="J122" s="42"/>
      <c r="K122" s="43"/>
      <c r="L122" s="42"/>
      <c r="M122" s="43"/>
      <c r="N122" s="42"/>
      <c r="O122" s="43"/>
      <c r="P122" s="42"/>
      <c r="Q122" s="43"/>
      <c r="R122" s="42"/>
      <c r="S122" s="43"/>
      <c r="T122" s="42"/>
      <c r="U122" s="43"/>
      <c r="V122" s="42"/>
      <c r="W122" s="43"/>
      <c r="X122" s="42"/>
      <c r="Y122" s="43"/>
      <c r="Z122" s="42"/>
      <c r="AA122" s="43"/>
      <c r="AB122" s="42"/>
      <c r="AC122" s="43"/>
      <c r="AD122" s="42"/>
      <c r="AE122" s="43"/>
      <c r="AF122" s="42"/>
      <c r="AG122" s="43"/>
      <c r="AH122" s="42"/>
      <c r="AI122" s="44"/>
      <c r="AJ122" s="97">
        <f t="shared" si="42"/>
        <v>0</v>
      </c>
      <c r="AK122" s="97"/>
      <c r="AL122" s="97"/>
    </row>
    <row r="123" spans="2:38" x14ac:dyDescent="0.3">
      <c r="B123" s="99" t="s">
        <v>14</v>
      </c>
      <c r="C123" s="99"/>
      <c r="D123" s="99"/>
      <c r="E123" s="43"/>
      <c r="F123" s="42"/>
      <c r="G123" s="43"/>
      <c r="H123" s="42"/>
      <c r="I123" s="43"/>
      <c r="J123" s="42"/>
      <c r="K123" s="43"/>
      <c r="L123" s="42"/>
      <c r="M123" s="43"/>
      <c r="N123" s="42"/>
      <c r="O123" s="43"/>
      <c r="P123" s="42"/>
      <c r="Q123" s="43"/>
      <c r="R123" s="42"/>
      <c r="S123" s="43"/>
      <c r="T123" s="42"/>
      <c r="U123" s="43"/>
      <c r="V123" s="42"/>
      <c r="W123" s="43"/>
      <c r="X123" s="42"/>
      <c r="Y123" s="43"/>
      <c r="Z123" s="42"/>
      <c r="AA123" s="43"/>
      <c r="AB123" s="42"/>
      <c r="AC123" s="43"/>
      <c r="AD123" s="42"/>
      <c r="AE123" s="43"/>
      <c r="AF123" s="42"/>
      <c r="AG123" s="43"/>
      <c r="AH123" s="42"/>
      <c r="AI123" s="44"/>
      <c r="AJ123" s="97">
        <f t="shared" si="42"/>
        <v>0</v>
      </c>
      <c r="AK123" s="97"/>
      <c r="AL123" s="97"/>
    </row>
    <row r="124" spans="2:38" x14ac:dyDescent="0.3">
      <c r="B124" s="99" t="s">
        <v>15</v>
      </c>
      <c r="C124" s="99"/>
      <c r="D124" s="99"/>
      <c r="E124" s="43"/>
      <c r="F124" s="42"/>
      <c r="G124" s="43"/>
      <c r="H124" s="42"/>
      <c r="I124" s="43"/>
      <c r="J124" s="42"/>
      <c r="K124" s="43"/>
      <c r="L124" s="42"/>
      <c r="M124" s="43"/>
      <c r="N124" s="42"/>
      <c r="O124" s="43"/>
      <c r="P124" s="42"/>
      <c r="Q124" s="43"/>
      <c r="R124" s="42"/>
      <c r="S124" s="43"/>
      <c r="T124" s="42"/>
      <c r="U124" s="43"/>
      <c r="V124" s="42"/>
      <c r="W124" s="43"/>
      <c r="X124" s="42"/>
      <c r="Y124" s="43"/>
      <c r="Z124" s="42"/>
      <c r="AA124" s="43"/>
      <c r="AB124" s="42"/>
      <c r="AC124" s="43"/>
      <c r="AD124" s="42"/>
      <c r="AE124" s="43"/>
      <c r="AF124" s="42"/>
      <c r="AG124" s="43"/>
      <c r="AH124" s="42"/>
      <c r="AI124" s="44"/>
      <c r="AJ124" s="97">
        <f t="shared" si="42"/>
        <v>0</v>
      </c>
      <c r="AK124" s="97"/>
      <c r="AL124" s="97"/>
    </row>
    <row r="125" spans="2:38" x14ac:dyDescent="0.3">
      <c r="B125" s="99" t="s">
        <v>16</v>
      </c>
      <c r="C125" s="99"/>
      <c r="D125" s="99"/>
      <c r="E125" s="43"/>
      <c r="F125" s="42"/>
      <c r="G125" s="43"/>
      <c r="H125" s="42"/>
      <c r="I125" s="43"/>
      <c r="J125" s="42"/>
      <c r="K125" s="43"/>
      <c r="L125" s="42"/>
      <c r="M125" s="43"/>
      <c r="N125" s="42"/>
      <c r="O125" s="43"/>
      <c r="P125" s="42"/>
      <c r="Q125" s="43"/>
      <c r="R125" s="42"/>
      <c r="S125" s="43"/>
      <c r="T125" s="42"/>
      <c r="U125" s="43"/>
      <c r="V125" s="42"/>
      <c r="W125" s="43"/>
      <c r="X125" s="42"/>
      <c r="Y125" s="43"/>
      <c r="Z125" s="42"/>
      <c r="AA125" s="43"/>
      <c r="AB125" s="42"/>
      <c r="AC125" s="43"/>
      <c r="AD125" s="42"/>
      <c r="AE125" s="43"/>
      <c r="AF125" s="42"/>
      <c r="AG125" s="43"/>
      <c r="AH125" s="42"/>
      <c r="AI125" s="44"/>
      <c r="AJ125" s="97">
        <f t="shared" si="42"/>
        <v>0</v>
      </c>
      <c r="AK125" s="97"/>
      <c r="AL125" s="97"/>
    </row>
    <row r="126" spans="2:38" x14ac:dyDescent="0.3">
      <c r="B126" s="99" t="s">
        <v>17</v>
      </c>
      <c r="C126" s="99"/>
      <c r="D126" s="99"/>
      <c r="E126" s="43"/>
      <c r="F126" s="42"/>
      <c r="G126" s="43"/>
      <c r="H126" s="42"/>
      <c r="I126" s="43"/>
      <c r="J126" s="42"/>
      <c r="K126" s="43"/>
      <c r="L126" s="42"/>
      <c r="M126" s="43"/>
      <c r="N126" s="42"/>
      <c r="O126" s="43"/>
      <c r="P126" s="42"/>
      <c r="Q126" s="43"/>
      <c r="R126" s="42"/>
      <c r="S126" s="43"/>
      <c r="T126" s="42"/>
      <c r="U126" s="43"/>
      <c r="V126" s="42"/>
      <c r="W126" s="43"/>
      <c r="X126" s="42"/>
      <c r="Y126" s="43"/>
      <c r="Z126" s="42"/>
      <c r="AA126" s="43"/>
      <c r="AB126" s="42"/>
      <c r="AC126" s="43"/>
      <c r="AD126" s="42"/>
      <c r="AE126" s="43"/>
      <c r="AF126" s="42"/>
      <c r="AG126" s="43"/>
      <c r="AH126" s="42"/>
      <c r="AI126" s="44"/>
      <c r="AJ126" s="97">
        <f t="shared" si="42"/>
        <v>0</v>
      </c>
      <c r="AK126" s="97"/>
      <c r="AL126" s="97"/>
    </row>
    <row r="127" spans="2:38" x14ac:dyDescent="0.3">
      <c r="B127" s="99" t="s">
        <v>18</v>
      </c>
      <c r="C127" s="99"/>
      <c r="D127" s="99"/>
      <c r="E127" s="43"/>
      <c r="F127" s="42"/>
      <c r="G127" s="43"/>
      <c r="H127" s="42"/>
      <c r="I127" s="43"/>
      <c r="J127" s="42"/>
      <c r="K127" s="43"/>
      <c r="L127" s="42"/>
      <c r="M127" s="43"/>
      <c r="N127" s="42"/>
      <c r="O127" s="43"/>
      <c r="P127" s="42"/>
      <c r="Q127" s="43"/>
      <c r="R127" s="42"/>
      <c r="S127" s="43"/>
      <c r="T127" s="42"/>
      <c r="U127" s="43"/>
      <c r="V127" s="42"/>
      <c r="W127" s="43"/>
      <c r="X127" s="42"/>
      <c r="Y127" s="43"/>
      <c r="Z127" s="42"/>
      <c r="AA127" s="43"/>
      <c r="AB127" s="42"/>
      <c r="AC127" s="43"/>
      <c r="AD127" s="42"/>
      <c r="AE127" s="43"/>
      <c r="AF127" s="42"/>
      <c r="AG127" s="43"/>
      <c r="AH127" s="42"/>
      <c r="AI127" s="44"/>
      <c r="AJ127" s="97">
        <f t="shared" si="42"/>
        <v>0</v>
      </c>
      <c r="AK127" s="97"/>
      <c r="AL127" s="97"/>
    </row>
    <row r="128" spans="2:38" x14ac:dyDescent="0.3">
      <c r="B128" s="99" t="s">
        <v>19</v>
      </c>
      <c r="C128" s="99"/>
      <c r="D128" s="99"/>
      <c r="E128" s="43"/>
      <c r="F128" s="42"/>
      <c r="G128" s="43"/>
      <c r="H128" s="42"/>
      <c r="I128" s="43"/>
      <c r="J128" s="42"/>
      <c r="K128" s="43"/>
      <c r="L128" s="42"/>
      <c r="M128" s="43"/>
      <c r="N128" s="42"/>
      <c r="O128" s="43"/>
      <c r="P128" s="42"/>
      <c r="Q128" s="43"/>
      <c r="R128" s="42"/>
      <c r="S128" s="43"/>
      <c r="T128" s="42"/>
      <c r="U128" s="43"/>
      <c r="V128" s="42"/>
      <c r="W128" s="43"/>
      <c r="X128" s="42"/>
      <c r="Y128" s="43"/>
      <c r="Z128" s="42"/>
      <c r="AA128" s="43"/>
      <c r="AB128" s="42"/>
      <c r="AC128" s="43"/>
      <c r="AD128" s="42"/>
      <c r="AE128" s="43"/>
      <c r="AF128" s="42"/>
      <c r="AG128" s="43"/>
      <c r="AH128" s="42"/>
      <c r="AI128" s="44"/>
      <c r="AJ128" s="97">
        <f t="shared" si="42"/>
        <v>0</v>
      </c>
      <c r="AK128" s="97"/>
      <c r="AL128" s="97"/>
    </row>
    <row r="129" spans="2:38" x14ac:dyDescent="0.3">
      <c r="B129" s="99" t="s">
        <v>20</v>
      </c>
      <c r="C129" s="99"/>
      <c r="D129" s="99"/>
      <c r="E129" s="43"/>
      <c r="F129" s="42"/>
      <c r="G129" s="43"/>
      <c r="H129" s="42"/>
      <c r="I129" s="43"/>
      <c r="J129" s="42"/>
      <c r="K129" s="43"/>
      <c r="L129" s="42"/>
      <c r="M129" s="43"/>
      <c r="N129" s="42"/>
      <c r="O129" s="43"/>
      <c r="P129" s="42"/>
      <c r="Q129" s="43"/>
      <c r="R129" s="42"/>
      <c r="S129" s="43"/>
      <c r="T129" s="42"/>
      <c r="U129" s="43"/>
      <c r="V129" s="42"/>
      <c r="W129" s="43"/>
      <c r="X129" s="42"/>
      <c r="Y129" s="43"/>
      <c r="Z129" s="42"/>
      <c r="AA129" s="43"/>
      <c r="AB129" s="42"/>
      <c r="AC129" s="43"/>
      <c r="AD129" s="42"/>
      <c r="AE129" s="43"/>
      <c r="AF129" s="42"/>
      <c r="AG129" s="43"/>
      <c r="AH129" s="42"/>
      <c r="AI129" s="44"/>
      <c r="AJ129" s="97">
        <f t="shared" si="42"/>
        <v>0</v>
      </c>
      <c r="AK129" s="97"/>
      <c r="AL129" s="97"/>
    </row>
    <row r="130" spans="2:38" x14ac:dyDescent="0.3">
      <c r="B130" s="99" t="s">
        <v>21</v>
      </c>
      <c r="C130" s="99"/>
      <c r="D130" s="99"/>
      <c r="E130" s="43"/>
      <c r="F130" s="42"/>
      <c r="G130" s="43"/>
      <c r="H130" s="42"/>
      <c r="I130" s="43"/>
      <c r="J130" s="42"/>
      <c r="K130" s="43"/>
      <c r="L130" s="42"/>
      <c r="M130" s="43"/>
      <c r="N130" s="42"/>
      <c r="O130" s="43"/>
      <c r="P130" s="42"/>
      <c r="Q130" s="43"/>
      <c r="R130" s="42"/>
      <c r="S130" s="43"/>
      <c r="T130" s="42"/>
      <c r="U130" s="43"/>
      <c r="V130" s="42"/>
      <c r="W130" s="43"/>
      <c r="X130" s="42"/>
      <c r="Y130" s="43"/>
      <c r="Z130" s="42"/>
      <c r="AA130" s="43"/>
      <c r="AB130" s="42"/>
      <c r="AC130" s="43"/>
      <c r="AD130" s="42"/>
      <c r="AE130" s="43"/>
      <c r="AF130" s="42"/>
      <c r="AG130" s="43"/>
      <c r="AH130" s="42"/>
      <c r="AI130" s="44"/>
      <c r="AJ130" s="97">
        <f t="shared" si="42"/>
        <v>0</v>
      </c>
      <c r="AK130" s="97"/>
      <c r="AL130" s="97"/>
    </row>
    <row r="131" spans="2:38" x14ac:dyDescent="0.3">
      <c r="B131" s="99" t="s">
        <v>22</v>
      </c>
      <c r="C131" s="99"/>
      <c r="D131" s="99"/>
      <c r="E131" s="43"/>
      <c r="F131" s="42"/>
      <c r="G131" s="43"/>
      <c r="H131" s="42"/>
      <c r="I131" s="43"/>
      <c r="J131" s="42"/>
      <c r="K131" s="43"/>
      <c r="L131" s="42"/>
      <c r="M131" s="43"/>
      <c r="N131" s="42"/>
      <c r="O131" s="43"/>
      <c r="P131" s="42"/>
      <c r="Q131" s="43"/>
      <c r="R131" s="42"/>
      <c r="S131" s="43"/>
      <c r="T131" s="42"/>
      <c r="U131" s="43"/>
      <c r="V131" s="42"/>
      <c r="W131" s="43"/>
      <c r="X131" s="42"/>
      <c r="Y131" s="43"/>
      <c r="Z131" s="42"/>
      <c r="AA131" s="43"/>
      <c r="AB131" s="42"/>
      <c r="AC131" s="43"/>
      <c r="AD131" s="42"/>
      <c r="AE131" s="43"/>
      <c r="AF131" s="42"/>
      <c r="AG131" s="43"/>
      <c r="AH131" s="42"/>
      <c r="AI131" s="44"/>
      <c r="AJ131" s="97">
        <f t="shared" si="42"/>
        <v>0</v>
      </c>
      <c r="AK131" s="97"/>
      <c r="AL131" s="97"/>
    </row>
    <row r="132" spans="2:38" x14ac:dyDescent="0.3">
      <c r="B132" s="99" t="s">
        <v>23</v>
      </c>
      <c r="C132" s="99"/>
      <c r="D132" s="99"/>
      <c r="E132" s="43"/>
      <c r="F132" s="42"/>
      <c r="G132" s="43"/>
      <c r="H132" s="42"/>
      <c r="I132" s="43"/>
      <c r="J132" s="42"/>
      <c r="K132" s="43"/>
      <c r="L132" s="42"/>
      <c r="M132" s="43"/>
      <c r="N132" s="42"/>
      <c r="O132" s="43"/>
      <c r="P132" s="42"/>
      <c r="Q132" s="43"/>
      <c r="R132" s="42"/>
      <c r="S132" s="43"/>
      <c r="T132" s="42"/>
      <c r="U132" s="43"/>
      <c r="V132" s="42"/>
      <c r="W132" s="43"/>
      <c r="X132" s="42"/>
      <c r="Y132" s="43"/>
      <c r="Z132" s="42"/>
      <c r="AA132" s="43"/>
      <c r="AB132" s="42"/>
      <c r="AC132" s="43"/>
      <c r="AD132" s="42"/>
      <c r="AE132" s="43"/>
      <c r="AF132" s="42"/>
      <c r="AG132" s="43"/>
      <c r="AH132" s="42"/>
      <c r="AI132" s="44"/>
      <c r="AJ132" s="97">
        <f t="shared" si="42"/>
        <v>0</v>
      </c>
      <c r="AK132" s="97"/>
      <c r="AL132" s="97"/>
    </row>
    <row r="133" spans="2:38" x14ac:dyDescent="0.3">
      <c r="B133" s="99" t="s">
        <v>24</v>
      </c>
      <c r="C133" s="99"/>
      <c r="D133" s="99"/>
      <c r="E133" s="43"/>
      <c r="F133" s="42"/>
      <c r="G133" s="43"/>
      <c r="H133" s="42"/>
      <c r="I133" s="43"/>
      <c r="J133" s="42"/>
      <c r="K133" s="43"/>
      <c r="L133" s="42"/>
      <c r="M133" s="43"/>
      <c r="N133" s="42"/>
      <c r="O133" s="43"/>
      <c r="P133" s="42"/>
      <c r="Q133" s="43"/>
      <c r="R133" s="42"/>
      <c r="S133" s="43"/>
      <c r="T133" s="42"/>
      <c r="U133" s="43"/>
      <c r="V133" s="42"/>
      <c r="W133" s="43"/>
      <c r="X133" s="42"/>
      <c r="Y133" s="43"/>
      <c r="Z133" s="42"/>
      <c r="AA133" s="43"/>
      <c r="AB133" s="42"/>
      <c r="AC133" s="43"/>
      <c r="AD133" s="42"/>
      <c r="AE133" s="43"/>
      <c r="AF133" s="42"/>
      <c r="AG133" s="43"/>
      <c r="AH133" s="42"/>
      <c r="AI133" s="44"/>
      <c r="AJ133" s="97">
        <f t="shared" si="42"/>
        <v>0</v>
      </c>
      <c r="AK133" s="97"/>
      <c r="AL133" s="97"/>
    </row>
    <row r="134" spans="2:38" x14ac:dyDescent="0.3">
      <c r="B134" s="99" t="s">
        <v>25</v>
      </c>
      <c r="C134" s="99"/>
      <c r="D134" s="99"/>
      <c r="E134" s="43"/>
      <c r="F134" s="42"/>
      <c r="G134" s="43"/>
      <c r="H134" s="42"/>
      <c r="I134" s="43"/>
      <c r="J134" s="42"/>
      <c r="K134" s="43"/>
      <c r="L134" s="42"/>
      <c r="M134" s="43"/>
      <c r="N134" s="42"/>
      <c r="O134" s="43"/>
      <c r="P134" s="42"/>
      <c r="Q134" s="43"/>
      <c r="R134" s="42"/>
      <c r="S134" s="43"/>
      <c r="T134" s="42"/>
      <c r="U134" s="43"/>
      <c r="V134" s="42"/>
      <c r="W134" s="43"/>
      <c r="X134" s="42"/>
      <c r="Y134" s="43"/>
      <c r="Z134" s="42"/>
      <c r="AA134" s="43"/>
      <c r="AB134" s="42"/>
      <c r="AC134" s="43"/>
      <c r="AD134" s="42"/>
      <c r="AE134" s="43"/>
      <c r="AF134" s="42"/>
      <c r="AG134" s="43"/>
      <c r="AH134" s="42"/>
      <c r="AI134" s="44"/>
      <c r="AJ134" s="97">
        <f t="shared" si="42"/>
        <v>0</v>
      </c>
      <c r="AK134" s="97"/>
      <c r="AL134" s="97"/>
    </row>
    <row r="135" spans="2:38" x14ac:dyDescent="0.3">
      <c r="B135" s="99" t="s">
        <v>26</v>
      </c>
      <c r="C135" s="99"/>
      <c r="D135" s="99"/>
      <c r="E135" s="43"/>
      <c r="F135" s="42"/>
      <c r="G135" s="43"/>
      <c r="H135" s="42"/>
      <c r="I135" s="43"/>
      <c r="J135" s="42"/>
      <c r="K135" s="43"/>
      <c r="L135" s="42"/>
      <c r="M135" s="43"/>
      <c r="N135" s="42"/>
      <c r="O135" s="43"/>
      <c r="P135" s="42"/>
      <c r="Q135" s="43"/>
      <c r="R135" s="42"/>
      <c r="S135" s="43"/>
      <c r="T135" s="42"/>
      <c r="U135" s="43"/>
      <c r="V135" s="42"/>
      <c r="W135" s="43"/>
      <c r="X135" s="42"/>
      <c r="Y135" s="43"/>
      <c r="Z135" s="42"/>
      <c r="AA135" s="43"/>
      <c r="AB135" s="42"/>
      <c r="AC135" s="43"/>
      <c r="AD135" s="42"/>
      <c r="AE135" s="43"/>
      <c r="AF135" s="42"/>
      <c r="AG135" s="43"/>
      <c r="AH135" s="42"/>
      <c r="AI135" s="44"/>
      <c r="AJ135" s="97">
        <f t="shared" si="42"/>
        <v>0</v>
      </c>
      <c r="AK135" s="97"/>
      <c r="AL135" s="97"/>
    </row>
    <row r="136" spans="2:38" x14ac:dyDescent="0.3">
      <c r="B136" s="99" t="s">
        <v>27</v>
      </c>
      <c r="C136" s="99"/>
      <c r="D136" s="99"/>
      <c r="E136" s="43"/>
      <c r="F136" s="42"/>
      <c r="G136" s="43"/>
      <c r="H136" s="42"/>
      <c r="I136" s="43"/>
      <c r="J136" s="42"/>
      <c r="K136" s="43"/>
      <c r="L136" s="42"/>
      <c r="M136" s="43"/>
      <c r="N136" s="42"/>
      <c r="O136" s="43"/>
      <c r="P136" s="42"/>
      <c r="Q136" s="43"/>
      <c r="R136" s="42"/>
      <c r="S136" s="43"/>
      <c r="T136" s="42"/>
      <c r="U136" s="43"/>
      <c r="V136" s="42"/>
      <c r="W136" s="43"/>
      <c r="X136" s="42"/>
      <c r="Y136" s="43"/>
      <c r="Z136" s="42"/>
      <c r="AA136" s="43"/>
      <c r="AB136" s="42"/>
      <c r="AC136" s="43"/>
      <c r="AD136" s="42"/>
      <c r="AE136" s="43"/>
      <c r="AF136" s="42"/>
      <c r="AG136" s="43"/>
      <c r="AH136" s="42"/>
      <c r="AI136" s="44"/>
      <c r="AJ136" s="97">
        <f t="shared" si="42"/>
        <v>0</v>
      </c>
      <c r="AK136" s="97"/>
      <c r="AL136" s="97"/>
    </row>
    <row r="137" spans="2:38" x14ac:dyDescent="0.3">
      <c r="B137" s="99" t="s">
        <v>28</v>
      </c>
      <c r="C137" s="99"/>
      <c r="D137" s="99"/>
      <c r="E137" s="43"/>
      <c r="F137" s="42"/>
      <c r="G137" s="43"/>
      <c r="H137" s="42"/>
      <c r="I137" s="43"/>
      <c r="J137" s="42"/>
      <c r="K137" s="43"/>
      <c r="L137" s="42"/>
      <c r="M137" s="43"/>
      <c r="N137" s="42"/>
      <c r="O137" s="43"/>
      <c r="P137" s="42"/>
      <c r="Q137" s="43"/>
      <c r="R137" s="42"/>
      <c r="S137" s="43"/>
      <c r="T137" s="42"/>
      <c r="U137" s="43"/>
      <c r="V137" s="42"/>
      <c r="W137" s="43"/>
      <c r="X137" s="42"/>
      <c r="Y137" s="43"/>
      <c r="Z137" s="42"/>
      <c r="AA137" s="43"/>
      <c r="AB137" s="42"/>
      <c r="AC137" s="43"/>
      <c r="AD137" s="42"/>
      <c r="AE137" s="43"/>
      <c r="AF137" s="42"/>
      <c r="AG137" s="43"/>
      <c r="AH137" s="42"/>
      <c r="AI137" s="44"/>
      <c r="AJ137" s="97">
        <f t="shared" si="42"/>
        <v>0</v>
      </c>
      <c r="AK137" s="97"/>
      <c r="AL137" s="97"/>
    </row>
    <row r="138" spans="2:38" x14ac:dyDescent="0.3">
      <c r="B138" s="99" t="s">
        <v>93</v>
      </c>
      <c r="C138" s="99"/>
      <c r="D138" s="99"/>
      <c r="E138" s="43"/>
      <c r="F138" s="42"/>
      <c r="G138" s="43"/>
      <c r="H138" s="42"/>
      <c r="I138" s="43"/>
      <c r="J138" s="42"/>
      <c r="K138" s="43"/>
      <c r="L138" s="42"/>
      <c r="M138" s="43"/>
      <c r="N138" s="42"/>
      <c r="O138" s="43"/>
      <c r="P138" s="42"/>
      <c r="Q138" s="43"/>
      <c r="R138" s="42"/>
      <c r="S138" s="43"/>
      <c r="T138" s="42"/>
      <c r="U138" s="43"/>
      <c r="V138" s="42"/>
      <c r="W138" s="43"/>
      <c r="X138" s="42"/>
      <c r="Y138" s="43"/>
      <c r="Z138" s="42"/>
      <c r="AA138" s="43"/>
      <c r="AB138" s="42"/>
      <c r="AC138" s="43"/>
      <c r="AD138" s="42"/>
      <c r="AE138" s="43"/>
      <c r="AF138" s="42"/>
      <c r="AG138" s="43"/>
      <c r="AH138" s="42"/>
      <c r="AI138" s="44"/>
      <c r="AJ138" s="97">
        <f t="shared" si="42"/>
        <v>0</v>
      </c>
      <c r="AK138" s="97"/>
      <c r="AL138" s="97"/>
    </row>
    <row r="139" spans="2:38" x14ac:dyDescent="0.3">
      <c r="B139" s="99" t="s">
        <v>29</v>
      </c>
      <c r="C139" s="99"/>
      <c r="D139" s="99"/>
      <c r="E139" s="43"/>
      <c r="F139" s="42"/>
      <c r="G139" s="43"/>
      <c r="H139" s="42"/>
      <c r="I139" s="43"/>
      <c r="J139" s="42"/>
      <c r="K139" s="43"/>
      <c r="L139" s="42"/>
      <c r="M139" s="43"/>
      <c r="N139" s="42"/>
      <c r="O139" s="43"/>
      <c r="P139" s="42"/>
      <c r="Q139" s="43"/>
      <c r="R139" s="42"/>
      <c r="S139" s="43"/>
      <c r="T139" s="42"/>
      <c r="U139" s="43"/>
      <c r="V139" s="42"/>
      <c r="W139" s="43"/>
      <c r="X139" s="42"/>
      <c r="Y139" s="43"/>
      <c r="Z139" s="42"/>
      <c r="AA139" s="43"/>
      <c r="AB139" s="42"/>
      <c r="AC139" s="43"/>
      <c r="AD139" s="42"/>
      <c r="AE139" s="43"/>
      <c r="AF139" s="42"/>
      <c r="AG139" s="43"/>
      <c r="AH139" s="42"/>
      <c r="AI139" s="44"/>
      <c r="AJ139" s="97">
        <f t="shared" si="42"/>
        <v>0</v>
      </c>
      <c r="AK139" s="97"/>
      <c r="AL139" s="97"/>
    </row>
    <row r="140" spans="2:38" x14ac:dyDescent="0.3">
      <c r="B140" s="99" t="s">
        <v>30</v>
      </c>
      <c r="C140" s="99"/>
      <c r="D140" s="99"/>
      <c r="E140" s="43"/>
      <c r="F140" s="42"/>
      <c r="G140" s="43"/>
      <c r="H140" s="42"/>
      <c r="I140" s="43"/>
      <c r="J140" s="42"/>
      <c r="K140" s="43"/>
      <c r="L140" s="42"/>
      <c r="M140" s="43"/>
      <c r="N140" s="42"/>
      <c r="O140" s="43"/>
      <c r="P140" s="42"/>
      <c r="Q140" s="43"/>
      <c r="R140" s="42"/>
      <c r="S140" s="43"/>
      <c r="T140" s="42"/>
      <c r="U140" s="43"/>
      <c r="V140" s="42"/>
      <c r="W140" s="43"/>
      <c r="X140" s="42"/>
      <c r="Y140" s="43"/>
      <c r="Z140" s="42"/>
      <c r="AA140" s="43"/>
      <c r="AB140" s="42"/>
      <c r="AC140" s="43"/>
      <c r="AD140" s="42"/>
      <c r="AE140" s="43"/>
      <c r="AF140" s="42"/>
      <c r="AG140" s="43"/>
      <c r="AH140" s="42"/>
      <c r="AI140" s="44"/>
      <c r="AJ140" s="97">
        <f t="shared" si="42"/>
        <v>0</v>
      </c>
      <c r="AK140" s="97"/>
      <c r="AL140" s="97"/>
    </row>
    <row r="141" spans="2:38" x14ac:dyDescent="0.3">
      <c r="B141" s="99" t="s">
        <v>31</v>
      </c>
      <c r="C141" s="99"/>
      <c r="D141" s="99"/>
      <c r="E141" s="43"/>
      <c r="F141" s="42"/>
      <c r="G141" s="43"/>
      <c r="H141" s="42"/>
      <c r="I141" s="43"/>
      <c r="J141" s="42"/>
      <c r="K141" s="43"/>
      <c r="L141" s="42"/>
      <c r="M141" s="43"/>
      <c r="N141" s="42"/>
      <c r="O141" s="43"/>
      <c r="P141" s="42"/>
      <c r="Q141" s="43"/>
      <c r="R141" s="42"/>
      <c r="S141" s="43"/>
      <c r="T141" s="42"/>
      <c r="U141" s="43"/>
      <c r="V141" s="42"/>
      <c r="W141" s="43"/>
      <c r="X141" s="42"/>
      <c r="Y141" s="43"/>
      <c r="Z141" s="42"/>
      <c r="AA141" s="43"/>
      <c r="AB141" s="42"/>
      <c r="AC141" s="43"/>
      <c r="AD141" s="42"/>
      <c r="AE141" s="43"/>
      <c r="AF141" s="42"/>
      <c r="AG141" s="43"/>
      <c r="AH141" s="42"/>
      <c r="AI141" s="44"/>
      <c r="AJ141" s="97">
        <f t="shared" si="42"/>
        <v>0</v>
      </c>
      <c r="AK141" s="97"/>
      <c r="AL141" s="97"/>
    </row>
    <row r="142" spans="2:38" x14ac:dyDescent="0.3">
      <c r="B142" s="99" t="s">
        <v>32</v>
      </c>
      <c r="C142" s="99"/>
      <c r="D142" s="99"/>
      <c r="E142" s="43"/>
      <c r="F142" s="42"/>
      <c r="G142" s="43"/>
      <c r="H142" s="42"/>
      <c r="I142" s="43"/>
      <c r="J142" s="42"/>
      <c r="K142" s="43"/>
      <c r="L142" s="42"/>
      <c r="M142" s="43"/>
      <c r="N142" s="42"/>
      <c r="O142" s="43"/>
      <c r="P142" s="42"/>
      <c r="Q142" s="43"/>
      <c r="R142" s="42"/>
      <c r="S142" s="43"/>
      <c r="T142" s="42"/>
      <c r="U142" s="43"/>
      <c r="V142" s="42"/>
      <c r="W142" s="43"/>
      <c r="X142" s="42"/>
      <c r="Y142" s="43"/>
      <c r="Z142" s="42"/>
      <c r="AA142" s="43"/>
      <c r="AB142" s="42"/>
      <c r="AC142" s="43"/>
      <c r="AD142" s="42"/>
      <c r="AE142" s="43"/>
      <c r="AF142" s="42"/>
      <c r="AG142" s="43"/>
      <c r="AH142" s="42"/>
      <c r="AI142" s="44"/>
      <c r="AJ142" s="97">
        <f t="shared" si="42"/>
        <v>0</v>
      </c>
      <c r="AK142" s="97"/>
      <c r="AL142" s="97"/>
    </row>
    <row r="143" spans="2:38" x14ac:dyDescent="0.3">
      <c r="B143" s="99" t="s">
        <v>33</v>
      </c>
      <c r="C143" s="99"/>
      <c r="D143" s="99"/>
      <c r="E143" s="43"/>
      <c r="F143" s="42"/>
      <c r="G143" s="43"/>
      <c r="H143" s="42"/>
      <c r="I143" s="43"/>
      <c r="J143" s="42"/>
      <c r="K143" s="43"/>
      <c r="L143" s="42"/>
      <c r="M143" s="43"/>
      <c r="N143" s="42"/>
      <c r="O143" s="43"/>
      <c r="P143" s="42"/>
      <c r="Q143" s="43"/>
      <c r="R143" s="42"/>
      <c r="S143" s="43"/>
      <c r="T143" s="42"/>
      <c r="U143" s="43"/>
      <c r="V143" s="42"/>
      <c r="W143" s="43"/>
      <c r="X143" s="42"/>
      <c r="Y143" s="43"/>
      <c r="Z143" s="42"/>
      <c r="AA143" s="43"/>
      <c r="AB143" s="42"/>
      <c r="AC143" s="43"/>
      <c r="AD143" s="42"/>
      <c r="AE143" s="43"/>
      <c r="AF143" s="42"/>
      <c r="AG143" s="43"/>
      <c r="AH143" s="42"/>
      <c r="AI143" s="44"/>
      <c r="AJ143" s="97">
        <f t="shared" si="42"/>
        <v>0</v>
      </c>
      <c r="AK143" s="97"/>
      <c r="AL143" s="97"/>
    </row>
    <row r="144" spans="2:38" x14ac:dyDescent="0.3">
      <c r="B144" s="99" t="s">
        <v>34</v>
      </c>
      <c r="C144" s="99"/>
      <c r="D144" s="99"/>
      <c r="E144" s="43"/>
      <c r="F144" s="42"/>
      <c r="G144" s="43"/>
      <c r="H144" s="42"/>
      <c r="I144" s="43"/>
      <c r="J144" s="42"/>
      <c r="K144" s="43"/>
      <c r="L144" s="42"/>
      <c r="M144" s="43"/>
      <c r="N144" s="42"/>
      <c r="O144" s="43"/>
      <c r="P144" s="42"/>
      <c r="Q144" s="43"/>
      <c r="R144" s="42"/>
      <c r="S144" s="43"/>
      <c r="T144" s="42"/>
      <c r="U144" s="43"/>
      <c r="V144" s="42"/>
      <c r="W144" s="43"/>
      <c r="X144" s="42"/>
      <c r="Y144" s="43"/>
      <c r="Z144" s="42"/>
      <c r="AA144" s="43"/>
      <c r="AB144" s="42"/>
      <c r="AC144" s="43"/>
      <c r="AD144" s="42"/>
      <c r="AE144" s="43"/>
      <c r="AF144" s="42"/>
      <c r="AG144" s="43"/>
      <c r="AH144" s="42"/>
      <c r="AI144" s="44"/>
      <c r="AJ144" s="97">
        <f t="shared" si="42"/>
        <v>0</v>
      </c>
      <c r="AK144" s="97"/>
      <c r="AL144" s="97"/>
    </row>
    <row r="145" spans="2:38" x14ac:dyDescent="0.3">
      <c r="B145" s="99" t="s">
        <v>35</v>
      </c>
      <c r="C145" s="99"/>
      <c r="D145" s="99"/>
      <c r="E145" s="43"/>
      <c r="F145" s="42"/>
      <c r="G145" s="43"/>
      <c r="H145" s="42"/>
      <c r="I145" s="43"/>
      <c r="J145" s="42"/>
      <c r="K145" s="43"/>
      <c r="L145" s="42"/>
      <c r="M145" s="43"/>
      <c r="N145" s="42"/>
      <c r="O145" s="43"/>
      <c r="P145" s="42"/>
      <c r="Q145" s="43"/>
      <c r="R145" s="42"/>
      <c r="S145" s="43"/>
      <c r="T145" s="42"/>
      <c r="U145" s="43"/>
      <c r="V145" s="42"/>
      <c r="W145" s="43"/>
      <c r="X145" s="42"/>
      <c r="Y145" s="43"/>
      <c r="Z145" s="42"/>
      <c r="AA145" s="43"/>
      <c r="AB145" s="42"/>
      <c r="AC145" s="43"/>
      <c r="AD145" s="42"/>
      <c r="AE145" s="43"/>
      <c r="AF145" s="42"/>
      <c r="AG145" s="43"/>
      <c r="AH145" s="42"/>
      <c r="AI145" s="44"/>
      <c r="AJ145" s="97">
        <f t="shared" si="42"/>
        <v>0</v>
      </c>
      <c r="AK145" s="97"/>
      <c r="AL145" s="97"/>
    </row>
    <row r="146" spans="2:38" x14ac:dyDescent="0.3">
      <c r="B146" s="99" t="s">
        <v>36</v>
      </c>
      <c r="C146" s="99"/>
      <c r="D146" s="99"/>
      <c r="E146" s="43"/>
      <c r="F146" s="42"/>
      <c r="G146" s="43"/>
      <c r="H146" s="42"/>
      <c r="I146" s="43"/>
      <c r="J146" s="42"/>
      <c r="K146" s="43"/>
      <c r="L146" s="42"/>
      <c r="M146" s="43"/>
      <c r="N146" s="42"/>
      <c r="O146" s="43"/>
      <c r="P146" s="42"/>
      <c r="Q146" s="43"/>
      <c r="R146" s="42"/>
      <c r="S146" s="43"/>
      <c r="T146" s="42"/>
      <c r="U146" s="43"/>
      <c r="V146" s="42"/>
      <c r="W146" s="43"/>
      <c r="X146" s="42"/>
      <c r="Y146" s="43"/>
      <c r="Z146" s="42"/>
      <c r="AA146" s="43"/>
      <c r="AB146" s="42"/>
      <c r="AC146" s="43"/>
      <c r="AD146" s="42"/>
      <c r="AE146" s="43"/>
      <c r="AF146" s="42"/>
      <c r="AG146" s="43"/>
      <c r="AH146" s="42"/>
      <c r="AI146" s="44"/>
      <c r="AJ146" s="97">
        <f t="shared" si="42"/>
        <v>0</v>
      </c>
      <c r="AK146" s="97"/>
      <c r="AL146" s="97"/>
    </row>
    <row r="147" spans="2:38" x14ac:dyDescent="0.3">
      <c r="B147" s="12" t="s">
        <v>86</v>
      </c>
      <c r="C147" s="12"/>
      <c r="D147" s="12"/>
      <c r="E147" s="43"/>
      <c r="F147" s="42"/>
      <c r="G147" s="43"/>
      <c r="H147" s="42"/>
      <c r="I147" s="43"/>
      <c r="J147" s="42"/>
      <c r="K147" s="43"/>
      <c r="L147" s="42"/>
      <c r="M147" s="43"/>
      <c r="N147" s="42"/>
      <c r="O147" s="43"/>
      <c r="P147" s="42"/>
      <c r="Q147" s="43"/>
      <c r="R147" s="42"/>
      <c r="S147" s="43"/>
      <c r="T147" s="42"/>
      <c r="U147" s="43"/>
      <c r="V147" s="42"/>
      <c r="W147" s="43"/>
      <c r="X147" s="42"/>
      <c r="Y147" s="43"/>
      <c r="Z147" s="42"/>
      <c r="AA147" s="43"/>
      <c r="AB147" s="42"/>
      <c r="AC147" s="43"/>
      <c r="AD147" s="42"/>
      <c r="AE147" s="43"/>
      <c r="AF147" s="42"/>
      <c r="AG147" s="43"/>
      <c r="AH147" s="42"/>
      <c r="AI147" s="44"/>
      <c r="AJ147" s="97">
        <f t="shared" si="42"/>
        <v>0</v>
      </c>
      <c r="AK147" s="97"/>
      <c r="AL147" s="97"/>
    </row>
    <row r="148" spans="2:38" x14ac:dyDescent="0.3">
      <c r="B148" s="12" t="s">
        <v>87</v>
      </c>
      <c r="C148" s="12"/>
      <c r="D148" s="12"/>
      <c r="E148" s="43"/>
      <c r="F148" s="42"/>
      <c r="G148" s="43"/>
      <c r="H148" s="42"/>
      <c r="I148" s="43"/>
      <c r="J148" s="42"/>
      <c r="K148" s="43"/>
      <c r="L148" s="42"/>
      <c r="M148" s="43"/>
      <c r="N148" s="42"/>
      <c r="O148" s="43"/>
      <c r="P148" s="42"/>
      <c r="Q148" s="43"/>
      <c r="R148" s="42"/>
      <c r="S148" s="43"/>
      <c r="T148" s="42"/>
      <c r="U148" s="43"/>
      <c r="V148" s="42"/>
      <c r="W148" s="43"/>
      <c r="X148" s="42"/>
      <c r="Y148" s="43"/>
      <c r="Z148" s="42"/>
      <c r="AA148" s="43"/>
      <c r="AB148" s="42"/>
      <c r="AC148" s="43"/>
      <c r="AD148" s="42"/>
      <c r="AE148" s="43"/>
      <c r="AF148" s="42"/>
      <c r="AG148" s="43"/>
      <c r="AH148" s="42"/>
      <c r="AI148" s="44"/>
      <c r="AJ148" s="97">
        <f t="shared" si="42"/>
        <v>0</v>
      </c>
      <c r="AK148" s="97"/>
      <c r="AL148" s="97"/>
    </row>
    <row r="149" spans="2:38" x14ac:dyDescent="0.3">
      <c r="B149" s="12" t="s">
        <v>95</v>
      </c>
      <c r="C149" s="12"/>
      <c r="D149" s="12"/>
      <c r="E149" s="43"/>
      <c r="F149" s="42"/>
      <c r="G149" s="43"/>
      <c r="H149" s="42"/>
      <c r="I149" s="43"/>
      <c r="J149" s="42"/>
      <c r="K149" s="43"/>
      <c r="L149" s="42"/>
      <c r="M149" s="43"/>
      <c r="N149" s="42"/>
      <c r="O149" s="43"/>
      <c r="P149" s="42"/>
      <c r="Q149" s="43"/>
      <c r="R149" s="42"/>
      <c r="S149" s="43"/>
      <c r="T149" s="42"/>
      <c r="U149" s="43"/>
      <c r="V149" s="42"/>
      <c r="W149" s="43"/>
      <c r="X149" s="42"/>
      <c r="Y149" s="43"/>
      <c r="Z149" s="42"/>
      <c r="AA149" s="43"/>
      <c r="AB149" s="42"/>
      <c r="AC149" s="43"/>
      <c r="AD149" s="42"/>
      <c r="AE149" s="43"/>
      <c r="AF149" s="42"/>
      <c r="AG149" s="43"/>
      <c r="AH149" s="42"/>
      <c r="AI149" s="44"/>
      <c r="AJ149" s="97">
        <f t="shared" ref="AJ149:AJ155" si="43">SUM(E149:AI149)</f>
        <v>0</v>
      </c>
      <c r="AK149" s="97"/>
      <c r="AL149" s="97"/>
    </row>
    <row r="150" spans="2:38" x14ac:dyDescent="0.3">
      <c r="B150" s="4" t="s">
        <v>106</v>
      </c>
      <c r="C150" s="12"/>
      <c r="D150" s="12"/>
      <c r="E150" s="43"/>
      <c r="F150" s="42"/>
      <c r="G150" s="43"/>
      <c r="H150" s="42"/>
      <c r="I150" s="43"/>
      <c r="J150" s="42"/>
      <c r="K150" s="43"/>
      <c r="L150" s="42"/>
      <c r="M150" s="43"/>
      <c r="N150" s="42"/>
      <c r="O150" s="43"/>
      <c r="P150" s="42"/>
      <c r="Q150" s="43"/>
      <c r="R150" s="42"/>
      <c r="S150" s="43"/>
      <c r="T150" s="42"/>
      <c r="U150" s="43"/>
      <c r="V150" s="42"/>
      <c r="W150" s="43"/>
      <c r="X150" s="42"/>
      <c r="Y150" s="43"/>
      <c r="Z150" s="42"/>
      <c r="AA150" s="43"/>
      <c r="AB150" s="42"/>
      <c r="AC150" s="43"/>
      <c r="AD150" s="42"/>
      <c r="AE150" s="43"/>
      <c r="AF150" s="42"/>
      <c r="AG150" s="43"/>
      <c r="AH150" s="42"/>
      <c r="AI150" s="44"/>
      <c r="AJ150" s="97">
        <f t="shared" si="43"/>
        <v>0</v>
      </c>
      <c r="AK150" s="97"/>
      <c r="AL150" s="97"/>
    </row>
    <row r="151" spans="2:38" x14ac:dyDescent="0.3">
      <c r="B151" s="4" t="s">
        <v>107</v>
      </c>
      <c r="C151" s="12"/>
      <c r="D151" s="12"/>
      <c r="E151" s="43"/>
      <c r="F151" s="42"/>
      <c r="G151" s="43"/>
      <c r="H151" s="42"/>
      <c r="I151" s="43"/>
      <c r="J151" s="42"/>
      <c r="K151" s="43"/>
      <c r="L151" s="42"/>
      <c r="M151" s="43"/>
      <c r="N151" s="42"/>
      <c r="O151" s="43"/>
      <c r="P151" s="42"/>
      <c r="Q151" s="43"/>
      <c r="R151" s="42"/>
      <c r="S151" s="43"/>
      <c r="T151" s="42"/>
      <c r="U151" s="43"/>
      <c r="V151" s="42"/>
      <c r="W151" s="43"/>
      <c r="X151" s="42"/>
      <c r="Y151" s="43"/>
      <c r="Z151" s="42"/>
      <c r="AA151" s="43"/>
      <c r="AB151" s="42"/>
      <c r="AC151" s="43"/>
      <c r="AD151" s="42"/>
      <c r="AE151" s="43"/>
      <c r="AF151" s="42"/>
      <c r="AG151" s="43"/>
      <c r="AH151" s="42"/>
      <c r="AI151" s="44"/>
      <c r="AJ151" s="97">
        <f t="shared" si="43"/>
        <v>0</v>
      </c>
      <c r="AK151" s="97"/>
      <c r="AL151" s="97"/>
    </row>
    <row r="152" spans="2:38" x14ac:dyDescent="0.3">
      <c r="B152" s="4" t="s">
        <v>108</v>
      </c>
      <c r="C152" s="12"/>
      <c r="D152" s="12"/>
      <c r="E152" s="43"/>
      <c r="F152" s="42"/>
      <c r="G152" s="43"/>
      <c r="H152" s="42"/>
      <c r="I152" s="43"/>
      <c r="J152" s="42"/>
      <c r="K152" s="43"/>
      <c r="L152" s="42"/>
      <c r="M152" s="43"/>
      <c r="N152" s="42"/>
      <c r="O152" s="43"/>
      <c r="P152" s="42"/>
      <c r="Q152" s="43"/>
      <c r="R152" s="42"/>
      <c r="S152" s="43"/>
      <c r="T152" s="42"/>
      <c r="U152" s="43"/>
      <c r="V152" s="42"/>
      <c r="W152" s="43"/>
      <c r="X152" s="42"/>
      <c r="Y152" s="43"/>
      <c r="Z152" s="42"/>
      <c r="AA152" s="43"/>
      <c r="AB152" s="42"/>
      <c r="AC152" s="43"/>
      <c r="AD152" s="42"/>
      <c r="AE152" s="43"/>
      <c r="AF152" s="42"/>
      <c r="AG152" s="43"/>
      <c r="AH152" s="42"/>
      <c r="AI152" s="44"/>
      <c r="AJ152" s="97">
        <f t="shared" si="43"/>
        <v>0</v>
      </c>
      <c r="AK152" s="97"/>
      <c r="AL152" s="97"/>
    </row>
    <row r="153" spans="2:38" x14ac:dyDescent="0.3">
      <c r="B153" s="4" t="s">
        <v>109</v>
      </c>
      <c r="C153" s="12"/>
      <c r="D153" s="12"/>
      <c r="E153" s="43"/>
      <c r="F153" s="42"/>
      <c r="G153" s="43"/>
      <c r="H153" s="42"/>
      <c r="I153" s="43"/>
      <c r="J153" s="42"/>
      <c r="K153" s="43"/>
      <c r="L153" s="42"/>
      <c r="M153" s="43"/>
      <c r="N153" s="42"/>
      <c r="O153" s="43"/>
      <c r="P153" s="42"/>
      <c r="Q153" s="43"/>
      <c r="R153" s="42"/>
      <c r="S153" s="43"/>
      <c r="T153" s="42"/>
      <c r="U153" s="43"/>
      <c r="V153" s="42"/>
      <c r="W153" s="43"/>
      <c r="X153" s="42"/>
      <c r="Y153" s="43"/>
      <c r="Z153" s="42"/>
      <c r="AA153" s="43"/>
      <c r="AB153" s="42"/>
      <c r="AC153" s="43"/>
      <c r="AD153" s="42"/>
      <c r="AE153" s="43"/>
      <c r="AF153" s="42"/>
      <c r="AG153" s="43"/>
      <c r="AH153" s="42"/>
      <c r="AI153" s="44"/>
      <c r="AJ153" s="97">
        <f t="shared" si="43"/>
        <v>0</v>
      </c>
      <c r="AK153" s="97"/>
      <c r="AL153" s="97"/>
    </row>
    <row r="154" spans="2:38" x14ac:dyDescent="0.3">
      <c r="B154" s="4" t="s">
        <v>116</v>
      </c>
      <c r="C154" s="12"/>
      <c r="D154" s="12"/>
      <c r="E154" s="43"/>
      <c r="F154" s="42"/>
      <c r="G154" s="43"/>
      <c r="H154" s="42"/>
      <c r="I154" s="43"/>
      <c r="J154" s="42"/>
      <c r="K154" s="43"/>
      <c r="L154" s="42"/>
      <c r="M154" s="43"/>
      <c r="N154" s="42"/>
      <c r="O154" s="43"/>
      <c r="P154" s="42"/>
      <c r="Q154" s="43"/>
      <c r="R154" s="42"/>
      <c r="S154" s="43"/>
      <c r="T154" s="42"/>
      <c r="U154" s="43"/>
      <c r="V154" s="42"/>
      <c r="W154" s="43"/>
      <c r="X154" s="42"/>
      <c r="Y154" s="43"/>
      <c r="Z154" s="42"/>
      <c r="AA154" s="43"/>
      <c r="AB154" s="42"/>
      <c r="AC154" s="43"/>
      <c r="AD154" s="42"/>
      <c r="AE154" s="43"/>
      <c r="AF154" s="42"/>
      <c r="AG154" s="43"/>
      <c r="AH154" s="42"/>
      <c r="AI154" s="44"/>
      <c r="AJ154" s="97">
        <f t="shared" si="43"/>
        <v>0</v>
      </c>
      <c r="AK154" s="97"/>
      <c r="AL154" s="97"/>
    </row>
    <row r="155" spans="2:38" x14ac:dyDescent="0.3">
      <c r="B155" s="4" t="s">
        <v>122</v>
      </c>
      <c r="C155" s="4"/>
      <c r="D155" s="4"/>
      <c r="E155" s="43"/>
      <c r="F155" s="42"/>
      <c r="G155" s="43"/>
      <c r="H155" s="42"/>
      <c r="I155" s="43"/>
      <c r="J155" s="42"/>
      <c r="K155" s="43"/>
      <c r="L155" s="42"/>
      <c r="M155" s="43"/>
      <c r="N155" s="42"/>
      <c r="O155" s="43"/>
      <c r="P155" s="42"/>
      <c r="Q155" s="43"/>
      <c r="R155" s="42"/>
      <c r="S155" s="43"/>
      <c r="T155" s="42"/>
      <c r="U155" s="43"/>
      <c r="V155" s="42"/>
      <c r="W155" s="43"/>
      <c r="X155" s="42"/>
      <c r="Y155" s="43"/>
      <c r="Z155" s="42"/>
      <c r="AA155" s="43"/>
      <c r="AB155" s="42"/>
      <c r="AC155" s="43"/>
      <c r="AD155" s="42"/>
      <c r="AE155" s="43"/>
      <c r="AF155" s="42"/>
      <c r="AG155" s="43"/>
      <c r="AH155" s="42"/>
      <c r="AI155" s="44"/>
      <c r="AJ155" s="97">
        <f t="shared" si="43"/>
        <v>0</v>
      </c>
      <c r="AK155" s="97"/>
      <c r="AL155" s="97"/>
    </row>
    <row r="156" spans="2:38" x14ac:dyDescent="0.3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H156" s="3"/>
      <c r="AI156" s="3"/>
      <c r="AJ156" s="3"/>
      <c r="AK156" s="3"/>
    </row>
    <row r="157" spans="2:38" x14ac:dyDescent="0.3">
      <c r="B157" s="41">
        <v>45383</v>
      </c>
    </row>
    <row r="159" spans="2:38" x14ac:dyDescent="0.3">
      <c r="B159" s="34" t="s">
        <v>3</v>
      </c>
      <c r="C159" s="4"/>
      <c r="D159" s="4"/>
      <c r="E159" s="35">
        <f>+B157</f>
        <v>45383</v>
      </c>
      <c r="F159" s="35">
        <f>+E159+1</f>
        <v>45384</v>
      </c>
      <c r="G159" s="35">
        <f t="shared" ref="G159:AH159" si="44">+F159+1</f>
        <v>45385</v>
      </c>
      <c r="H159" s="35">
        <f t="shared" si="44"/>
        <v>45386</v>
      </c>
      <c r="I159" s="35">
        <f t="shared" si="44"/>
        <v>45387</v>
      </c>
      <c r="J159" s="35">
        <f t="shared" si="44"/>
        <v>45388</v>
      </c>
      <c r="K159" s="35">
        <f t="shared" si="44"/>
        <v>45389</v>
      </c>
      <c r="L159" s="35">
        <f t="shared" si="44"/>
        <v>45390</v>
      </c>
      <c r="M159" s="35">
        <f t="shared" si="44"/>
        <v>45391</v>
      </c>
      <c r="N159" s="35">
        <f t="shared" si="44"/>
        <v>45392</v>
      </c>
      <c r="O159" s="35">
        <f t="shared" si="44"/>
        <v>45393</v>
      </c>
      <c r="P159" s="35">
        <f t="shared" si="44"/>
        <v>45394</v>
      </c>
      <c r="Q159" s="35">
        <f t="shared" si="44"/>
        <v>45395</v>
      </c>
      <c r="R159" s="35">
        <f t="shared" si="44"/>
        <v>45396</v>
      </c>
      <c r="S159" s="35">
        <f t="shared" si="44"/>
        <v>45397</v>
      </c>
      <c r="T159" s="35">
        <f t="shared" si="44"/>
        <v>45398</v>
      </c>
      <c r="U159" s="35">
        <f t="shared" si="44"/>
        <v>45399</v>
      </c>
      <c r="V159" s="35">
        <f t="shared" si="44"/>
        <v>45400</v>
      </c>
      <c r="W159" s="35">
        <f t="shared" si="44"/>
        <v>45401</v>
      </c>
      <c r="X159" s="35">
        <f t="shared" si="44"/>
        <v>45402</v>
      </c>
      <c r="Y159" s="35">
        <f t="shared" si="44"/>
        <v>45403</v>
      </c>
      <c r="Z159" s="35">
        <f t="shared" si="44"/>
        <v>45404</v>
      </c>
      <c r="AA159" s="35">
        <f t="shared" si="44"/>
        <v>45405</v>
      </c>
      <c r="AB159" s="35">
        <f t="shared" si="44"/>
        <v>45406</v>
      </c>
      <c r="AC159" s="35">
        <f t="shared" si="44"/>
        <v>45407</v>
      </c>
      <c r="AD159" s="35">
        <f t="shared" si="44"/>
        <v>45408</v>
      </c>
      <c r="AE159" s="35">
        <f t="shared" si="44"/>
        <v>45409</v>
      </c>
      <c r="AF159" s="35">
        <f t="shared" si="44"/>
        <v>45410</v>
      </c>
      <c r="AG159" s="35">
        <f t="shared" si="44"/>
        <v>45411</v>
      </c>
      <c r="AH159" s="35">
        <f t="shared" si="44"/>
        <v>45412</v>
      </c>
      <c r="AI159" s="35" t="s">
        <v>103</v>
      </c>
      <c r="AJ159" s="82" t="s">
        <v>2</v>
      </c>
      <c r="AK159" s="83"/>
      <c r="AL159" s="83"/>
    </row>
    <row r="160" spans="2:38" x14ac:dyDescent="0.3">
      <c r="B160" s="13" t="s">
        <v>2</v>
      </c>
      <c r="C160" s="13"/>
      <c r="D160" s="13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>
        <v>0</v>
      </c>
      <c r="AJ160" s="98">
        <f>SUM(AJ161:AK202)</f>
        <v>0</v>
      </c>
      <c r="AK160" s="94"/>
      <c r="AL160" s="94"/>
    </row>
    <row r="161" spans="2:38" x14ac:dyDescent="0.3">
      <c r="B161" s="99" t="s">
        <v>4</v>
      </c>
      <c r="C161" s="99"/>
      <c r="D161" s="99"/>
      <c r="E161" s="43"/>
      <c r="F161" s="42"/>
      <c r="G161" s="43"/>
      <c r="H161" s="42"/>
      <c r="I161" s="43"/>
      <c r="J161" s="42"/>
      <c r="K161" s="43"/>
      <c r="L161" s="42"/>
      <c r="M161" s="43"/>
      <c r="N161" s="42"/>
      <c r="O161" s="43"/>
      <c r="P161" s="42"/>
      <c r="Q161" s="43"/>
      <c r="R161" s="42"/>
      <c r="S161" s="43"/>
      <c r="T161" s="42"/>
      <c r="U161" s="43"/>
      <c r="V161" s="42"/>
      <c r="W161" s="43"/>
      <c r="X161" s="42"/>
      <c r="Y161" s="43"/>
      <c r="Z161" s="42"/>
      <c r="AA161" s="43"/>
      <c r="AB161" s="42"/>
      <c r="AC161" s="43"/>
      <c r="AD161" s="42"/>
      <c r="AE161" s="43"/>
      <c r="AF161" s="42"/>
      <c r="AG161" s="43"/>
      <c r="AH161" s="42"/>
      <c r="AI161" s="44"/>
      <c r="AJ161" s="97">
        <f>SUM(E161:AI161)</f>
        <v>0</v>
      </c>
      <c r="AK161" s="97"/>
      <c r="AL161" s="97"/>
    </row>
    <row r="162" spans="2:38" x14ac:dyDescent="0.3">
      <c r="B162" s="99" t="s">
        <v>5</v>
      </c>
      <c r="C162" s="99"/>
      <c r="D162" s="99"/>
      <c r="E162" s="43"/>
      <c r="F162" s="42"/>
      <c r="G162" s="43"/>
      <c r="H162" s="42"/>
      <c r="I162" s="43"/>
      <c r="J162" s="42"/>
      <c r="K162" s="43"/>
      <c r="L162" s="42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43"/>
      <c r="AH162" s="42"/>
      <c r="AI162" s="44"/>
      <c r="AJ162" s="97">
        <f>SUM(E162:AI162)</f>
        <v>0</v>
      </c>
      <c r="AK162" s="97"/>
      <c r="AL162" s="97"/>
    </row>
    <row r="163" spans="2:38" x14ac:dyDescent="0.3">
      <c r="B163" s="99" t="s">
        <v>6</v>
      </c>
      <c r="C163" s="99"/>
      <c r="D163" s="99"/>
      <c r="E163" s="43"/>
      <c r="F163" s="42"/>
      <c r="G163" s="43"/>
      <c r="H163" s="42"/>
      <c r="I163" s="43"/>
      <c r="J163" s="42"/>
      <c r="K163" s="43"/>
      <c r="L163" s="42"/>
      <c r="M163" s="43"/>
      <c r="N163" s="42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4"/>
      <c r="AJ163" s="97">
        <f t="shared" ref="AJ163" si="45">SUM(E163:AI163)</f>
        <v>0</v>
      </c>
      <c r="AK163" s="97"/>
      <c r="AL163" s="97"/>
    </row>
    <row r="164" spans="2:38" x14ac:dyDescent="0.3">
      <c r="B164" s="99" t="s">
        <v>94</v>
      </c>
      <c r="C164" s="99"/>
      <c r="D164" s="99"/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4"/>
      <c r="AJ164" s="97">
        <f>SUM(E164:AI164)</f>
        <v>0</v>
      </c>
      <c r="AK164" s="97"/>
      <c r="AL164" s="97"/>
    </row>
    <row r="165" spans="2:38" x14ac:dyDescent="0.3">
      <c r="B165" s="99" t="s">
        <v>7</v>
      </c>
      <c r="C165" s="99"/>
      <c r="D165" s="99"/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/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4"/>
      <c r="AJ165" s="97">
        <f t="shared" ref="AJ165:AJ197" si="46">SUM(E165:AI165)</f>
        <v>0</v>
      </c>
      <c r="AK165" s="97"/>
      <c r="AL165" s="97"/>
    </row>
    <row r="166" spans="2:38" x14ac:dyDescent="0.3">
      <c r="B166" s="99" t="s">
        <v>8</v>
      </c>
      <c r="C166" s="99"/>
      <c r="D166" s="99"/>
      <c r="E166" s="43"/>
      <c r="F166" s="42"/>
      <c r="G166" s="43"/>
      <c r="H166" s="42"/>
      <c r="I166" s="43"/>
      <c r="J166" s="42"/>
      <c r="K166" s="43"/>
      <c r="L166" s="42"/>
      <c r="M166" s="43"/>
      <c r="N166" s="42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4"/>
      <c r="AJ166" s="97">
        <f t="shared" si="46"/>
        <v>0</v>
      </c>
      <c r="AK166" s="97"/>
      <c r="AL166" s="97"/>
    </row>
    <row r="167" spans="2:38" x14ac:dyDescent="0.3">
      <c r="B167" s="99" t="s">
        <v>9</v>
      </c>
      <c r="C167" s="99"/>
      <c r="D167" s="99"/>
      <c r="E167" s="43"/>
      <c r="F167" s="42"/>
      <c r="G167" s="43"/>
      <c r="H167" s="42"/>
      <c r="I167" s="43"/>
      <c r="J167" s="42"/>
      <c r="K167" s="43"/>
      <c r="L167" s="42"/>
      <c r="M167" s="43"/>
      <c r="N167" s="42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4"/>
      <c r="AJ167" s="97">
        <f t="shared" si="46"/>
        <v>0</v>
      </c>
      <c r="AK167" s="97"/>
      <c r="AL167" s="97"/>
    </row>
    <row r="168" spans="2:38" x14ac:dyDescent="0.3">
      <c r="B168" s="99" t="s">
        <v>10</v>
      </c>
      <c r="C168" s="99"/>
      <c r="D168" s="99"/>
      <c r="E168" s="43"/>
      <c r="F168" s="42"/>
      <c r="G168" s="43"/>
      <c r="H168" s="42"/>
      <c r="I168" s="43"/>
      <c r="J168" s="42"/>
      <c r="K168" s="43"/>
      <c r="L168" s="42"/>
      <c r="M168" s="43"/>
      <c r="N168" s="42"/>
      <c r="O168" s="43"/>
      <c r="P168" s="42"/>
      <c r="Q168" s="43"/>
      <c r="R168" s="42"/>
      <c r="S168" s="43"/>
      <c r="T168" s="42"/>
      <c r="U168" s="43"/>
      <c r="V168" s="42"/>
      <c r="W168" s="43"/>
      <c r="X168" s="42"/>
      <c r="Y168" s="43"/>
      <c r="Z168" s="42"/>
      <c r="AA168" s="43"/>
      <c r="AB168" s="42"/>
      <c r="AC168" s="43"/>
      <c r="AD168" s="42"/>
      <c r="AE168" s="43"/>
      <c r="AF168" s="42"/>
      <c r="AG168" s="43"/>
      <c r="AH168" s="42"/>
      <c r="AI168" s="44"/>
      <c r="AJ168" s="97">
        <f t="shared" si="46"/>
        <v>0</v>
      </c>
      <c r="AK168" s="97"/>
      <c r="AL168" s="97"/>
    </row>
    <row r="169" spans="2:38" x14ac:dyDescent="0.3">
      <c r="B169" s="99" t="s">
        <v>11</v>
      </c>
      <c r="C169" s="99"/>
      <c r="D169" s="99"/>
      <c r="E169" s="43"/>
      <c r="F169" s="42"/>
      <c r="G169" s="43"/>
      <c r="H169" s="42"/>
      <c r="I169" s="43"/>
      <c r="J169" s="42"/>
      <c r="K169" s="43"/>
      <c r="L169" s="42"/>
      <c r="M169" s="43"/>
      <c r="N169" s="42"/>
      <c r="O169" s="43"/>
      <c r="P169" s="42"/>
      <c r="Q169" s="43"/>
      <c r="R169" s="42"/>
      <c r="S169" s="43"/>
      <c r="T169" s="42"/>
      <c r="U169" s="43"/>
      <c r="V169" s="42"/>
      <c r="W169" s="43"/>
      <c r="X169" s="42"/>
      <c r="Y169" s="43"/>
      <c r="Z169" s="42"/>
      <c r="AA169" s="43"/>
      <c r="AB169" s="42"/>
      <c r="AC169" s="43"/>
      <c r="AD169" s="42"/>
      <c r="AE169" s="43"/>
      <c r="AF169" s="42"/>
      <c r="AG169" s="43"/>
      <c r="AH169" s="42"/>
      <c r="AI169" s="44"/>
      <c r="AJ169" s="97">
        <f t="shared" si="46"/>
        <v>0</v>
      </c>
      <c r="AK169" s="97"/>
      <c r="AL169" s="97"/>
    </row>
    <row r="170" spans="2:38" x14ac:dyDescent="0.3">
      <c r="B170" s="99" t="s">
        <v>12</v>
      </c>
      <c r="C170" s="99"/>
      <c r="D170" s="99"/>
      <c r="E170" s="43"/>
      <c r="F170" s="42"/>
      <c r="G170" s="43"/>
      <c r="H170" s="42"/>
      <c r="I170" s="43"/>
      <c r="J170" s="42"/>
      <c r="K170" s="43"/>
      <c r="L170" s="42"/>
      <c r="M170" s="43"/>
      <c r="N170" s="42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44"/>
      <c r="AJ170" s="97">
        <f t="shared" si="46"/>
        <v>0</v>
      </c>
      <c r="AK170" s="97"/>
      <c r="AL170" s="97"/>
    </row>
    <row r="171" spans="2:38" x14ac:dyDescent="0.3">
      <c r="B171" s="99" t="s">
        <v>13</v>
      </c>
      <c r="C171" s="99"/>
      <c r="D171" s="99"/>
      <c r="E171" s="43"/>
      <c r="F171" s="42"/>
      <c r="G171" s="43"/>
      <c r="H171" s="42"/>
      <c r="I171" s="43"/>
      <c r="J171" s="42"/>
      <c r="K171" s="43"/>
      <c r="L171" s="42"/>
      <c r="M171" s="43"/>
      <c r="N171" s="42"/>
      <c r="O171" s="43"/>
      <c r="P171" s="42"/>
      <c r="Q171" s="43"/>
      <c r="R171" s="42"/>
      <c r="S171" s="43"/>
      <c r="T171" s="42"/>
      <c r="U171" s="43"/>
      <c r="V171" s="42"/>
      <c r="W171" s="43"/>
      <c r="X171" s="42"/>
      <c r="Y171" s="43"/>
      <c r="Z171" s="42"/>
      <c r="AA171" s="43"/>
      <c r="AB171" s="42"/>
      <c r="AC171" s="43"/>
      <c r="AD171" s="42"/>
      <c r="AE171" s="43"/>
      <c r="AF171" s="42"/>
      <c r="AG171" s="43"/>
      <c r="AH171" s="42"/>
      <c r="AI171" s="44"/>
      <c r="AJ171" s="97">
        <f t="shared" si="46"/>
        <v>0</v>
      </c>
      <c r="AK171" s="97"/>
      <c r="AL171" s="97"/>
    </row>
    <row r="172" spans="2:38" x14ac:dyDescent="0.3">
      <c r="B172" s="99" t="s">
        <v>14</v>
      </c>
      <c r="C172" s="99"/>
      <c r="D172" s="99"/>
      <c r="E172" s="43"/>
      <c r="F172" s="42"/>
      <c r="G172" s="43"/>
      <c r="H172" s="42"/>
      <c r="I172" s="43"/>
      <c r="J172" s="42"/>
      <c r="K172" s="43"/>
      <c r="L172" s="42"/>
      <c r="M172" s="43"/>
      <c r="N172" s="42"/>
      <c r="O172" s="43"/>
      <c r="P172" s="42"/>
      <c r="Q172" s="43"/>
      <c r="R172" s="42"/>
      <c r="S172" s="43"/>
      <c r="T172" s="42"/>
      <c r="U172" s="43"/>
      <c r="V172" s="42"/>
      <c r="W172" s="43"/>
      <c r="X172" s="42"/>
      <c r="Y172" s="43"/>
      <c r="Z172" s="42"/>
      <c r="AA172" s="43"/>
      <c r="AB172" s="42"/>
      <c r="AC172" s="43"/>
      <c r="AD172" s="42"/>
      <c r="AE172" s="43"/>
      <c r="AF172" s="42"/>
      <c r="AG172" s="43"/>
      <c r="AH172" s="42"/>
      <c r="AI172" s="44"/>
      <c r="AJ172" s="97">
        <f t="shared" si="46"/>
        <v>0</v>
      </c>
      <c r="AK172" s="97"/>
      <c r="AL172" s="97"/>
    </row>
    <row r="173" spans="2:38" x14ac:dyDescent="0.3">
      <c r="B173" s="99" t="s">
        <v>15</v>
      </c>
      <c r="C173" s="99"/>
      <c r="D173" s="99"/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43"/>
      <c r="P173" s="42"/>
      <c r="Q173" s="43"/>
      <c r="R173" s="42"/>
      <c r="S173" s="43"/>
      <c r="T173" s="42"/>
      <c r="U173" s="43"/>
      <c r="V173" s="42"/>
      <c r="W173" s="43"/>
      <c r="X173" s="42"/>
      <c r="Y173" s="43"/>
      <c r="Z173" s="42"/>
      <c r="AA173" s="43"/>
      <c r="AB173" s="42"/>
      <c r="AC173" s="43"/>
      <c r="AD173" s="42"/>
      <c r="AE173" s="43"/>
      <c r="AF173" s="42"/>
      <c r="AG173" s="43"/>
      <c r="AH173" s="42"/>
      <c r="AI173" s="44"/>
      <c r="AJ173" s="97">
        <f t="shared" si="46"/>
        <v>0</v>
      </c>
      <c r="AK173" s="97"/>
      <c r="AL173" s="97"/>
    </row>
    <row r="174" spans="2:38" x14ac:dyDescent="0.3">
      <c r="B174" s="99" t="s">
        <v>16</v>
      </c>
      <c r="C174" s="99"/>
      <c r="D174" s="99"/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43"/>
      <c r="P174" s="42"/>
      <c r="Q174" s="43"/>
      <c r="R174" s="42"/>
      <c r="S174" s="43"/>
      <c r="T174" s="42"/>
      <c r="U174" s="43"/>
      <c r="V174" s="42"/>
      <c r="W174" s="43"/>
      <c r="X174" s="42"/>
      <c r="Y174" s="43"/>
      <c r="Z174" s="42"/>
      <c r="AA174" s="43"/>
      <c r="AB174" s="42"/>
      <c r="AC174" s="43"/>
      <c r="AD174" s="42"/>
      <c r="AE174" s="43"/>
      <c r="AF174" s="42"/>
      <c r="AG174" s="43"/>
      <c r="AH174" s="42"/>
      <c r="AI174" s="44"/>
      <c r="AJ174" s="97">
        <f t="shared" si="46"/>
        <v>0</v>
      </c>
      <c r="AK174" s="97"/>
      <c r="AL174" s="97"/>
    </row>
    <row r="175" spans="2:38" x14ac:dyDescent="0.3">
      <c r="B175" s="99" t="s">
        <v>17</v>
      </c>
      <c r="C175" s="99"/>
      <c r="D175" s="99"/>
      <c r="E175" s="43"/>
      <c r="F175" s="42"/>
      <c r="G175" s="43"/>
      <c r="H175" s="42"/>
      <c r="I175" s="43"/>
      <c r="J175" s="42"/>
      <c r="K175" s="43"/>
      <c r="L175" s="42"/>
      <c r="M175" s="43"/>
      <c r="N175" s="42"/>
      <c r="O175" s="43"/>
      <c r="P175" s="42"/>
      <c r="Q175" s="43"/>
      <c r="R175" s="42"/>
      <c r="S175" s="43"/>
      <c r="T175" s="42"/>
      <c r="U175" s="43"/>
      <c r="V175" s="42"/>
      <c r="W175" s="43"/>
      <c r="X175" s="42"/>
      <c r="Y175" s="43"/>
      <c r="Z175" s="42"/>
      <c r="AA175" s="43"/>
      <c r="AB175" s="42"/>
      <c r="AC175" s="43"/>
      <c r="AD175" s="42"/>
      <c r="AE175" s="43"/>
      <c r="AF175" s="42"/>
      <c r="AG175" s="43"/>
      <c r="AH175" s="42"/>
      <c r="AI175" s="44"/>
      <c r="AJ175" s="97">
        <f t="shared" si="46"/>
        <v>0</v>
      </c>
      <c r="AK175" s="97"/>
      <c r="AL175" s="97"/>
    </row>
    <row r="176" spans="2:38" x14ac:dyDescent="0.3">
      <c r="B176" s="99" t="s">
        <v>18</v>
      </c>
      <c r="C176" s="99"/>
      <c r="D176" s="99"/>
      <c r="E176" s="43"/>
      <c r="F176" s="42"/>
      <c r="G176" s="43"/>
      <c r="H176" s="42"/>
      <c r="I176" s="43"/>
      <c r="J176" s="42"/>
      <c r="K176" s="43"/>
      <c r="L176" s="42"/>
      <c r="M176" s="43"/>
      <c r="N176" s="42"/>
      <c r="O176" s="43"/>
      <c r="P176" s="42"/>
      <c r="Q176" s="43"/>
      <c r="R176" s="42"/>
      <c r="S176" s="43"/>
      <c r="T176" s="42"/>
      <c r="U176" s="43"/>
      <c r="V176" s="42"/>
      <c r="W176" s="43"/>
      <c r="X176" s="42"/>
      <c r="Y176" s="43"/>
      <c r="Z176" s="42"/>
      <c r="AA176" s="43"/>
      <c r="AB176" s="42"/>
      <c r="AC176" s="43"/>
      <c r="AD176" s="42"/>
      <c r="AE176" s="43"/>
      <c r="AF176" s="42"/>
      <c r="AG176" s="43"/>
      <c r="AH176" s="42"/>
      <c r="AI176" s="44"/>
      <c r="AJ176" s="97">
        <f t="shared" si="46"/>
        <v>0</v>
      </c>
      <c r="AK176" s="97"/>
      <c r="AL176" s="97"/>
    </row>
    <row r="177" spans="2:38" x14ac:dyDescent="0.3">
      <c r="B177" s="99" t="s">
        <v>19</v>
      </c>
      <c r="C177" s="99"/>
      <c r="D177" s="99"/>
      <c r="E177" s="43"/>
      <c r="F177" s="42"/>
      <c r="G177" s="43"/>
      <c r="H177" s="42"/>
      <c r="I177" s="43"/>
      <c r="J177" s="42"/>
      <c r="K177" s="43"/>
      <c r="L177" s="42"/>
      <c r="M177" s="43"/>
      <c r="N177" s="42"/>
      <c r="O177" s="43"/>
      <c r="P177" s="42"/>
      <c r="Q177" s="43"/>
      <c r="R177" s="42"/>
      <c r="S177" s="43"/>
      <c r="T177" s="42"/>
      <c r="U177" s="43"/>
      <c r="V177" s="42"/>
      <c r="W177" s="43"/>
      <c r="X177" s="42"/>
      <c r="Y177" s="43"/>
      <c r="Z177" s="42"/>
      <c r="AA177" s="43"/>
      <c r="AB177" s="42"/>
      <c r="AC177" s="43"/>
      <c r="AD177" s="42"/>
      <c r="AE177" s="43"/>
      <c r="AF177" s="42"/>
      <c r="AG177" s="43"/>
      <c r="AH177" s="42"/>
      <c r="AI177" s="44"/>
      <c r="AJ177" s="97">
        <f t="shared" si="46"/>
        <v>0</v>
      </c>
      <c r="AK177" s="97"/>
      <c r="AL177" s="97"/>
    </row>
    <row r="178" spans="2:38" x14ac:dyDescent="0.3">
      <c r="B178" s="99" t="s">
        <v>20</v>
      </c>
      <c r="C178" s="99"/>
      <c r="D178" s="99"/>
      <c r="E178" s="43"/>
      <c r="F178" s="42"/>
      <c r="G178" s="43"/>
      <c r="H178" s="42"/>
      <c r="I178" s="43"/>
      <c r="J178" s="42"/>
      <c r="K178" s="43"/>
      <c r="L178" s="42"/>
      <c r="M178" s="43"/>
      <c r="N178" s="42"/>
      <c r="O178" s="43"/>
      <c r="P178" s="42"/>
      <c r="Q178" s="43"/>
      <c r="R178" s="42"/>
      <c r="S178" s="43"/>
      <c r="T178" s="42"/>
      <c r="U178" s="43"/>
      <c r="V178" s="42"/>
      <c r="W178" s="43"/>
      <c r="X178" s="42"/>
      <c r="Y178" s="43"/>
      <c r="Z178" s="42"/>
      <c r="AA178" s="43"/>
      <c r="AB178" s="42"/>
      <c r="AC178" s="43"/>
      <c r="AD178" s="42"/>
      <c r="AE178" s="43"/>
      <c r="AF178" s="42"/>
      <c r="AG178" s="43"/>
      <c r="AH178" s="42"/>
      <c r="AI178" s="44"/>
      <c r="AJ178" s="97">
        <f t="shared" si="46"/>
        <v>0</v>
      </c>
      <c r="AK178" s="97"/>
      <c r="AL178" s="97"/>
    </row>
    <row r="179" spans="2:38" x14ac:dyDescent="0.3">
      <c r="B179" s="99" t="s">
        <v>21</v>
      </c>
      <c r="C179" s="99"/>
      <c r="D179" s="99"/>
      <c r="E179" s="43"/>
      <c r="F179" s="42"/>
      <c r="G179" s="43"/>
      <c r="H179" s="42"/>
      <c r="I179" s="43"/>
      <c r="J179" s="42"/>
      <c r="K179" s="43"/>
      <c r="L179" s="42"/>
      <c r="M179" s="43"/>
      <c r="N179" s="42"/>
      <c r="O179" s="43"/>
      <c r="P179" s="42"/>
      <c r="Q179" s="43"/>
      <c r="R179" s="42"/>
      <c r="S179" s="43"/>
      <c r="T179" s="42"/>
      <c r="U179" s="43"/>
      <c r="V179" s="42"/>
      <c r="W179" s="43"/>
      <c r="X179" s="42"/>
      <c r="Y179" s="43"/>
      <c r="Z179" s="42"/>
      <c r="AA179" s="43"/>
      <c r="AB179" s="42"/>
      <c r="AC179" s="43"/>
      <c r="AD179" s="42"/>
      <c r="AE179" s="43"/>
      <c r="AF179" s="42"/>
      <c r="AG179" s="43"/>
      <c r="AH179" s="42"/>
      <c r="AI179" s="44"/>
      <c r="AJ179" s="97">
        <f t="shared" si="46"/>
        <v>0</v>
      </c>
      <c r="AK179" s="97"/>
      <c r="AL179" s="97"/>
    </row>
    <row r="180" spans="2:38" x14ac:dyDescent="0.3">
      <c r="B180" s="99" t="s">
        <v>22</v>
      </c>
      <c r="C180" s="99"/>
      <c r="D180" s="99"/>
      <c r="E180" s="43"/>
      <c r="F180" s="42"/>
      <c r="G180" s="43"/>
      <c r="H180" s="42"/>
      <c r="I180" s="43"/>
      <c r="J180" s="42"/>
      <c r="K180" s="43"/>
      <c r="L180" s="42"/>
      <c r="M180" s="43"/>
      <c r="N180" s="42"/>
      <c r="O180" s="43"/>
      <c r="P180" s="42"/>
      <c r="Q180" s="43"/>
      <c r="R180" s="42"/>
      <c r="S180" s="43"/>
      <c r="T180" s="42"/>
      <c r="U180" s="43"/>
      <c r="V180" s="42"/>
      <c r="W180" s="43"/>
      <c r="X180" s="42"/>
      <c r="Y180" s="43"/>
      <c r="Z180" s="42"/>
      <c r="AA180" s="43"/>
      <c r="AB180" s="42"/>
      <c r="AC180" s="43"/>
      <c r="AD180" s="42"/>
      <c r="AE180" s="43"/>
      <c r="AF180" s="42"/>
      <c r="AG180" s="43"/>
      <c r="AH180" s="42"/>
      <c r="AI180" s="44"/>
      <c r="AJ180" s="97">
        <f t="shared" si="46"/>
        <v>0</v>
      </c>
      <c r="AK180" s="97"/>
      <c r="AL180" s="97"/>
    </row>
    <row r="181" spans="2:38" x14ac:dyDescent="0.3">
      <c r="B181" s="99" t="s">
        <v>23</v>
      </c>
      <c r="C181" s="99"/>
      <c r="D181" s="99"/>
      <c r="E181" s="43"/>
      <c r="F181" s="42"/>
      <c r="G181" s="43"/>
      <c r="H181" s="42"/>
      <c r="I181" s="43"/>
      <c r="J181" s="42"/>
      <c r="K181" s="43"/>
      <c r="L181" s="42"/>
      <c r="M181" s="43"/>
      <c r="N181" s="42"/>
      <c r="O181" s="43"/>
      <c r="P181" s="42"/>
      <c r="Q181" s="43"/>
      <c r="R181" s="42"/>
      <c r="S181" s="43"/>
      <c r="T181" s="42"/>
      <c r="U181" s="43"/>
      <c r="V181" s="42"/>
      <c r="W181" s="43"/>
      <c r="X181" s="42"/>
      <c r="Y181" s="43"/>
      <c r="Z181" s="42"/>
      <c r="AA181" s="43"/>
      <c r="AB181" s="42"/>
      <c r="AC181" s="43"/>
      <c r="AD181" s="42"/>
      <c r="AE181" s="43"/>
      <c r="AF181" s="42"/>
      <c r="AG181" s="43"/>
      <c r="AH181" s="42"/>
      <c r="AI181" s="44"/>
      <c r="AJ181" s="97">
        <f t="shared" si="46"/>
        <v>0</v>
      </c>
      <c r="AK181" s="97"/>
      <c r="AL181" s="97"/>
    </row>
    <row r="182" spans="2:38" x14ac:dyDescent="0.3">
      <c r="B182" s="99" t="s">
        <v>24</v>
      </c>
      <c r="C182" s="99"/>
      <c r="D182" s="99"/>
      <c r="E182" s="43"/>
      <c r="F182" s="42"/>
      <c r="G182" s="43"/>
      <c r="H182" s="42"/>
      <c r="I182" s="43"/>
      <c r="J182" s="42"/>
      <c r="K182" s="43"/>
      <c r="L182" s="42"/>
      <c r="M182" s="43"/>
      <c r="N182" s="42"/>
      <c r="O182" s="43"/>
      <c r="P182" s="42"/>
      <c r="Q182" s="43"/>
      <c r="R182" s="42"/>
      <c r="S182" s="43"/>
      <c r="T182" s="42"/>
      <c r="U182" s="43"/>
      <c r="V182" s="42"/>
      <c r="W182" s="43"/>
      <c r="X182" s="42"/>
      <c r="Y182" s="43"/>
      <c r="Z182" s="42"/>
      <c r="AA182" s="43"/>
      <c r="AB182" s="42"/>
      <c r="AC182" s="43"/>
      <c r="AD182" s="42"/>
      <c r="AE182" s="43"/>
      <c r="AF182" s="42"/>
      <c r="AG182" s="43"/>
      <c r="AH182" s="42"/>
      <c r="AI182" s="44"/>
      <c r="AJ182" s="97">
        <f t="shared" si="46"/>
        <v>0</v>
      </c>
      <c r="AK182" s="97"/>
      <c r="AL182" s="97"/>
    </row>
    <row r="183" spans="2:38" x14ac:dyDescent="0.3">
      <c r="B183" s="99" t="s">
        <v>25</v>
      </c>
      <c r="C183" s="99"/>
      <c r="D183" s="99"/>
      <c r="E183" s="43"/>
      <c r="F183" s="42"/>
      <c r="G183" s="43"/>
      <c r="H183" s="42"/>
      <c r="I183" s="43"/>
      <c r="J183" s="42"/>
      <c r="K183" s="43"/>
      <c r="L183" s="42"/>
      <c r="M183" s="43"/>
      <c r="N183" s="42"/>
      <c r="O183" s="43"/>
      <c r="P183" s="42"/>
      <c r="Q183" s="43"/>
      <c r="R183" s="42"/>
      <c r="S183" s="43"/>
      <c r="T183" s="42"/>
      <c r="U183" s="43"/>
      <c r="V183" s="42"/>
      <c r="W183" s="43"/>
      <c r="X183" s="42"/>
      <c r="Y183" s="43"/>
      <c r="Z183" s="42"/>
      <c r="AA183" s="43"/>
      <c r="AB183" s="42"/>
      <c r="AC183" s="43"/>
      <c r="AD183" s="42"/>
      <c r="AE183" s="43"/>
      <c r="AF183" s="42"/>
      <c r="AG183" s="43"/>
      <c r="AH183" s="42"/>
      <c r="AI183" s="44"/>
      <c r="AJ183" s="97">
        <f t="shared" si="46"/>
        <v>0</v>
      </c>
      <c r="AK183" s="97"/>
      <c r="AL183" s="97"/>
    </row>
    <row r="184" spans="2:38" x14ac:dyDescent="0.3">
      <c r="B184" s="99" t="s">
        <v>26</v>
      </c>
      <c r="C184" s="99"/>
      <c r="D184" s="99"/>
      <c r="E184" s="43"/>
      <c r="F184" s="42"/>
      <c r="G184" s="43"/>
      <c r="H184" s="42"/>
      <c r="I184" s="43"/>
      <c r="J184" s="42"/>
      <c r="K184" s="43"/>
      <c r="L184" s="42"/>
      <c r="M184" s="43"/>
      <c r="N184" s="42"/>
      <c r="O184" s="43"/>
      <c r="P184" s="42"/>
      <c r="Q184" s="43"/>
      <c r="R184" s="42"/>
      <c r="S184" s="43"/>
      <c r="T184" s="42"/>
      <c r="U184" s="43"/>
      <c r="V184" s="42"/>
      <c r="W184" s="43"/>
      <c r="X184" s="42"/>
      <c r="Y184" s="43"/>
      <c r="Z184" s="42"/>
      <c r="AA184" s="43"/>
      <c r="AB184" s="42"/>
      <c r="AC184" s="43"/>
      <c r="AD184" s="42"/>
      <c r="AE184" s="43"/>
      <c r="AF184" s="42"/>
      <c r="AG184" s="43"/>
      <c r="AH184" s="42"/>
      <c r="AI184" s="44"/>
      <c r="AJ184" s="97">
        <f t="shared" si="46"/>
        <v>0</v>
      </c>
      <c r="AK184" s="97"/>
      <c r="AL184" s="97"/>
    </row>
    <row r="185" spans="2:38" x14ac:dyDescent="0.3">
      <c r="B185" s="99" t="s">
        <v>27</v>
      </c>
      <c r="C185" s="99"/>
      <c r="D185" s="99"/>
      <c r="E185" s="43"/>
      <c r="F185" s="42"/>
      <c r="G185" s="43"/>
      <c r="H185" s="42"/>
      <c r="I185" s="43"/>
      <c r="J185" s="42"/>
      <c r="K185" s="43"/>
      <c r="L185" s="42"/>
      <c r="M185" s="43"/>
      <c r="N185" s="42"/>
      <c r="O185" s="43"/>
      <c r="P185" s="42"/>
      <c r="Q185" s="43"/>
      <c r="R185" s="42"/>
      <c r="S185" s="43"/>
      <c r="T185" s="42"/>
      <c r="U185" s="43"/>
      <c r="V185" s="42"/>
      <c r="W185" s="43"/>
      <c r="X185" s="42"/>
      <c r="Y185" s="43"/>
      <c r="Z185" s="42"/>
      <c r="AA185" s="43"/>
      <c r="AB185" s="42"/>
      <c r="AC185" s="43"/>
      <c r="AD185" s="42"/>
      <c r="AE185" s="43"/>
      <c r="AF185" s="42"/>
      <c r="AG185" s="43"/>
      <c r="AH185" s="42"/>
      <c r="AI185" s="44"/>
      <c r="AJ185" s="97">
        <f t="shared" si="46"/>
        <v>0</v>
      </c>
      <c r="AK185" s="97"/>
      <c r="AL185" s="97"/>
    </row>
    <row r="186" spans="2:38" x14ac:dyDescent="0.3">
      <c r="B186" s="99" t="s">
        <v>28</v>
      </c>
      <c r="C186" s="99"/>
      <c r="D186" s="99"/>
      <c r="E186" s="43"/>
      <c r="F186" s="42"/>
      <c r="G186" s="43"/>
      <c r="H186" s="42"/>
      <c r="I186" s="43"/>
      <c r="J186" s="42"/>
      <c r="K186" s="43"/>
      <c r="L186" s="42"/>
      <c r="M186" s="43"/>
      <c r="N186" s="42"/>
      <c r="O186" s="43"/>
      <c r="P186" s="42"/>
      <c r="Q186" s="43"/>
      <c r="R186" s="42"/>
      <c r="S186" s="43"/>
      <c r="T186" s="42"/>
      <c r="U186" s="43"/>
      <c r="V186" s="42"/>
      <c r="W186" s="43"/>
      <c r="X186" s="42"/>
      <c r="Y186" s="43"/>
      <c r="Z186" s="42"/>
      <c r="AA186" s="43"/>
      <c r="AB186" s="42"/>
      <c r="AC186" s="43"/>
      <c r="AD186" s="42"/>
      <c r="AE186" s="43"/>
      <c r="AF186" s="42"/>
      <c r="AG186" s="43"/>
      <c r="AH186" s="42"/>
      <c r="AI186" s="44"/>
      <c r="AJ186" s="97">
        <f t="shared" si="46"/>
        <v>0</v>
      </c>
      <c r="AK186" s="97"/>
      <c r="AL186" s="97"/>
    </row>
    <row r="187" spans="2:38" x14ac:dyDescent="0.3">
      <c r="B187" s="99" t="s">
        <v>93</v>
      </c>
      <c r="C187" s="99"/>
      <c r="D187" s="99"/>
      <c r="E187" s="43"/>
      <c r="F187" s="42"/>
      <c r="G187" s="43"/>
      <c r="H187" s="42"/>
      <c r="I187" s="43"/>
      <c r="J187" s="42"/>
      <c r="K187" s="43"/>
      <c r="L187" s="42"/>
      <c r="M187" s="43"/>
      <c r="N187" s="42"/>
      <c r="O187" s="43"/>
      <c r="P187" s="42"/>
      <c r="Q187" s="43"/>
      <c r="R187" s="42"/>
      <c r="S187" s="43"/>
      <c r="T187" s="42"/>
      <c r="U187" s="43"/>
      <c r="V187" s="42"/>
      <c r="W187" s="43"/>
      <c r="X187" s="42"/>
      <c r="Y187" s="43"/>
      <c r="Z187" s="42"/>
      <c r="AA187" s="43"/>
      <c r="AB187" s="42"/>
      <c r="AC187" s="43"/>
      <c r="AD187" s="42"/>
      <c r="AE187" s="43"/>
      <c r="AF187" s="42"/>
      <c r="AG187" s="43"/>
      <c r="AH187" s="42"/>
      <c r="AI187" s="44"/>
      <c r="AJ187" s="97">
        <f t="shared" si="46"/>
        <v>0</v>
      </c>
      <c r="AK187" s="97"/>
      <c r="AL187" s="97"/>
    </row>
    <row r="188" spans="2:38" x14ac:dyDescent="0.3">
      <c r="B188" s="99" t="s">
        <v>29</v>
      </c>
      <c r="C188" s="99"/>
      <c r="D188" s="99"/>
      <c r="E188" s="43"/>
      <c r="F188" s="42"/>
      <c r="G188" s="43"/>
      <c r="H188" s="42"/>
      <c r="I188" s="43"/>
      <c r="J188" s="42"/>
      <c r="K188" s="43"/>
      <c r="L188" s="42"/>
      <c r="M188" s="43"/>
      <c r="N188" s="42"/>
      <c r="O188" s="43"/>
      <c r="P188" s="42"/>
      <c r="Q188" s="43"/>
      <c r="R188" s="42"/>
      <c r="S188" s="43"/>
      <c r="T188" s="42"/>
      <c r="U188" s="43"/>
      <c r="V188" s="42"/>
      <c r="W188" s="43"/>
      <c r="X188" s="42"/>
      <c r="Y188" s="43"/>
      <c r="Z188" s="42"/>
      <c r="AA188" s="43"/>
      <c r="AB188" s="42"/>
      <c r="AC188" s="43"/>
      <c r="AD188" s="42"/>
      <c r="AE188" s="43"/>
      <c r="AF188" s="42"/>
      <c r="AG188" s="43"/>
      <c r="AH188" s="42"/>
      <c r="AI188" s="44"/>
      <c r="AJ188" s="97">
        <f t="shared" si="46"/>
        <v>0</v>
      </c>
      <c r="AK188" s="97"/>
      <c r="AL188" s="97"/>
    </row>
    <row r="189" spans="2:38" x14ac:dyDescent="0.3">
      <c r="B189" s="99" t="s">
        <v>30</v>
      </c>
      <c r="C189" s="99"/>
      <c r="D189" s="99"/>
      <c r="E189" s="43"/>
      <c r="F189" s="42"/>
      <c r="G189" s="43"/>
      <c r="H189" s="42"/>
      <c r="I189" s="43"/>
      <c r="J189" s="42"/>
      <c r="K189" s="43"/>
      <c r="L189" s="42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43"/>
      <c r="AH189" s="42"/>
      <c r="AI189" s="44"/>
      <c r="AJ189" s="97">
        <f t="shared" si="46"/>
        <v>0</v>
      </c>
      <c r="AK189" s="97"/>
      <c r="AL189" s="97"/>
    </row>
    <row r="190" spans="2:38" x14ac:dyDescent="0.3">
      <c r="B190" s="99" t="s">
        <v>31</v>
      </c>
      <c r="C190" s="99"/>
      <c r="D190" s="99"/>
      <c r="E190" s="43"/>
      <c r="F190" s="42"/>
      <c r="G190" s="43"/>
      <c r="H190" s="42"/>
      <c r="I190" s="43"/>
      <c r="J190" s="42"/>
      <c r="K190" s="43"/>
      <c r="L190" s="42"/>
      <c r="M190" s="43"/>
      <c r="N190" s="42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4"/>
      <c r="AJ190" s="97">
        <f t="shared" si="46"/>
        <v>0</v>
      </c>
      <c r="AK190" s="97"/>
      <c r="AL190" s="97"/>
    </row>
    <row r="191" spans="2:38" x14ac:dyDescent="0.3">
      <c r="B191" s="99" t="s">
        <v>32</v>
      </c>
      <c r="C191" s="99"/>
      <c r="D191" s="99"/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4"/>
      <c r="AJ191" s="97">
        <f t="shared" si="46"/>
        <v>0</v>
      </c>
      <c r="AK191" s="97"/>
      <c r="AL191" s="97"/>
    </row>
    <row r="192" spans="2:38" x14ac:dyDescent="0.3">
      <c r="B192" s="99" t="s">
        <v>33</v>
      </c>
      <c r="C192" s="99"/>
      <c r="D192" s="99"/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4"/>
      <c r="AJ192" s="97">
        <f t="shared" si="46"/>
        <v>0</v>
      </c>
      <c r="AK192" s="97"/>
      <c r="AL192" s="97"/>
    </row>
    <row r="193" spans="2:38" x14ac:dyDescent="0.3">
      <c r="B193" s="99" t="s">
        <v>34</v>
      </c>
      <c r="C193" s="99"/>
      <c r="D193" s="99"/>
      <c r="E193" s="43"/>
      <c r="F193" s="42"/>
      <c r="G193" s="43"/>
      <c r="H193" s="42"/>
      <c r="I193" s="43"/>
      <c r="J193" s="42"/>
      <c r="K193" s="43"/>
      <c r="L193" s="42"/>
      <c r="M193" s="43"/>
      <c r="N193" s="42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4"/>
      <c r="AJ193" s="97">
        <f t="shared" si="46"/>
        <v>0</v>
      </c>
      <c r="AK193" s="97"/>
      <c r="AL193" s="97"/>
    </row>
    <row r="194" spans="2:38" x14ac:dyDescent="0.3">
      <c r="B194" s="99" t="s">
        <v>35</v>
      </c>
      <c r="C194" s="99"/>
      <c r="D194" s="99"/>
      <c r="E194" s="43"/>
      <c r="F194" s="42"/>
      <c r="G194" s="43"/>
      <c r="H194" s="42"/>
      <c r="I194" s="43"/>
      <c r="J194" s="42"/>
      <c r="K194" s="43"/>
      <c r="L194" s="42"/>
      <c r="M194" s="43"/>
      <c r="N194" s="42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4"/>
      <c r="AJ194" s="97">
        <f t="shared" si="46"/>
        <v>0</v>
      </c>
      <c r="AK194" s="97"/>
      <c r="AL194" s="97"/>
    </row>
    <row r="195" spans="2:38" x14ac:dyDescent="0.3">
      <c r="B195" s="99" t="s">
        <v>36</v>
      </c>
      <c r="C195" s="99"/>
      <c r="D195" s="99"/>
      <c r="E195" s="43"/>
      <c r="F195" s="42"/>
      <c r="G195" s="43"/>
      <c r="H195" s="42"/>
      <c r="I195" s="43"/>
      <c r="J195" s="42"/>
      <c r="K195" s="43"/>
      <c r="L195" s="42"/>
      <c r="M195" s="43"/>
      <c r="N195" s="42"/>
      <c r="O195" s="43"/>
      <c r="P195" s="42"/>
      <c r="Q195" s="43"/>
      <c r="R195" s="42"/>
      <c r="S195" s="43"/>
      <c r="T195" s="42"/>
      <c r="U195" s="43"/>
      <c r="V195" s="42"/>
      <c r="W195" s="43"/>
      <c r="X195" s="42"/>
      <c r="Y195" s="43"/>
      <c r="Z195" s="42"/>
      <c r="AA195" s="43"/>
      <c r="AB195" s="42"/>
      <c r="AC195" s="43"/>
      <c r="AD195" s="42"/>
      <c r="AE195" s="43"/>
      <c r="AF195" s="42"/>
      <c r="AG195" s="43"/>
      <c r="AH195" s="42"/>
      <c r="AI195" s="44"/>
      <c r="AJ195" s="97">
        <f t="shared" si="46"/>
        <v>0</v>
      </c>
      <c r="AK195" s="97"/>
      <c r="AL195" s="97"/>
    </row>
    <row r="196" spans="2:38" x14ac:dyDescent="0.3">
      <c r="B196" s="12" t="s">
        <v>86</v>
      </c>
      <c r="C196" s="12"/>
      <c r="D196" s="12"/>
      <c r="E196" s="43"/>
      <c r="F196" s="42"/>
      <c r="G196" s="43"/>
      <c r="H196" s="42"/>
      <c r="I196" s="43"/>
      <c r="J196" s="42"/>
      <c r="K196" s="43"/>
      <c r="L196" s="42"/>
      <c r="M196" s="43"/>
      <c r="N196" s="42"/>
      <c r="O196" s="43"/>
      <c r="P196" s="42"/>
      <c r="Q196" s="43"/>
      <c r="R196" s="42"/>
      <c r="S196" s="43"/>
      <c r="T196" s="42"/>
      <c r="U196" s="43"/>
      <c r="V196" s="42"/>
      <c r="W196" s="43"/>
      <c r="X196" s="42"/>
      <c r="Y196" s="43"/>
      <c r="Z196" s="42"/>
      <c r="AA196" s="43"/>
      <c r="AB196" s="42"/>
      <c r="AC196" s="43"/>
      <c r="AD196" s="42"/>
      <c r="AE196" s="43"/>
      <c r="AF196" s="42"/>
      <c r="AG196" s="43"/>
      <c r="AH196" s="42"/>
      <c r="AI196" s="44"/>
      <c r="AJ196" s="97">
        <f t="shared" si="46"/>
        <v>0</v>
      </c>
      <c r="AK196" s="97"/>
      <c r="AL196" s="97"/>
    </row>
    <row r="197" spans="2:38" x14ac:dyDescent="0.3">
      <c r="B197" s="12" t="s">
        <v>87</v>
      </c>
      <c r="C197" s="12"/>
      <c r="D197" s="12"/>
      <c r="E197" s="43"/>
      <c r="F197" s="42"/>
      <c r="G197" s="43"/>
      <c r="H197" s="42"/>
      <c r="I197" s="43"/>
      <c r="J197" s="42"/>
      <c r="K197" s="43"/>
      <c r="L197" s="42"/>
      <c r="M197" s="43"/>
      <c r="N197" s="42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44"/>
      <c r="AJ197" s="97">
        <f t="shared" si="46"/>
        <v>0</v>
      </c>
      <c r="AK197" s="97"/>
      <c r="AL197" s="97"/>
    </row>
    <row r="198" spans="2:38" x14ac:dyDescent="0.3">
      <c r="B198" s="12" t="s">
        <v>95</v>
      </c>
      <c r="C198" s="12"/>
      <c r="D198" s="12"/>
      <c r="E198" s="43"/>
      <c r="F198" s="42"/>
      <c r="G198" s="43"/>
      <c r="H198" s="42"/>
      <c r="I198" s="43"/>
      <c r="J198" s="42"/>
      <c r="K198" s="43"/>
      <c r="L198" s="42"/>
      <c r="M198" s="43"/>
      <c r="N198" s="42"/>
      <c r="O198" s="43"/>
      <c r="P198" s="42"/>
      <c r="Q198" s="43"/>
      <c r="R198" s="42"/>
      <c r="S198" s="43"/>
      <c r="T198" s="42"/>
      <c r="U198" s="43"/>
      <c r="V198" s="42"/>
      <c r="W198" s="43"/>
      <c r="X198" s="42"/>
      <c r="Y198" s="43"/>
      <c r="Z198" s="42"/>
      <c r="AA198" s="43"/>
      <c r="AB198" s="42"/>
      <c r="AC198" s="43"/>
      <c r="AD198" s="42"/>
      <c r="AE198" s="43"/>
      <c r="AF198" s="42"/>
      <c r="AG198" s="43"/>
      <c r="AH198" s="42"/>
      <c r="AI198" s="44"/>
      <c r="AJ198" s="97">
        <f>SUM(E198:AI198)</f>
        <v>0</v>
      </c>
      <c r="AK198" s="97"/>
      <c r="AL198" s="97"/>
    </row>
    <row r="199" spans="2:38" x14ac:dyDescent="0.3">
      <c r="B199" s="4" t="s">
        <v>106</v>
      </c>
      <c r="C199" s="12"/>
      <c r="D199" s="12"/>
      <c r="E199" s="43"/>
      <c r="F199" s="42"/>
      <c r="G199" s="43"/>
      <c r="H199" s="42"/>
      <c r="I199" s="43"/>
      <c r="J199" s="42"/>
      <c r="K199" s="43"/>
      <c r="L199" s="42"/>
      <c r="M199" s="43"/>
      <c r="N199" s="42"/>
      <c r="O199" s="43"/>
      <c r="P199" s="42"/>
      <c r="Q199" s="43"/>
      <c r="R199" s="42"/>
      <c r="S199" s="43"/>
      <c r="T199" s="42"/>
      <c r="U199" s="43"/>
      <c r="V199" s="42"/>
      <c r="W199" s="43"/>
      <c r="X199" s="42"/>
      <c r="Y199" s="43"/>
      <c r="Z199" s="42"/>
      <c r="AA199" s="43"/>
      <c r="AB199" s="42"/>
      <c r="AC199" s="43"/>
      <c r="AD199" s="42"/>
      <c r="AE199" s="43"/>
      <c r="AF199" s="42"/>
      <c r="AG199" s="43"/>
      <c r="AH199" s="42"/>
      <c r="AI199" s="44"/>
      <c r="AJ199" s="97">
        <f t="shared" ref="AJ199:AJ202" si="47">SUM(E199:AI199)</f>
        <v>0</v>
      </c>
      <c r="AK199" s="97"/>
      <c r="AL199" s="97"/>
    </row>
    <row r="200" spans="2:38" x14ac:dyDescent="0.3">
      <c r="B200" s="4" t="s">
        <v>107</v>
      </c>
      <c r="C200" s="12"/>
      <c r="D200" s="12"/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43"/>
      <c r="P200" s="42"/>
      <c r="Q200" s="43"/>
      <c r="R200" s="42"/>
      <c r="S200" s="43"/>
      <c r="T200" s="42"/>
      <c r="U200" s="43"/>
      <c r="V200" s="42"/>
      <c r="W200" s="43"/>
      <c r="X200" s="42"/>
      <c r="Y200" s="43"/>
      <c r="Z200" s="42"/>
      <c r="AA200" s="43"/>
      <c r="AB200" s="42"/>
      <c r="AC200" s="43"/>
      <c r="AD200" s="42"/>
      <c r="AE200" s="43"/>
      <c r="AF200" s="42"/>
      <c r="AG200" s="43"/>
      <c r="AH200" s="42"/>
      <c r="AI200" s="44"/>
      <c r="AJ200" s="97">
        <f t="shared" si="47"/>
        <v>0</v>
      </c>
      <c r="AK200" s="97"/>
      <c r="AL200" s="97"/>
    </row>
    <row r="201" spans="2:38" x14ac:dyDescent="0.3">
      <c r="B201" s="4" t="s">
        <v>108</v>
      </c>
      <c r="C201" s="12"/>
      <c r="D201" s="12"/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43"/>
      <c r="P201" s="42"/>
      <c r="Q201" s="43"/>
      <c r="R201" s="42"/>
      <c r="S201" s="43"/>
      <c r="T201" s="42"/>
      <c r="U201" s="43"/>
      <c r="V201" s="42"/>
      <c r="W201" s="43"/>
      <c r="X201" s="42"/>
      <c r="Y201" s="43"/>
      <c r="Z201" s="42"/>
      <c r="AA201" s="43"/>
      <c r="AB201" s="42"/>
      <c r="AC201" s="43"/>
      <c r="AD201" s="42"/>
      <c r="AE201" s="43"/>
      <c r="AF201" s="42"/>
      <c r="AG201" s="43"/>
      <c r="AH201" s="42"/>
      <c r="AI201" s="44"/>
      <c r="AJ201" s="97">
        <f t="shared" si="47"/>
        <v>0</v>
      </c>
      <c r="AK201" s="97"/>
      <c r="AL201" s="97"/>
    </row>
    <row r="202" spans="2:38" x14ac:dyDescent="0.3">
      <c r="B202" s="4" t="s">
        <v>109</v>
      </c>
      <c r="C202" s="12"/>
      <c r="D202" s="12"/>
      <c r="E202" s="43"/>
      <c r="F202" s="42"/>
      <c r="G202" s="43"/>
      <c r="H202" s="42"/>
      <c r="I202" s="43"/>
      <c r="J202" s="42"/>
      <c r="K202" s="43"/>
      <c r="L202" s="42"/>
      <c r="M202" s="43"/>
      <c r="N202" s="42"/>
      <c r="O202" s="43"/>
      <c r="P202" s="42"/>
      <c r="Q202" s="43"/>
      <c r="R202" s="42"/>
      <c r="S202" s="43"/>
      <c r="T202" s="42"/>
      <c r="U202" s="43"/>
      <c r="V202" s="42"/>
      <c r="W202" s="43"/>
      <c r="X202" s="42"/>
      <c r="Y202" s="43"/>
      <c r="Z202" s="42"/>
      <c r="AA202" s="43"/>
      <c r="AB202" s="42"/>
      <c r="AC202" s="43"/>
      <c r="AD202" s="42"/>
      <c r="AE202" s="43"/>
      <c r="AF202" s="42"/>
      <c r="AG202" s="43"/>
      <c r="AH202" s="42"/>
      <c r="AI202" s="44"/>
      <c r="AJ202" s="97">
        <f t="shared" si="47"/>
        <v>0</v>
      </c>
      <c r="AK202" s="97"/>
      <c r="AL202" s="97"/>
    </row>
    <row r="203" spans="2:38" x14ac:dyDescent="0.3">
      <c r="B203" s="4" t="s">
        <v>116</v>
      </c>
      <c r="C203" s="12"/>
      <c r="D203" s="12"/>
      <c r="E203" s="43"/>
      <c r="F203" s="42"/>
      <c r="G203" s="43"/>
      <c r="H203" s="42"/>
      <c r="I203" s="43"/>
      <c r="J203" s="42"/>
      <c r="K203" s="43"/>
      <c r="L203" s="42"/>
      <c r="M203" s="43"/>
      <c r="N203" s="42"/>
      <c r="O203" s="43"/>
      <c r="P203" s="42"/>
      <c r="Q203" s="43"/>
      <c r="R203" s="42"/>
      <c r="S203" s="43"/>
      <c r="T203" s="42"/>
      <c r="U203" s="43"/>
      <c r="V203" s="42"/>
      <c r="W203" s="43"/>
      <c r="X203" s="42"/>
      <c r="Y203" s="43"/>
      <c r="Z203" s="42"/>
      <c r="AA203" s="43"/>
      <c r="AB203" s="42"/>
      <c r="AC203" s="43"/>
      <c r="AD203" s="42"/>
      <c r="AE203" s="43"/>
      <c r="AF203" s="42"/>
      <c r="AG203" s="43"/>
      <c r="AH203" s="42"/>
      <c r="AI203" s="44"/>
      <c r="AJ203" s="97">
        <f>SUM(E203:AI203)</f>
        <v>0</v>
      </c>
      <c r="AK203" s="97"/>
      <c r="AL203" s="97"/>
    </row>
    <row r="204" spans="2:38" x14ac:dyDescent="0.3">
      <c r="B204" s="4" t="s">
        <v>122</v>
      </c>
      <c r="C204" s="4"/>
      <c r="D204" s="4"/>
      <c r="E204" s="43"/>
      <c r="F204" s="42"/>
      <c r="G204" s="43"/>
      <c r="H204" s="42"/>
      <c r="I204" s="43"/>
      <c r="J204" s="42"/>
      <c r="K204" s="43"/>
      <c r="L204" s="42"/>
      <c r="M204" s="43"/>
      <c r="N204" s="42"/>
      <c r="O204" s="43"/>
      <c r="P204" s="42"/>
      <c r="Q204" s="43"/>
      <c r="R204" s="42"/>
      <c r="S204" s="43"/>
      <c r="T204" s="42"/>
      <c r="U204" s="43"/>
      <c r="V204" s="42"/>
      <c r="W204" s="43"/>
      <c r="X204" s="42"/>
      <c r="Y204" s="43"/>
      <c r="Z204" s="42"/>
      <c r="AA204" s="43"/>
      <c r="AB204" s="42"/>
      <c r="AC204" s="43"/>
      <c r="AD204" s="42"/>
      <c r="AE204" s="43"/>
      <c r="AF204" s="42"/>
      <c r="AG204" s="43"/>
      <c r="AH204" s="42"/>
      <c r="AI204" s="44"/>
      <c r="AJ204" s="97">
        <f>SUM(E204:AI204)</f>
        <v>0</v>
      </c>
      <c r="AK204" s="97"/>
      <c r="AL204" s="97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41">
        <v>45413</v>
      </c>
    </row>
    <row r="208" spans="2:38" x14ac:dyDescent="0.3">
      <c r="B208" s="34" t="s">
        <v>3</v>
      </c>
      <c r="C208" s="4"/>
      <c r="D208" s="4"/>
      <c r="E208" s="35">
        <f>+B206</f>
        <v>45413</v>
      </c>
      <c r="F208" s="35">
        <f>+E208+1</f>
        <v>45414</v>
      </c>
      <c r="G208" s="35">
        <f t="shared" ref="G208:AI208" si="48">+F208+1</f>
        <v>45415</v>
      </c>
      <c r="H208" s="35">
        <f t="shared" si="48"/>
        <v>45416</v>
      </c>
      <c r="I208" s="35">
        <f t="shared" si="48"/>
        <v>45417</v>
      </c>
      <c r="J208" s="35">
        <f t="shared" si="48"/>
        <v>45418</v>
      </c>
      <c r="K208" s="35">
        <f t="shared" si="48"/>
        <v>45419</v>
      </c>
      <c r="L208" s="35">
        <f t="shared" si="48"/>
        <v>45420</v>
      </c>
      <c r="M208" s="35">
        <f t="shared" si="48"/>
        <v>45421</v>
      </c>
      <c r="N208" s="35">
        <f t="shared" si="48"/>
        <v>45422</v>
      </c>
      <c r="O208" s="35">
        <f t="shared" si="48"/>
        <v>45423</v>
      </c>
      <c r="P208" s="35">
        <f t="shared" si="48"/>
        <v>45424</v>
      </c>
      <c r="Q208" s="35">
        <f t="shared" si="48"/>
        <v>45425</v>
      </c>
      <c r="R208" s="35">
        <f t="shared" si="48"/>
        <v>45426</v>
      </c>
      <c r="S208" s="35">
        <f t="shared" si="48"/>
        <v>45427</v>
      </c>
      <c r="T208" s="35">
        <f t="shared" si="48"/>
        <v>45428</v>
      </c>
      <c r="U208" s="35">
        <f t="shared" si="48"/>
        <v>45429</v>
      </c>
      <c r="V208" s="35">
        <f t="shared" si="48"/>
        <v>45430</v>
      </c>
      <c r="W208" s="35">
        <f t="shared" si="48"/>
        <v>45431</v>
      </c>
      <c r="X208" s="35">
        <f t="shared" si="48"/>
        <v>45432</v>
      </c>
      <c r="Y208" s="35">
        <f t="shared" si="48"/>
        <v>45433</v>
      </c>
      <c r="Z208" s="35">
        <f t="shared" si="48"/>
        <v>45434</v>
      </c>
      <c r="AA208" s="35">
        <f t="shared" si="48"/>
        <v>45435</v>
      </c>
      <c r="AB208" s="35">
        <f t="shared" si="48"/>
        <v>45436</v>
      </c>
      <c r="AC208" s="35">
        <f t="shared" si="48"/>
        <v>45437</v>
      </c>
      <c r="AD208" s="35">
        <f t="shared" si="48"/>
        <v>45438</v>
      </c>
      <c r="AE208" s="35">
        <f t="shared" si="48"/>
        <v>45439</v>
      </c>
      <c r="AF208" s="35">
        <f t="shared" si="48"/>
        <v>45440</v>
      </c>
      <c r="AG208" s="35">
        <f t="shared" si="48"/>
        <v>45441</v>
      </c>
      <c r="AH208" s="35">
        <f t="shared" si="48"/>
        <v>45442</v>
      </c>
      <c r="AI208" s="35">
        <f t="shared" si="48"/>
        <v>45443</v>
      </c>
      <c r="AJ208" s="82" t="s">
        <v>2</v>
      </c>
      <c r="AK208" s="83"/>
      <c r="AL208" s="83"/>
    </row>
    <row r="209" spans="2:38" x14ac:dyDescent="0.3">
      <c r="B209" s="13" t="s">
        <v>2</v>
      </c>
      <c r="C209" s="13"/>
      <c r="D209" s="13"/>
      <c r="E209" s="45">
        <v>4742.8918333333349</v>
      </c>
      <c r="F209" s="45">
        <v>3298.8934999999997</v>
      </c>
      <c r="G209" s="45">
        <v>760.00333333333333</v>
      </c>
      <c r="H209" s="45">
        <v>222.29633333333331</v>
      </c>
      <c r="I209" s="45">
        <v>1120.3948333333335</v>
      </c>
      <c r="J209" s="45">
        <v>753.59933333333333</v>
      </c>
      <c r="K209" s="45">
        <v>2062.3569999999995</v>
      </c>
      <c r="L209" s="45">
        <v>550.41733333333343</v>
      </c>
      <c r="M209" s="45">
        <v>692.51951036641788</v>
      </c>
      <c r="N209" s="45">
        <v>470.04610945460149</v>
      </c>
      <c r="O209" s="45">
        <v>220.41330672571377</v>
      </c>
      <c r="P209" s="45">
        <v>77.966706004584381</v>
      </c>
      <c r="Q209" s="45">
        <v>1897.070832658952</v>
      </c>
      <c r="R209" s="45">
        <v>2566.5044032502547</v>
      </c>
      <c r="S209" s="45">
        <v>171.81525077080619</v>
      </c>
      <c r="T209" s="45">
        <v>51.691340000000018</v>
      </c>
      <c r="U209" s="45">
        <v>1543.8747240881985</v>
      </c>
      <c r="V209" s="45">
        <v>1984.4178769820085</v>
      </c>
      <c r="W209" s="45">
        <v>1516.0051387761027</v>
      </c>
      <c r="X209" s="45">
        <v>1668.0393328105195</v>
      </c>
      <c r="Y209" s="45">
        <v>3912.0591112449438</v>
      </c>
      <c r="Z209" s="45">
        <v>2457.0550462831707</v>
      </c>
      <c r="AA209" s="45">
        <v>1953.4544999999998</v>
      </c>
      <c r="AB209" s="45">
        <v>1953.4544999999998</v>
      </c>
      <c r="AC209" s="45">
        <v>899.99878333123286</v>
      </c>
      <c r="AD209" s="45">
        <v>1459.6420915189115</v>
      </c>
      <c r="AE209" s="45">
        <v>3164.061622499999</v>
      </c>
      <c r="AF209" s="45">
        <v>1971.508469675819</v>
      </c>
      <c r="AG209" s="45">
        <v>310.28972774828668</v>
      </c>
      <c r="AH209" s="45">
        <v>53.098300000000016</v>
      </c>
      <c r="AI209" s="45">
        <v>1076.3683098760764</v>
      </c>
      <c r="AJ209" s="98">
        <f>SUM(AJ210:AK251)</f>
        <v>0</v>
      </c>
      <c r="AK209" s="94"/>
      <c r="AL209" s="94"/>
    </row>
    <row r="210" spans="2:38" x14ac:dyDescent="0.3">
      <c r="B210" s="99" t="s">
        <v>4</v>
      </c>
      <c r="C210" s="99"/>
      <c r="D210" s="99"/>
      <c r="E210" s="43"/>
      <c r="F210" s="42"/>
      <c r="G210" s="43"/>
      <c r="H210" s="42"/>
      <c r="I210" s="43"/>
      <c r="J210" s="42"/>
      <c r="K210" s="43"/>
      <c r="L210" s="42"/>
      <c r="M210" s="43"/>
      <c r="N210" s="42"/>
      <c r="O210" s="43"/>
      <c r="P210" s="42"/>
      <c r="Q210" s="43"/>
      <c r="R210" s="42"/>
      <c r="S210" s="43"/>
      <c r="T210" s="42"/>
      <c r="U210" s="43"/>
      <c r="V210" s="42"/>
      <c r="W210" s="43"/>
      <c r="X210" s="42"/>
      <c r="Y210" s="43"/>
      <c r="Z210" s="42"/>
      <c r="AA210" s="43"/>
      <c r="AB210" s="42"/>
      <c r="AC210" s="43"/>
      <c r="AD210" s="42"/>
      <c r="AE210" s="43"/>
      <c r="AF210" s="42"/>
      <c r="AG210" s="43"/>
      <c r="AH210" s="42"/>
      <c r="AI210" s="44"/>
      <c r="AJ210" s="97">
        <f>SUM(E210:AI210)</f>
        <v>0</v>
      </c>
      <c r="AK210" s="97"/>
      <c r="AL210" s="97"/>
    </row>
    <row r="211" spans="2:38" x14ac:dyDescent="0.3">
      <c r="B211" s="99" t="s">
        <v>5</v>
      </c>
      <c r="C211" s="99"/>
      <c r="D211" s="99"/>
      <c r="E211" s="43"/>
      <c r="F211" s="42"/>
      <c r="G211" s="43"/>
      <c r="H211" s="42"/>
      <c r="I211" s="43"/>
      <c r="J211" s="42"/>
      <c r="K211" s="43"/>
      <c r="L211" s="42"/>
      <c r="M211" s="43"/>
      <c r="N211" s="42"/>
      <c r="O211" s="43"/>
      <c r="P211" s="42"/>
      <c r="Q211" s="43"/>
      <c r="R211" s="42"/>
      <c r="S211" s="43"/>
      <c r="T211" s="42"/>
      <c r="U211" s="43"/>
      <c r="V211" s="42"/>
      <c r="W211" s="43"/>
      <c r="X211" s="42"/>
      <c r="Y211" s="43"/>
      <c r="Z211" s="42"/>
      <c r="AA211" s="43"/>
      <c r="AB211" s="42"/>
      <c r="AC211" s="43"/>
      <c r="AD211" s="42"/>
      <c r="AE211" s="43"/>
      <c r="AF211" s="42"/>
      <c r="AG211" s="43"/>
      <c r="AH211" s="42"/>
      <c r="AI211" s="44"/>
      <c r="AJ211" s="97">
        <f>SUM(E211:AI211)</f>
        <v>0</v>
      </c>
      <c r="AK211" s="97"/>
      <c r="AL211" s="97"/>
    </row>
    <row r="212" spans="2:38" x14ac:dyDescent="0.3">
      <c r="B212" s="99" t="s">
        <v>6</v>
      </c>
      <c r="C212" s="99"/>
      <c r="D212" s="99"/>
      <c r="E212" s="43"/>
      <c r="F212" s="42"/>
      <c r="G212" s="43"/>
      <c r="H212" s="42"/>
      <c r="I212" s="43"/>
      <c r="J212" s="42"/>
      <c r="K212" s="43"/>
      <c r="L212" s="42"/>
      <c r="M212" s="43"/>
      <c r="N212" s="42"/>
      <c r="O212" s="43"/>
      <c r="P212" s="42"/>
      <c r="Q212" s="43"/>
      <c r="R212" s="42"/>
      <c r="S212" s="43"/>
      <c r="T212" s="42"/>
      <c r="U212" s="43"/>
      <c r="V212" s="42"/>
      <c r="W212" s="43"/>
      <c r="X212" s="42"/>
      <c r="Y212" s="43"/>
      <c r="Z212" s="42"/>
      <c r="AA212" s="43"/>
      <c r="AB212" s="42"/>
      <c r="AC212" s="43"/>
      <c r="AD212" s="42"/>
      <c r="AE212" s="43"/>
      <c r="AF212" s="42"/>
      <c r="AG212" s="43"/>
      <c r="AH212" s="42"/>
      <c r="AI212" s="44"/>
      <c r="AJ212" s="97">
        <f t="shared" ref="AJ212" si="49">SUM(E212:AI212)</f>
        <v>0</v>
      </c>
      <c r="AK212" s="97"/>
      <c r="AL212" s="97"/>
    </row>
    <row r="213" spans="2:38" x14ac:dyDescent="0.3">
      <c r="B213" s="99" t="s">
        <v>94</v>
      </c>
      <c r="C213" s="99"/>
      <c r="D213" s="99"/>
      <c r="E213" s="43"/>
      <c r="F213" s="42"/>
      <c r="G213" s="43"/>
      <c r="H213" s="42"/>
      <c r="I213" s="43"/>
      <c r="J213" s="42"/>
      <c r="K213" s="43"/>
      <c r="L213" s="42"/>
      <c r="M213" s="43"/>
      <c r="N213" s="42"/>
      <c r="O213" s="43"/>
      <c r="P213" s="42"/>
      <c r="Q213" s="43"/>
      <c r="R213" s="42"/>
      <c r="S213" s="43"/>
      <c r="T213" s="42"/>
      <c r="U213" s="43"/>
      <c r="V213" s="42"/>
      <c r="W213" s="43"/>
      <c r="X213" s="42"/>
      <c r="Y213" s="43"/>
      <c r="Z213" s="42"/>
      <c r="AA213" s="43"/>
      <c r="AB213" s="42"/>
      <c r="AC213" s="43"/>
      <c r="AD213" s="42"/>
      <c r="AE213" s="43"/>
      <c r="AF213" s="42"/>
      <c r="AG213" s="43"/>
      <c r="AH213" s="42"/>
      <c r="AI213" s="44"/>
      <c r="AJ213" s="97">
        <f>SUM(E213:AI213)</f>
        <v>0</v>
      </c>
      <c r="AK213" s="97"/>
      <c r="AL213" s="97"/>
    </row>
    <row r="214" spans="2:38" x14ac:dyDescent="0.3">
      <c r="B214" s="99" t="s">
        <v>7</v>
      </c>
      <c r="C214" s="99"/>
      <c r="D214" s="99"/>
      <c r="E214" s="43"/>
      <c r="F214" s="42"/>
      <c r="G214" s="43"/>
      <c r="H214" s="42"/>
      <c r="I214" s="43"/>
      <c r="J214" s="42"/>
      <c r="K214" s="43"/>
      <c r="L214" s="42"/>
      <c r="M214" s="43"/>
      <c r="N214" s="42"/>
      <c r="O214" s="43"/>
      <c r="P214" s="42"/>
      <c r="Q214" s="43"/>
      <c r="R214" s="42"/>
      <c r="S214" s="43"/>
      <c r="T214" s="42"/>
      <c r="U214" s="43"/>
      <c r="V214" s="42"/>
      <c r="W214" s="43"/>
      <c r="X214" s="42"/>
      <c r="Y214" s="43"/>
      <c r="Z214" s="42"/>
      <c r="AA214" s="43"/>
      <c r="AB214" s="42"/>
      <c r="AC214" s="43"/>
      <c r="AD214" s="42"/>
      <c r="AE214" s="43"/>
      <c r="AF214" s="42"/>
      <c r="AG214" s="43"/>
      <c r="AH214" s="42"/>
      <c r="AI214" s="44"/>
      <c r="AJ214" s="97">
        <f t="shared" ref="AJ214:AJ246" si="50">SUM(E214:AI214)</f>
        <v>0</v>
      </c>
      <c r="AK214" s="97"/>
      <c r="AL214" s="97"/>
    </row>
    <row r="215" spans="2:38" x14ac:dyDescent="0.3">
      <c r="B215" s="99" t="s">
        <v>8</v>
      </c>
      <c r="C215" s="99"/>
      <c r="D215" s="99"/>
      <c r="E215" s="43"/>
      <c r="F215" s="42"/>
      <c r="G215" s="43"/>
      <c r="H215" s="42"/>
      <c r="I215" s="43"/>
      <c r="J215" s="42"/>
      <c r="K215" s="43"/>
      <c r="L215" s="42"/>
      <c r="M215" s="43"/>
      <c r="N215" s="42"/>
      <c r="O215" s="43"/>
      <c r="P215" s="42"/>
      <c r="Q215" s="43"/>
      <c r="R215" s="42"/>
      <c r="S215" s="43"/>
      <c r="T215" s="42"/>
      <c r="U215" s="43"/>
      <c r="V215" s="42"/>
      <c r="W215" s="43"/>
      <c r="X215" s="42"/>
      <c r="Y215" s="43"/>
      <c r="Z215" s="42"/>
      <c r="AA215" s="43"/>
      <c r="AB215" s="42"/>
      <c r="AC215" s="43"/>
      <c r="AD215" s="42"/>
      <c r="AE215" s="43"/>
      <c r="AF215" s="42"/>
      <c r="AG215" s="43"/>
      <c r="AH215" s="42"/>
      <c r="AI215" s="44"/>
      <c r="AJ215" s="97">
        <f t="shared" si="50"/>
        <v>0</v>
      </c>
      <c r="AK215" s="97"/>
      <c r="AL215" s="97"/>
    </row>
    <row r="216" spans="2:38" x14ac:dyDescent="0.3">
      <c r="B216" s="99" t="s">
        <v>9</v>
      </c>
      <c r="C216" s="99"/>
      <c r="D216" s="99"/>
      <c r="E216" s="43"/>
      <c r="F216" s="42"/>
      <c r="G216" s="43"/>
      <c r="H216" s="42"/>
      <c r="I216" s="43"/>
      <c r="J216" s="42"/>
      <c r="K216" s="43"/>
      <c r="L216" s="42"/>
      <c r="M216" s="43"/>
      <c r="N216" s="42"/>
      <c r="O216" s="43"/>
      <c r="P216" s="42"/>
      <c r="Q216" s="43"/>
      <c r="R216" s="42"/>
      <c r="S216" s="43"/>
      <c r="T216" s="42"/>
      <c r="U216" s="43"/>
      <c r="V216" s="42"/>
      <c r="W216" s="43"/>
      <c r="X216" s="42"/>
      <c r="Y216" s="43"/>
      <c r="Z216" s="42"/>
      <c r="AA216" s="43"/>
      <c r="AB216" s="42"/>
      <c r="AC216" s="43"/>
      <c r="AD216" s="42"/>
      <c r="AE216" s="43"/>
      <c r="AF216" s="42"/>
      <c r="AG216" s="43"/>
      <c r="AH216" s="42"/>
      <c r="AI216" s="44"/>
      <c r="AJ216" s="97">
        <f t="shared" si="50"/>
        <v>0</v>
      </c>
      <c r="AK216" s="97"/>
      <c r="AL216" s="97"/>
    </row>
    <row r="217" spans="2:38" x14ac:dyDescent="0.3">
      <c r="B217" s="99" t="s">
        <v>10</v>
      </c>
      <c r="C217" s="99"/>
      <c r="D217" s="99"/>
      <c r="E217" s="43"/>
      <c r="F217" s="42"/>
      <c r="G217" s="43"/>
      <c r="H217" s="42"/>
      <c r="I217" s="43"/>
      <c r="J217" s="42"/>
      <c r="K217" s="43"/>
      <c r="L217" s="42"/>
      <c r="M217" s="43"/>
      <c r="N217" s="42"/>
      <c r="O217" s="43"/>
      <c r="P217" s="42"/>
      <c r="Q217" s="43"/>
      <c r="R217" s="42"/>
      <c r="S217" s="43"/>
      <c r="T217" s="42"/>
      <c r="U217" s="43"/>
      <c r="V217" s="42"/>
      <c r="W217" s="43"/>
      <c r="X217" s="42"/>
      <c r="Y217" s="43"/>
      <c r="Z217" s="42"/>
      <c r="AA217" s="43"/>
      <c r="AB217" s="42"/>
      <c r="AC217" s="43"/>
      <c r="AD217" s="42"/>
      <c r="AE217" s="43"/>
      <c r="AF217" s="42"/>
      <c r="AG217" s="43"/>
      <c r="AH217" s="42"/>
      <c r="AI217" s="44"/>
      <c r="AJ217" s="97">
        <f t="shared" si="50"/>
        <v>0</v>
      </c>
      <c r="AK217" s="97"/>
      <c r="AL217" s="97"/>
    </row>
    <row r="218" spans="2:38" x14ac:dyDescent="0.3">
      <c r="B218" s="99" t="s">
        <v>11</v>
      </c>
      <c r="C218" s="99"/>
      <c r="D218" s="99"/>
      <c r="E218" s="43"/>
      <c r="F218" s="42"/>
      <c r="G218" s="43"/>
      <c r="H218" s="42"/>
      <c r="I218" s="43"/>
      <c r="J218" s="42"/>
      <c r="K218" s="43"/>
      <c r="L218" s="42"/>
      <c r="M218" s="43"/>
      <c r="N218" s="42"/>
      <c r="O218" s="43"/>
      <c r="P218" s="42"/>
      <c r="Q218" s="43"/>
      <c r="R218" s="42"/>
      <c r="S218" s="43"/>
      <c r="T218" s="42"/>
      <c r="U218" s="43"/>
      <c r="V218" s="42"/>
      <c r="W218" s="43"/>
      <c r="X218" s="42"/>
      <c r="Y218" s="43"/>
      <c r="Z218" s="42"/>
      <c r="AA218" s="43"/>
      <c r="AB218" s="42"/>
      <c r="AC218" s="43"/>
      <c r="AD218" s="42"/>
      <c r="AE218" s="43"/>
      <c r="AF218" s="42"/>
      <c r="AG218" s="43"/>
      <c r="AH218" s="42"/>
      <c r="AI218" s="44"/>
      <c r="AJ218" s="97">
        <f t="shared" si="50"/>
        <v>0</v>
      </c>
      <c r="AK218" s="97"/>
      <c r="AL218" s="97"/>
    </row>
    <row r="219" spans="2:38" x14ac:dyDescent="0.3">
      <c r="B219" s="99" t="s">
        <v>12</v>
      </c>
      <c r="C219" s="99"/>
      <c r="D219" s="99"/>
      <c r="E219" s="43"/>
      <c r="F219" s="42"/>
      <c r="G219" s="43"/>
      <c r="H219" s="42"/>
      <c r="I219" s="43"/>
      <c r="J219" s="42"/>
      <c r="K219" s="43"/>
      <c r="L219" s="42"/>
      <c r="M219" s="43"/>
      <c r="N219" s="42"/>
      <c r="O219" s="43"/>
      <c r="P219" s="42"/>
      <c r="Q219" s="43"/>
      <c r="R219" s="42"/>
      <c r="S219" s="43"/>
      <c r="T219" s="42"/>
      <c r="U219" s="43"/>
      <c r="V219" s="42"/>
      <c r="W219" s="43"/>
      <c r="X219" s="42"/>
      <c r="Y219" s="43"/>
      <c r="Z219" s="42"/>
      <c r="AA219" s="43"/>
      <c r="AB219" s="42"/>
      <c r="AC219" s="43"/>
      <c r="AD219" s="42"/>
      <c r="AE219" s="43"/>
      <c r="AF219" s="42"/>
      <c r="AG219" s="43"/>
      <c r="AH219" s="42"/>
      <c r="AI219" s="44"/>
      <c r="AJ219" s="97">
        <f t="shared" si="50"/>
        <v>0</v>
      </c>
      <c r="AK219" s="97"/>
      <c r="AL219" s="97"/>
    </row>
    <row r="220" spans="2:38" x14ac:dyDescent="0.3">
      <c r="B220" s="99" t="s">
        <v>13</v>
      </c>
      <c r="C220" s="99"/>
      <c r="D220" s="99"/>
      <c r="E220" s="43"/>
      <c r="F220" s="42"/>
      <c r="G220" s="43"/>
      <c r="H220" s="42"/>
      <c r="I220" s="43"/>
      <c r="J220" s="42"/>
      <c r="K220" s="43"/>
      <c r="L220" s="42"/>
      <c r="M220" s="43"/>
      <c r="N220" s="42"/>
      <c r="O220" s="43"/>
      <c r="P220" s="42"/>
      <c r="Q220" s="43"/>
      <c r="R220" s="42"/>
      <c r="S220" s="43"/>
      <c r="T220" s="42"/>
      <c r="U220" s="43"/>
      <c r="V220" s="42"/>
      <c r="W220" s="43"/>
      <c r="X220" s="42"/>
      <c r="Y220" s="43"/>
      <c r="Z220" s="42"/>
      <c r="AA220" s="43"/>
      <c r="AB220" s="42"/>
      <c r="AC220" s="43"/>
      <c r="AD220" s="42"/>
      <c r="AE220" s="43"/>
      <c r="AF220" s="42"/>
      <c r="AG220" s="43"/>
      <c r="AH220" s="42"/>
      <c r="AI220" s="44"/>
      <c r="AJ220" s="97">
        <f t="shared" si="50"/>
        <v>0</v>
      </c>
      <c r="AK220" s="97"/>
      <c r="AL220" s="97"/>
    </row>
    <row r="221" spans="2:38" x14ac:dyDescent="0.3">
      <c r="B221" s="99" t="s">
        <v>14</v>
      </c>
      <c r="C221" s="99"/>
      <c r="D221" s="99"/>
      <c r="E221" s="43"/>
      <c r="F221" s="42"/>
      <c r="G221" s="43"/>
      <c r="H221" s="42"/>
      <c r="I221" s="43"/>
      <c r="J221" s="42"/>
      <c r="K221" s="43"/>
      <c r="L221" s="42"/>
      <c r="M221" s="43"/>
      <c r="N221" s="42"/>
      <c r="O221" s="43"/>
      <c r="P221" s="42"/>
      <c r="Q221" s="43"/>
      <c r="R221" s="42"/>
      <c r="S221" s="43"/>
      <c r="T221" s="42"/>
      <c r="U221" s="43"/>
      <c r="V221" s="42"/>
      <c r="W221" s="43"/>
      <c r="X221" s="42"/>
      <c r="Y221" s="43"/>
      <c r="Z221" s="42"/>
      <c r="AA221" s="43"/>
      <c r="AB221" s="42"/>
      <c r="AC221" s="43"/>
      <c r="AD221" s="42"/>
      <c r="AE221" s="43"/>
      <c r="AF221" s="42"/>
      <c r="AG221" s="43"/>
      <c r="AH221" s="42"/>
      <c r="AI221" s="44"/>
      <c r="AJ221" s="97">
        <f t="shared" si="50"/>
        <v>0</v>
      </c>
      <c r="AK221" s="97"/>
      <c r="AL221" s="97"/>
    </row>
    <row r="222" spans="2:38" x14ac:dyDescent="0.3">
      <c r="B222" s="99" t="s">
        <v>15</v>
      </c>
      <c r="C222" s="99"/>
      <c r="D222" s="99"/>
      <c r="E222" s="43"/>
      <c r="F222" s="42"/>
      <c r="G222" s="43"/>
      <c r="H222" s="42"/>
      <c r="I222" s="43"/>
      <c r="J222" s="42"/>
      <c r="K222" s="43"/>
      <c r="L222" s="42"/>
      <c r="M222" s="43"/>
      <c r="N222" s="42"/>
      <c r="O222" s="43"/>
      <c r="P222" s="42"/>
      <c r="Q222" s="43"/>
      <c r="R222" s="42"/>
      <c r="S222" s="43"/>
      <c r="T222" s="42"/>
      <c r="U222" s="43"/>
      <c r="V222" s="42"/>
      <c r="W222" s="43"/>
      <c r="X222" s="42"/>
      <c r="Y222" s="43"/>
      <c r="Z222" s="42"/>
      <c r="AA222" s="43"/>
      <c r="AB222" s="42"/>
      <c r="AC222" s="43"/>
      <c r="AD222" s="42"/>
      <c r="AE222" s="43"/>
      <c r="AF222" s="42"/>
      <c r="AG222" s="43"/>
      <c r="AH222" s="42"/>
      <c r="AI222" s="44"/>
      <c r="AJ222" s="97">
        <f t="shared" si="50"/>
        <v>0</v>
      </c>
      <c r="AK222" s="97"/>
      <c r="AL222" s="97"/>
    </row>
    <row r="223" spans="2:38" x14ac:dyDescent="0.3">
      <c r="B223" s="99" t="s">
        <v>16</v>
      </c>
      <c r="C223" s="99"/>
      <c r="D223" s="99"/>
      <c r="E223" s="43"/>
      <c r="F223" s="42"/>
      <c r="G223" s="43"/>
      <c r="H223" s="42"/>
      <c r="I223" s="43"/>
      <c r="J223" s="42"/>
      <c r="K223" s="43"/>
      <c r="L223" s="42"/>
      <c r="M223" s="43"/>
      <c r="N223" s="42"/>
      <c r="O223" s="43"/>
      <c r="P223" s="42"/>
      <c r="Q223" s="43"/>
      <c r="R223" s="42"/>
      <c r="S223" s="43"/>
      <c r="T223" s="42"/>
      <c r="U223" s="43"/>
      <c r="V223" s="42"/>
      <c r="W223" s="43"/>
      <c r="X223" s="42"/>
      <c r="Y223" s="43"/>
      <c r="Z223" s="42"/>
      <c r="AA223" s="43"/>
      <c r="AB223" s="42"/>
      <c r="AC223" s="43"/>
      <c r="AD223" s="42"/>
      <c r="AE223" s="43"/>
      <c r="AF223" s="42"/>
      <c r="AG223" s="43"/>
      <c r="AH223" s="42"/>
      <c r="AI223" s="44"/>
      <c r="AJ223" s="97">
        <f t="shared" si="50"/>
        <v>0</v>
      </c>
      <c r="AK223" s="97"/>
      <c r="AL223" s="97"/>
    </row>
    <row r="224" spans="2:38" x14ac:dyDescent="0.3">
      <c r="B224" s="99" t="s">
        <v>17</v>
      </c>
      <c r="C224" s="99"/>
      <c r="D224" s="99"/>
      <c r="E224" s="43"/>
      <c r="F224" s="42"/>
      <c r="G224" s="43"/>
      <c r="H224" s="42"/>
      <c r="I224" s="43"/>
      <c r="J224" s="42"/>
      <c r="K224" s="43"/>
      <c r="L224" s="42"/>
      <c r="M224" s="43"/>
      <c r="N224" s="42"/>
      <c r="O224" s="43"/>
      <c r="P224" s="42"/>
      <c r="Q224" s="43"/>
      <c r="R224" s="42"/>
      <c r="S224" s="43"/>
      <c r="T224" s="42"/>
      <c r="U224" s="43"/>
      <c r="V224" s="42"/>
      <c r="W224" s="43"/>
      <c r="X224" s="42"/>
      <c r="Y224" s="43"/>
      <c r="Z224" s="42"/>
      <c r="AA224" s="43"/>
      <c r="AB224" s="42"/>
      <c r="AC224" s="43"/>
      <c r="AD224" s="42"/>
      <c r="AE224" s="43"/>
      <c r="AF224" s="42"/>
      <c r="AG224" s="43"/>
      <c r="AH224" s="42"/>
      <c r="AI224" s="44"/>
      <c r="AJ224" s="97">
        <f t="shared" si="50"/>
        <v>0</v>
      </c>
      <c r="AK224" s="97"/>
      <c r="AL224" s="97"/>
    </row>
    <row r="225" spans="2:38" x14ac:dyDescent="0.3">
      <c r="B225" s="99" t="s">
        <v>18</v>
      </c>
      <c r="C225" s="99"/>
      <c r="D225" s="99"/>
      <c r="E225" s="43"/>
      <c r="F225" s="42"/>
      <c r="G225" s="43"/>
      <c r="H225" s="42"/>
      <c r="I225" s="43"/>
      <c r="J225" s="42"/>
      <c r="K225" s="43"/>
      <c r="L225" s="42"/>
      <c r="M225" s="43"/>
      <c r="N225" s="42"/>
      <c r="O225" s="43"/>
      <c r="P225" s="42"/>
      <c r="Q225" s="43"/>
      <c r="R225" s="42"/>
      <c r="S225" s="43"/>
      <c r="T225" s="42"/>
      <c r="U225" s="43"/>
      <c r="V225" s="42"/>
      <c r="W225" s="43"/>
      <c r="X225" s="42"/>
      <c r="Y225" s="43"/>
      <c r="Z225" s="42"/>
      <c r="AA225" s="43"/>
      <c r="AB225" s="42"/>
      <c r="AC225" s="43"/>
      <c r="AD225" s="42"/>
      <c r="AE225" s="43"/>
      <c r="AF225" s="42"/>
      <c r="AG225" s="43"/>
      <c r="AH225" s="42"/>
      <c r="AI225" s="44"/>
      <c r="AJ225" s="97">
        <f t="shared" si="50"/>
        <v>0</v>
      </c>
      <c r="AK225" s="97"/>
      <c r="AL225" s="97"/>
    </row>
    <row r="226" spans="2:38" x14ac:dyDescent="0.3">
      <c r="B226" s="99" t="s">
        <v>19</v>
      </c>
      <c r="C226" s="99"/>
      <c r="D226" s="99"/>
      <c r="E226" s="43"/>
      <c r="F226" s="42"/>
      <c r="G226" s="43"/>
      <c r="H226" s="42"/>
      <c r="I226" s="43"/>
      <c r="J226" s="42"/>
      <c r="K226" s="43"/>
      <c r="L226" s="42"/>
      <c r="M226" s="43"/>
      <c r="N226" s="42"/>
      <c r="O226" s="43"/>
      <c r="P226" s="42"/>
      <c r="Q226" s="43"/>
      <c r="R226" s="42"/>
      <c r="S226" s="43"/>
      <c r="T226" s="42"/>
      <c r="U226" s="43"/>
      <c r="V226" s="42"/>
      <c r="W226" s="43"/>
      <c r="X226" s="42"/>
      <c r="Y226" s="43"/>
      <c r="Z226" s="42"/>
      <c r="AA226" s="43"/>
      <c r="AB226" s="42"/>
      <c r="AC226" s="43"/>
      <c r="AD226" s="42"/>
      <c r="AE226" s="43"/>
      <c r="AF226" s="42"/>
      <c r="AG226" s="43"/>
      <c r="AH226" s="42"/>
      <c r="AI226" s="44"/>
      <c r="AJ226" s="97">
        <f t="shared" si="50"/>
        <v>0</v>
      </c>
      <c r="AK226" s="97"/>
      <c r="AL226" s="97"/>
    </row>
    <row r="227" spans="2:38" x14ac:dyDescent="0.3">
      <c r="B227" s="99" t="s">
        <v>20</v>
      </c>
      <c r="C227" s="99"/>
      <c r="D227" s="99"/>
      <c r="E227" s="43"/>
      <c r="F227" s="42"/>
      <c r="G227" s="43"/>
      <c r="H227" s="42"/>
      <c r="I227" s="43"/>
      <c r="J227" s="42"/>
      <c r="K227" s="43"/>
      <c r="L227" s="42"/>
      <c r="M227" s="43"/>
      <c r="N227" s="42"/>
      <c r="O227" s="43"/>
      <c r="P227" s="42"/>
      <c r="Q227" s="43"/>
      <c r="R227" s="42"/>
      <c r="S227" s="43"/>
      <c r="T227" s="42"/>
      <c r="U227" s="43"/>
      <c r="V227" s="42"/>
      <c r="W227" s="43"/>
      <c r="X227" s="42"/>
      <c r="Y227" s="43"/>
      <c r="Z227" s="42"/>
      <c r="AA227" s="43"/>
      <c r="AB227" s="42"/>
      <c r="AC227" s="43"/>
      <c r="AD227" s="42"/>
      <c r="AE227" s="43"/>
      <c r="AF227" s="42"/>
      <c r="AG227" s="43"/>
      <c r="AH227" s="42"/>
      <c r="AI227" s="44"/>
      <c r="AJ227" s="97">
        <f t="shared" si="50"/>
        <v>0</v>
      </c>
      <c r="AK227" s="97"/>
      <c r="AL227" s="97"/>
    </row>
    <row r="228" spans="2:38" x14ac:dyDescent="0.3">
      <c r="B228" s="99" t="s">
        <v>21</v>
      </c>
      <c r="C228" s="99"/>
      <c r="D228" s="99"/>
      <c r="E228" s="43"/>
      <c r="F228" s="42"/>
      <c r="G228" s="43"/>
      <c r="H228" s="42"/>
      <c r="I228" s="43"/>
      <c r="J228" s="42"/>
      <c r="K228" s="43"/>
      <c r="L228" s="42"/>
      <c r="M228" s="43"/>
      <c r="N228" s="42"/>
      <c r="O228" s="43"/>
      <c r="P228" s="42"/>
      <c r="Q228" s="43"/>
      <c r="R228" s="42"/>
      <c r="S228" s="43"/>
      <c r="T228" s="42"/>
      <c r="U228" s="43"/>
      <c r="V228" s="42"/>
      <c r="W228" s="43"/>
      <c r="X228" s="42"/>
      <c r="Y228" s="43"/>
      <c r="Z228" s="42"/>
      <c r="AA228" s="43"/>
      <c r="AB228" s="42"/>
      <c r="AC228" s="43"/>
      <c r="AD228" s="42"/>
      <c r="AE228" s="43"/>
      <c r="AF228" s="42"/>
      <c r="AG228" s="43"/>
      <c r="AH228" s="42"/>
      <c r="AI228" s="44"/>
      <c r="AJ228" s="97">
        <f t="shared" si="50"/>
        <v>0</v>
      </c>
      <c r="AK228" s="97"/>
      <c r="AL228" s="97"/>
    </row>
    <row r="229" spans="2:38" x14ac:dyDescent="0.3">
      <c r="B229" s="99" t="s">
        <v>22</v>
      </c>
      <c r="C229" s="99"/>
      <c r="D229" s="99"/>
      <c r="E229" s="43"/>
      <c r="F229" s="42"/>
      <c r="G229" s="43"/>
      <c r="H229" s="42"/>
      <c r="I229" s="43"/>
      <c r="J229" s="42"/>
      <c r="K229" s="43"/>
      <c r="L229" s="42"/>
      <c r="M229" s="43"/>
      <c r="N229" s="42"/>
      <c r="O229" s="43"/>
      <c r="P229" s="42"/>
      <c r="Q229" s="43"/>
      <c r="R229" s="42"/>
      <c r="S229" s="43"/>
      <c r="T229" s="42"/>
      <c r="U229" s="43"/>
      <c r="V229" s="42"/>
      <c r="W229" s="43"/>
      <c r="X229" s="42"/>
      <c r="Y229" s="43"/>
      <c r="Z229" s="42"/>
      <c r="AA229" s="43"/>
      <c r="AB229" s="42"/>
      <c r="AC229" s="43"/>
      <c r="AD229" s="42"/>
      <c r="AE229" s="43"/>
      <c r="AF229" s="42"/>
      <c r="AG229" s="43"/>
      <c r="AH229" s="42"/>
      <c r="AI229" s="44"/>
      <c r="AJ229" s="97">
        <f t="shared" si="50"/>
        <v>0</v>
      </c>
      <c r="AK229" s="97"/>
      <c r="AL229" s="97"/>
    </row>
    <row r="230" spans="2:38" x14ac:dyDescent="0.3">
      <c r="B230" s="99" t="s">
        <v>23</v>
      </c>
      <c r="C230" s="99"/>
      <c r="D230" s="99"/>
      <c r="E230" s="43"/>
      <c r="F230" s="42"/>
      <c r="G230" s="43"/>
      <c r="H230" s="42"/>
      <c r="I230" s="43"/>
      <c r="J230" s="42"/>
      <c r="K230" s="43"/>
      <c r="L230" s="42"/>
      <c r="M230" s="43"/>
      <c r="N230" s="42"/>
      <c r="O230" s="43"/>
      <c r="P230" s="42"/>
      <c r="Q230" s="43"/>
      <c r="R230" s="42"/>
      <c r="S230" s="43"/>
      <c r="T230" s="42"/>
      <c r="U230" s="43"/>
      <c r="V230" s="42"/>
      <c r="W230" s="43"/>
      <c r="X230" s="42"/>
      <c r="Y230" s="43"/>
      <c r="Z230" s="42"/>
      <c r="AA230" s="43"/>
      <c r="AB230" s="42"/>
      <c r="AC230" s="43"/>
      <c r="AD230" s="42"/>
      <c r="AE230" s="43"/>
      <c r="AF230" s="42"/>
      <c r="AG230" s="43"/>
      <c r="AH230" s="42"/>
      <c r="AI230" s="44"/>
      <c r="AJ230" s="97">
        <f t="shared" si="50"/>
        <v>0</v>
      </c>
      <c r="AK230" s="97"/>
      <c r="AL230" s="97"/>
    </row>
    <row r="231" spans="2:38" x14ac:dyDescent="0.3">
      <c r="B231" s="99" t="s">
        <v>24</v>
      </c>
      <c r="C231" s="99"/>
      <c r="D231" s="99"/>
      <c r="E231" s="43"/>
      <c r="F231" s="42"/>
      <c r="G231" s="43"/>
      <c r="H231" s="42"/>
      <c r="I231" s="43"/>
      <c r="J231" s="42"/>
      <c r="K231" s="43"/>
      <c r="L231" s="42"/>
      <c r="M231" s="43"/>
      <c r="N231" s="42"/>
      <c r="O231" s="43"/>
      <c r="P231" s="42"/>
      <c r="Q231" s="43"/>
      <c r="R231" s="42"/>
      <c r="S231" s="43"/>
      <c r="T231" s="42"/>
      <c r="U231" s="43"/>
      <c r="V231" s="42"/>
      <c r="W231" s="43"/>
      <c r="X231" s="42"/>
      <c r="Y231" s="43"/>
      <c r="Z231" s="42"/>
      <c r="AA231" s="43"/>
      <c r="AB231" s="42"/>
      <c r="AC231" s="43"/>
      <c r="AD231" s="42"/>
      <c r="AE231" s="43"/>
      <c r="AF231" s="42"/>
      <c r="AG231" s="43"/>
      <c r="AH231" s="42"/>
      <c r="AI231" s="44"/>
      <c r="AJ231" s="97">
        <f t="shared" si="50"/>
        <v>0</v>
      </c>
      <c r="AK231" s="97"/>
      <c r="AL231" s="97"/>
    </row>
    <row r="232" spans="2:38" x14ac:dyDescent="0.3">
      <c r="B232" s="99" t="s">
        <v>25</v>
      </c>
      <c r="C232" s="99"/>
      <c r="D232" s="99"/>
      <c r="E232" s="43"/>
      <c r="F232" s="42"/>
      <c r="G232" s="43"/>
      <c r="H232" s="42"/>
      <c r="I232" s="43"/>
      <c r="J232" s="42"/>
      <c r="K232" s="43"/>
      <c r="L232" s="42"/>
      <c r="M232" s="43"/>
      <c r="N232" s="42"/>
      <c r="O232" s="43"/>
      <c r="P232" s="42"/>
      <c r="Q232" s="43"/>
      <c r="R232" s="42"/>
      <c r="S232" s="43"/>
      <c r="T232" s="42"/>
      <c r="U232" s="43"/>
      <c r="V232" s="42"/>
      <c r="W232" s="43"/>
      <c r="X232" s="42"/>
      <c r="Y232" s="43"/>
      <c r="Z232" s="42"/>
      <c r="AA232" s="43"/>
      <c r="AB232" s="42"/>
      <c r="AC232" s="43"/>
      <c r="AD232" s="42"/>
      <c r="AE232" s="43"/>
      <c r="AF232" s="42"/>
      <c r="AG232" s="43"/>
      <c r="AH232" s="42"/>
      <c r="AI232" s="44"/>
      <c r="AJ232" s="97">
        <f t="shared" si="50"/>
        <v>0</v>
      </c>
      <c r="AK232" s="97"/>
      <c r="AL232" s="97"/>
    </row>
    <row r="233" spans="2:38" x14ac:dyDescent="0.3">
      <c r="B233" s="99" t="s">
        <v>26</v>
      </c>
      <c r="C233" s="99"/>
      <c r="D233" s="99"/>
      <c r="E233" s="43"/>
      <c r="F233" s="42"/>
      <c r="G233" s="43"/>
      <c r="H233" s="42"/>
      <c r="I233" s="43"/>
      <c r="J233" s="42"/>
      <c r="K233" s="43"/>
      <c r="L233" s="42"/>
      <c r="M233" s="43"/>
      <c r="N233" s="42"/>
      <c r="O233" s="43"/>
      <c r="P233" s="42"/>
      <c r="Q233" s="43"/>
      <c r="R233" s="42"/>
      <c r="S233" s="43"/>
      <c r="T233" s="42"/>
      <c r="U233" s="43"/>
      <c r="V233" s="42"/>
      <c r="W233" s="43"/>
      <c r="X233" s="42"/>
      <c r="Y233" s="43"/>
      <c r="Z233" s="42"/>
      <c r="AA233" s="43"/>
      <c r="AB233" s="42"/>
      <c r="AC233" s="43"/>
      <c r="AD233" s="42"/>
      <c r="AE233" s="43"/>
      <c r="AF233" s="42"/>
      <c r="AG233" s="43"/>
      <c r="AH233" s="42"/>
      <c r="AI233" s="44"/>
      <c r="AJ233" s="97">
        <f t="shared" si="50"/>
        <v>0</v>
      </c>
      <c r="AK233" s="97"/>
      <c r="AL233" s="97"/>
    </row>
    <row r="234" spans="2:38" x14ac:dyDescent="0.3">
      <c r="B234" s="99" t="s">
        <v>27</v>
      </c>
      <c r="C234" s="99"/>
      <c r="D234" s="99"/>
      <c r="E234" s="43"/>
      <c r="F234" s="42"/>
      <c r="G234" s="43"/>
      <c r="H234" s="42"/>
      <c r="I234" s="43"/>
      <c r="J234" s="42"/>
      <c r="K234" s="43"/>
      <c r="L234" s="42"/>
      <c r="M234" s="43"/>
      <c r="N234" s="42"/>
      <c r="O234" s="43"/>
      <c r="P234" s="42"/>
      <c r="Q234" s="43"/>
      <c r="R234" s="42"/>
      <c r="S234" s="43"/>
      <c r="T234" s="42"/>
      <c r="U234" s="43"/>
      <c r="V234" s="42"/>
      <c r="W234" s="43"/>
      <c r="X234" s="42"/>
      <c r="Y234" s="43"/>
      <c r="Z234" s="42"/>
      <c r="AA234" s="43"/>
      <c r="AB234" s="42"/>
      <c r="AC234" s="43"/>
      <c r="AD234" s="42"/>
      <c r="AE234" s="43"/>
      <c r="AF234" s="42"/>
      <c r="AG234" s="43"/>
      <c r="AH234" s="42"/>
      <c r="AI234" s="44"/>
      <c r="AJ234" s="97">
        <f t="shared" si="50"/>
        <v>0</v>
      </c>
      <c r="AK234" s="97"/>
      <c r="AL234" s="97"/>
    </row>
    <row r="235" spans="2:38" x14ac:dyDescent="0.3">
      <c r="B235" s="99" t="s">
        <v>28</v>
      </c>
      <c r="C235" s="99"/>
      <c r="D235" s="99"/>
      <c r="E235" s="43"/>
      <c r="F235" s="42"/>
      <c r="G235" s="43"/>
      <c r="H235" s="42"/>
      <c r="I235" s="43"/>
      <c r="J235" s="42"/>
      <c r="K235" s="43"/>
      <c r="L235" s="42"/>
      <c r="M235" s="43"/>
      <c r="N235" s="42"/>
      <c r="O235" s="43"/>
      <c r="P235" s="42"/>
      <c r="Q235" s="43"/>
      <c r="R235" s="42"/>
      <c r="S235" s="43"/>
      <c r="T235" s="42"/>
      <c r="U235" s="43"/>
      <c r="V235" s="42"/>
      <c r="W235" s="43"/>
      <c r="X235" s="42"/>
      <c r="Y235" s="43"/>
      <c r="Z235" s="42"/>
      <c r="AA235" s="43"/>
      <c r="AB235" s="42"/>
      <c r="AC235" s="43"/>
      <c r="AD235" s="42"/>
      <c r="AE235" s="43"/>
      <c r="AF235" s="42"/>
      <c r="AG235" s="43"/>
      <c r="AH235" s="42"/>
      <c r="AI235" s="44"/>
      <c r="AJ235" s="97">
        <f t="shared" si="50"/>
        <v>0</v>
      </c>
      <c r="AK235" s="97"/>
      <c r="AL235" s="97"/>
    </row>
    <row r="236" spans="2:38" x14ac:dyDescent="0.3">
      <c r="B236" s="99" t="s">
        <v>93</v>
      </c>
      <c r="C236" s="99"/>
      <c r="D236" s="99"/>
      <c r="E236" s="43"/>
      <c r="F236" s="42"/>
      <c r="G236" s="43"/>
      <c r="H236" s="42"/>
      <c r="I236" s="43"/>
      <c r="J236" s="42"/>
      <c r="K236" s="43"/>
      <c r="L236" s="42"/>
      <c r="M236" s="43"/>
      <c r="N236" s="42"/>
      <c r="O236" s="43"/>
      <c r="P236" s="42"/>
      <c r="Q236" s="43"/>
      <c r="R236" s="42"/>
      <c r="S236" s="43"/>
      <c r="T236" s="42"/>
      <c r="U236" s="43"/>
      <c r="V236" s="42"/>
      <c r="W236" s="43"/>
      <c r="X236" s="42"/>
      <c r="Y236" s="43"/>
      <c r="Z236" s="42"/>
      <c r="AA236" s="43"/>
      <c r="AB236" s="42"/>
      <c r="AC236" s="43"/>
      <c r="AD236" s="42"/>
      <c r="AE236" s="43"/>
      <c r="AF236" s="42"/>
      <c r="AG236" s="43"/>
      <c r="AH236" s="42"/>
      <c r="AI236" s="44"/>
      <c r="AJ236" s="97">
        <f t="shared" si="50"/>
        <v>0</v>
      </c>
      <c r="AK236" s="97"/>
      <c r="AL236" s="97"/>
    </row>
    <row r="237" spans="2:38" x14ac:dyDescent="0.3">
      <c r="B237" s="99" t="s">
        <v>29</v>
      </c>
      <c r="C237" s="99"/>
      <c r="D237" s="99"/>
      <c r="E237" s="43"/>
      <c r="F237" s="42"/>
      <c r="G237" s="43"/>
      <c r="H237" s="42"/>
      <c r="I237" s="43"/>
      <c r="J237" s="42"/>
      <c r="K237" s="43"/>
      <c r="L237" s="42"/>
      <c r="M237" s="43"/>
      <c r="N237" s="42"/>
      <c r="O237" s="43"/>
      <c r="P237" s="42"/>
      <c r="Q237" s="43"/>
      <c r="R237" s="42"/>
      <c r="S237" s="43"/>
      <c r="T237" s="42"/>
      <c r="U237" s="43"/>
      <c r="V237" s="42"/>
      <c r="W237" s="43"/>
      <c r="X237" s="42"/>
      <c r="Y237" s="43"/>
      <c r="Z237" s="42"/>
      <c r="AA237" s="43"/>
      <c r="AB237" s="42"/>
      <c r="AC237" s="43"/>
      <c r="AD237" s="42"/>
      <c r="AE237" s="43"/>
      <c r="AF237" s="42"/>
      <c r="AG237" s="43"/>
      <c r="AH237" s="42"/>
      <c r="AI237" s="44"/>
      <c r="AJ237" s="97">
        <f t="shared" si="50"/>
        <v>0</v>
      </c>
      <c r="AK237" s="97"/>
      <c r="AL237" s="97"/>
    </row>
    <row r="238" spans="2:38" x14ac:dyDescent="0.3">
      <c r="B238" s="99" t="s">
        <v>30</v>
      </c>
      <c r="C238" s="99"/>
      <c r="D238" s="99"/>
      <c r="E238" s="43"/>
      <c r="F238" s="42"/>
      <c r="G238" s="43"/>
      <c r="H238" s="42"/>
      <c r="I238" s="43"/>
      <c r="J238" s="42"/>
      <c r="K238" s="43"/>
      <c r="L238" s="42"/>
      <c r="M238" s="43"/>
      <c r="N238" s="42"/>
      <c r="O238" s="43"/>
      <c r="P238" s="42"/>
      <c r="Q238" s="43"/>
      <c r="R238" s="42"/>
      <c r="S238" s="43"/>
      <c r="T238" s="42"/>
      <c r="U238" s="43"/>
      <c r="V238" s="42"/>
      <c r="W238" s="43"/>
      <c r="X238" s="42"/>
      <c r="Y238" s="43"/>
      <c r="Z238" s="42"/>
      <c r="AA238" s="43"/>
      <c r="AB238" s="42"/>
      <c r="AC238" s="43"/>
      <c r="AD238" s="42"/>
      <c r="AE238" s="43"/>
      <c r="AF238" s="42"/>
      <c r="AG238" s="43"/>
      <c r="AH238" s="42"/>
      <c r="AI238" s="44"/>
      <c r="AJ238" s="97">
        <f t="shared" si="50"/>
        <v>0</v>
      </c>
      <c r="AK238" s="97"/>
      <c r="AL238" s="97"/>
    </row>
    <row r="239" spans="2:38" x14ac:dyDescent="0.3">
      <c r="B239" s="99" t="s">
        <v>31</v>
      </c>
      <c r="C239" s="99"/>
      <c r="D239" s="99"/>
      <c r="E239" s="43"/>
      <c r="F239" s="42"/>
      <c r="G239" s="43"/>
      <c r="H239" s="42"/>
      <c r="I239" s="43"/>
      <c r="J239" s="42"/>
      <c r="K239" s="43"/>
      <c r="L239" s="42"/>
      <c r="M239" s="43"/>
      <c r="N239" s="42"/>
      <c r="O239" s="43"/>
      <c r="P239" s="42"/>
      <c r="Q239" s="43"/>
      <c r="R239" s="42"/>
      <c r="S239" s="43"/>
      <c r="T239" s="42"/>
      <c r="U239" s="43"/>
      <c r="V239" s="42"/>
      <c r="W239" s="43"/>
      <c r="X239" s="42"/>
      <c r="Y239" s="43"/>
      <c r="Z239" s="42"/>
      <c r="AA239" s="43"/>
      <c r="AB239" s="42"/>
      <c r="AC239" s="43"/>
      <c r="AD239" s="42"/>
      <c r="AE239" s="43"/>
      <c r="AF239" s="42"/>
      <c r="AG239" s="43"/>
      <c r="AH239" s="42"/>
      <c r="AI239" s="44"/>
      <c r="AJ239" s="97">
        <f t="shared" si="50"/>
        <v>0</v>
      </c>
      <c r="AK239" s="97"/>
      <c r="AL239" s="97"/>
    </row>
    <row r="240" spans="2:38" x14ac:dyDescent="0.3">
      <c r="B240" s="99" t="s">
        <v>32</v>
      </c>
      <c r="C240" s="99"/>
      <c r="D240" s="99"/>
      <c r="E240" s="43"/>
      <c r="F240" s="42"/>
      <c r="G240" s="43"/>
      <c r="H240" s="42"/>
      <c r="I240" s="43"/>
      <c r="J240" s="42"/>
      <c r="K240" s="43"/>
      <c r="L240" s="42"/>
      <c r="M240" s="43"/>
      <c r="N240" s="42"/>
      <c r="O240" s="43"/>
      <c r="P240" s="42"/>
      <c r="Q240" s="43"/>
      <c r="R240" s="42"/>
      <c r="S240" s="43"/>
      <c r="T240" s="42"/>
      <c r="U240" s="43"/>
      <c r="V240" s="42"/>
      <c r="W240" s="43"/>
      <c r="X240" s="42"/>
      <c r="Y240" s="43"/>
      <c r="Z240" s="42"/>
      <c r="AA240" s="43"/>
      <c r="AB240" s="42"/>
      <c r="AC240" s="43"/>
      <c r="AD240" s="42"/>
      <c r="AE240" s="43"/>
      <c r="AF240" s="42"/>
      <c r="AG240" s="43"/>
      <c r="AH240" s="42"/>
      <c r="AI240" s="44"/>
      <c r="AJ240" s="97">
        <f t="shared" si="50"/>
        <v>0</v>
      </c>
      <c r="AK240" s="97"/>
      <c r="AL240" s="97"/>
    </row>
    <row r="241" spans="2:38" x14ac:dyDescent="0.3">
      <c r="B241" s="99" t="s">
        <v>33</v>
      </c>
      <c r="C241" s="99"/>
      <c r="D241" s="99"/>
      <c r="E241" s="43"/>
      <c r="F241" s="42"/>
      <c r="G241" s="43"/>
      <c r="H241" s="42"/>
      <c r="I241" s="43"/>
      <c r="J241" s="42"/>
      <c r="K241" s="43"/>
      <c r="L241" s="42"/>
      <c r="M241" s="43"/>
      <c r="N241" s="42"/>
      <c r="O241" s="43"/>
      <c r="P241" s="42"/>
      <c r="Q241" s="43"/>
      <c r="R241" s="42"/>
      <c r="S241" s="43"/>
      <c r="T241" s="42"/>
      <c r="U241" s="43"/>
      <c r="V241" s="42"/>
      <c r="W241" s="43"/>
      <c r="X241" s="42"/>
      <c r="Y241" s="43"/>
      <c r="Z241" s="42"/>
      <c r="AA241" s="43"/>
      <c r="AB241" s="42"/>
      <c r="AC241" s="43"/>
      <c r="AD241" s="42"/>
      <c r="AE241" s="43"/>
      <c r="AF241" s="42"/>
      <c r="AG241" s="43"/>
      <c r="AH241" s="42"/>
      <c r="AI241" s="44"/>
      <c r="AJ241" s="97">
        <f t="shared" si="50"/>
        <v>0</v>
      </c>
      <c r="AK241" s="97"/>
      <c r="AL241" s="97"/>
    </row>
    <row r="242" spans="2:38" x14ac:dyDescent="0.3">
      <c r="B242" s="99" t="s">
        <v>34</v>
      </c>
      <c r="C242" s="99"/>
      <c r="D242" s="99"/>
      <c r="E242" s="43"/>
      <c r="F242" s="42"/>
      <c r="G242" s="43"/>
      <c r="H242" s="42"/>
      <c r="I242" s="43"/>
      <c r="J242" s="42"/>
      <c r="K242" s="43"/>
      <c r="L242" s="42"/>
      <c r="M242" s="43"/>
      <c r="N242" s="42"/>
      <c r="O242" s="43"/>
      <c r="P242" s="42"/>
      <c r="Q242" s="43"/>
      <c r="R242" s="42"/>
      <c r="S242" s="43"/>
      <c r="T242" s="42"/>
      <c r="U242" s="43"/>
      <c r="V242" s="42"/>
      <c r="W242" s="43"/>
      <c r="X242" s="42"/>
      <c r="Y242" s="43"/>
      <c r="Z242" s="42"/>
      <c r="AA242" s="43"/>
      <c r="AB242" s="42"/>
      <c r="AC242" s="43"/>
      <c r="AD242" s="42"/>
      <c r="AE242" s="43"/>
      <c r="AF242" s="42"/>
      <c r="AG242" s="43"/>
      <c r="AH242" s="42"/>
      <c r="AI242" s="44"/>
      <c r="AJ242" s="97">
        <f t="shared" si="50"/>
        <v>0</v>
      </c>
      <c r="AK242" s="97"/>
      <c r="AL242" s="97"/>
    </row>
    <row r="243" spans="2:38" x14ac:dyDescent="0.3">
      <c r="B243" s="99" t="s">
        <v>35</v>
      </c>
      <c r="C243" s="99"/>
      <c r="D243" s="99"/>
      <c r="E243" s="43"/>
      <c r="F243" s="42"/>
      <c r="G243" s="43"/>
      <c r="H243" s="42"/>
      <c r="I243" s="43"/>
      <c r="J243" s="42"/>
      <c r="K243" s="43"/>
      <c r="L243" s="42"/>
      <c r="M243" s="43"/>
      <c r="N243" s="42"/>
      <c r="O243" s="43"/>
      <c r="P243" s="42"/>
      <c r="Q243" s="43"/>
      <c r="R243" s="42"/>
      <c r="S243" s="43"/>
      <c r="T243" s="42"/>
      <c r="U243" s="43"/>
      <c r="V243" s="42"/>
      <c r="W243" s="43"/>
      <c r="X243" s="42"/>
      <c r="Y243" s="43"/>
      <c r="Z243" s="42"/>
      <c r="AA243" s="43"/>
      <c r="AB243" s="42"/>
      <c r="AC243" s="43"/>
      <c r="AD243" s="42"/>
      <c r="AE243" s="43"/>
      <c r="AF243" s="42"/>
      <c r="AG243" s="43"/>
      <c r="AH243" s="42"/>
      <c r="AI243" s="44"/>
      <c r="AJ243" s="97">
        <f t="shared" si="50"/>
        <v>0</v>
      </c>
      <c r="AK243" s="97"/>
      <c r="AL243" s="97"/>
    </row>
    <row r="244" spans="2:38" x14ac:dyDescent="0.3">
      <c r="B244" s="99" t="s">
        <v>36</v>
      </c>
      <c r="C244" s="99"/>
      <c r="D244" s="99"/>
      <c r="E244" s="43"/>
      <c r="F244" s="42"/>
      <c r="G244" s="43"/>
      <c r="H244" s="42"/>
      <c r="I244" s="43"/>
      <c r="J244" s="42"/>
      <c r="K244" s="43"/>
      <c r="L244" s="42"/>
      <c r="M244" s="43"/>
      <c r="N244" s="42"/>
      <c r="O244" s="43"/>
      <c r="P244" s="42"/>
      <c r="Q244" s="43"/>
      <c r="R244" s="42"/>
      <c r="S244" s="43"/>
      <c r="T244" s="42"/>
      <c r="U244" s="43"/>
      <c r="V244" s="42"/>
      <c r="W244" s="43"/>
      <c r="X244" s="42"/>
      <c r="Y244" s="43"/>
      <c r="Z244" s="42"/>
      <c r="AA244" s="43"/>
      <c r="AB244" s="42"/>
      <c r="AC244" s="43"/>
      <c r="AD244" s="42"/>
      <c r="AE244" s="43"/>
      <c r="AF244" s="42"/>
      <c r="AG244" s="43"/>
      <c r="AH244" s="42"/>
      <c r="AI244" s="44"/>
      <c r="AJ244" s="97">
        <f t="shared" si="50"/>
        <v>0</v>
      </c>
      <c r="AK244" s="97"/>
      <c r="AL244" s="97"/>
    </row>
    <row r="245" spans="2:38" x14ac:dyDescent="0.3">
      <c r="B245" s="12" t="s">
        <v>86</v>
      </c>
      <c r="C245" s="12"/>
      <c r="D245" s="12"/>
      <c r="E245" s="43"/>
      <c r="F245" s="42"/>
      <c r="G245" s="43"/>
      <c r="H245" s="42"/>
      <c r="I245" s="43"/>
      <c r="J245" s="42"/>
      <c r="K245" s="43"/>
      <c r="L245" s="42"/>
      <c r="M245" s="43"/>
      <c r="N245" s="42"/>
      <c r="O245" s="43"/>
      <c r="P245" s="42"/>
      <c r="Q245" s="43"/>
      <c r="R245" s="42"/>
      <c r="S245" s="43"/>
      <c r="T245" s="42"/>
      <c r="U245" s="43"/>
      <c r="V245" s="42"/>
      <c r="W245" s="43"/>
      <c r="X245" s="42"/>
      <c r="Y245" s="43"/>
      <c r="Z245" s="42"/>
      <c r="AA245" s="43"/>
      <c r="AB245" s="42"/>
      <c r="AC245" s="43"/>
      <c r="AD245" s="42"/>
      <c r="AE245" s="43"/>
      <c r="AF245" s="42"/>
      <c r="AG245" s="43"/>
      <c r="AH245" s="42"/>
      <c r="AI245" s="44"/>
      <c r="AJ245" s="97">
        <f t="shared" si="50"/>
        <v>0</v>
      </c>
      <c r="AK245" s="97"/>
      <c r="AL245" s="97"/>
    </row>
    <row r="246" spans="2:38" x14ac:dyDescent="0.3">
      <c r="B246" s="12" t="s">
        <v>87</v>
      </c>
      <c r="C246" s="12"/>
      <c r="D246" s="12"/>
      <c r="E246" s="43"/>
      <c r="F246" s="42"/>
      <c r="G246" s="43"/>
      <c r="H246" s="42"/>
      <c r="I246" s="43"/>
      <c r="J246" s="42"/>
      <c r="K246" s="43"/>
      <c r="L246" s="42"/>
      <c r="M246" s="43"/>
      <c r="N246" s="42"/>
      <c r="O246" s="43"/>
      <c r="P246" s="42"/>
      <c r="Q246" s="43"/>
      <c r="R246" s="42"/>
      <c r="S246" s="43"/>
      <c r="T246" s="42"/>
      <c r="U246" s="43"/>
      <c r="V246" s="42"/>
      <c r="W246" s="43"/>
      <c r="X246" s="42"/>
      <c r="Y246" s="43"/>
      <c r="Z246" s="42"/>
      <c r="AA246" s="43"/>
      <c r="AB246" s="42"/>
      <c r="AC246" s="43"/>
      <c r="AD246" s="42"/>
      <c r="AE246" s="43"/>
      <c r="AF246" s="42"/>
      <c r="AG246" s="43"/>
      <c r="AH246" s="42"/>
      <c r="AI246" s="44"/>
      <c r="AJ246" s="97">
        <f t="shared" si="50"/>
        <v>0</v>
      </c>
      <c r="AK246" s="97"/>
      <c r="AL246" s="97"/>
    </row>
    <row r="247" spans="2:38" x14ac:dyDescent="0.3">
      <c r="B247" s="12" t="s">
        <v>95</v>
      </c>
      <c r="C247" s="12"/>
      <c r="D247" s="12"/>
      <c r="E247" s="43"/>
      <c r="F247" s="42"/>
      <c r="G247" s="43"/>
      <c r="H247" s="42"/>
      <c r="I247" s="43"/>
      <c r="J247" s="42"/>
      <c r="K247" s="43"/>
      <c r="L247" s="42"/>
      <c r="M247" s="43"/>
      <c r="N247" s="42"/>
      <c r="O247" s="43"/>
      <c r="P247" s="42"/>
      <c r="Q247" s="43"/>
      <c r="R247" s="42"/>
      <c r="S247" s="43"/>
      <c r="T247" s="42"/>
      <c r="U247" s="43"/>
      <c r="V247" s="42"/>
      <c r="W247" s="43"/>
      <c r="X247" s="42"/>
      <c r="Y247" s="43"/>
      <c r="Z247" s="42"/>
      <c r="AA247" s="43"/>
      <c r="AB247" s="42"/>
      <c r="AC247" s="43"/>
      <c r="AD247" s="42"/>
      <c r="AE247" s="43"/>
      <c r="AF247" s="42"/>
      <c r="AG247" s="43"/>
      <c r="AH247" s="42"/>
      <c r="AI247" s="44"/>
      <c r="AJ247" s="97">
        <f>SUM(E247:AI247)</f>
        <v>0</v>
      </c>
      <c r="AK247" s="97"/>
      <c r="AL247" s="97"/>
    </row>
    <row r="248" spans="2:38" x14ac:dyDescent="0.3">
      <c r="B248" s="4" t="s">
        <v>106</v>
      </c>
      <c r="C248" s="12"/>
      <c r="D248" s="12"/>
      <c r="E248" s="43"/>
      <c r="F248" s="42"/>
      <c r="G248" s="43"/>
      <c r="H248" s="42"/>
      <c r="I248" s="43"/>
      <c r="J248" s="42"/>
      <c r="K248" s="43"/>
      <c r="L248" s="42"/>
      <c r="M248" s="43"/>
      <c r="N248" s="42"/>
      <c r="O248" s="43"/>
      <c r="P248" s="42"/>
      <c r="Q248" s="43"/>
      <c r="R248" s="42"/>
      <c r="S248" s="43"/>
      <c r="T248" s="42"/>
      <c r="U248" s="43"/>
      <c r="V248" s="42"/>
      <c r="W248" s="43"/>
      <c r="X248" s="42"/>
      <c r="Y248" s="43"/>
      <c r="Z248" s="42"/>
      <c r="AA248" s="43"/>
      <c r="AB248" s="42"/>
      <c r="AC248" s="43"/>
      <c r="AD248" s="42"/>
      <c r="AE248" s="43"/>
      <c r="AF248" s="42"/>
      <c r="AG248" s="43"/>
      <c r="AH248" s="42"/>
      <c r="AI248" s="44"/>
      <c r="AJ248" s="97">
        <f t="shared" ref="AJ248:AJ251" si="51">SUM(E248:AI248)</f>
        <v>0</v>
      </c>
      <c r="AK248" s="97"/>
      <c r="AL248" s="97"/>
    </row>
    <row r="249" spans="2:38" x14ac:dyDescent="0.3">
      <c r="B249" s="4" t="s">
        <v>107</v>
      </c>
      <c r="C249" s="12"/>
      <c r="D249" s="12"/>
      <c r="E249" s="43"/>
      <c r="F249" s="42"/>
      <c r="G249" s="43"/>
      <c r="H249" s="42"/>
      <c r="I249" s="43"/>
      <c r="J249" s="42"/>
      <c r="K249" s="43"/>
      <c r="L249" s="42"/>
      <c r="M249" s="43"/>
      <c r="N249" s="42"/>
      <c r="O249" s="43"/>
      <c r="P249" s="42"/>
      <c r="Q249" s="43"/>
      <c r="R249" s="42"/>
      <c r="S249" s="43"/>
      <c r="T249" s="42"/>
      <c r="U249" s="43"/>
      <c r="V249" s="42"/>
      <c r="W249" s="43"/>
      <c r="X249" s="42"/>
      <c r="Y249" s="43"/>
      <c r="Z249" s="42"/>
      <c r="AA249" s="43"/>
      <c r="AB249" s="42"/>
      <c r="AC249" s="43"/>
      <c r="AD249" s="42"/>
      <c r="AE249" s="43"/>
      <c r="AF249" s="42"/>
      <c r="AG249" s="43"/>
      <c r="AH249" s="42"/>
      <c r="AI249" s="44"/>
      <c r="AJ249" s="97">
        <f t="shared" si="51"/>
        <v>0</v>
      </c>
      <c r="AK249" s="97"/>
      <c r="AL249" s="97"/>
    </row>
    <row r="250" spans="2:38" x14ac:dyDescent="0.3">
      <c r="B250" s="4" t="s">
        <v>108</v>
      </c>
      <c r="C250" s="12"/>
      <c r="D250" s="12"/>
      <c r="E250" s="43"/>
      <c r="F250" s="42"/>
      <c r="G250" s="43"/>
      <c r="H250" s="42"/>
      <c r="I250" s="43"/>
      <c r="J250" s="42"/>
      <c r="K250" s="43"/>
      <c r="L250" s="42"/>
      <c r="M250" s="43"/>
      <c r="N250" s="42"/>
      <c r="O250" s="43"/>
      <c r="P250" s="42"/>
      <c r="Q250" s="43"/>
      <c r="R250" s="42"/>
      <c r="S250" s="43"/>
      <c r="T250" s="42"/>
      <c r="U250" s="43"/>
      <c r="V250" s="42"/>
      <c r="W250" s="43"/>
      <c r="X250" s="42"/>
      <c r="Y250" s="43"/>
      <c r="Z250" s="42"/>
      <c r="AA250" s="43"/>
      <c r="AB250" s="42"/>
      <c r="AC250" s="43"/>
      <c r="AD250" s="42"/>
      <c r="AE250" s="43"/>
      <c r="AF250" s="42"/>
      <c r="AG250" s="43"/>
      <c r="AH250" s="42"/>
      <c r="AI250" s="44"/>
      <c r="AJ250" s="97">
        <f t="shared" si="51"/>
        <v>0</v>
      </c>
      <c r="AK250" s="97"/>
      <c r="AL250" s="97"/>
    </row>
    <row r="251" spans="2:38" x14ac:dyDescent="0.3">
      <c r="B251" s="4" t="s">
        <v>109</v>
      </c>
      <c r="C251" s="12"/>
      <c r="D251" s="12"/>
      <c r="E251" s="43"/>
      <c r="F251" s="42"/>
      <c r="G251" s="43"/>
      <c r="H251" s="42"/>
      <c r="I251" s="43"/>
      <c r="J251" s="42"/>
      <c r="K251" s="43"/>
      <c r="L251" s="42"/>
      <c r="M251" s="43"/>
      <c r="N251" s="42"/>
      <c r="O251" s="43"/>
      <c r="P251" s="42"/>
      <c r="Q251" s="43"/>
      <c r="R251" s="42"/>
      <c r="S251" s="43"/>
      <c r="T251" s="42"/>
      <c r="U251" s="43"/>
      <c r="V251" s="42"/>
      <c r="W251" s="43"/>
      <c r="X251" s="42"/>
      <c r="Y251" s="43"/>
      <c r="Z251" s="42"/>
      <c r="AA251" s="43"/>
      <c r="AB251" s="42"/>
      <c r="AC251" s="43"/>
      <c r="AD251" s="42"/>
      <c r="AE251" s="43"/>
      <c r="AF251" s="42"/>
      <c r="AG251" s="43"/>
      <c r="AH251" s="42"/>
      <c r="AI251" s="44"/>
      <c r="AJ251" s="97">
        <f t="shared" si="51"/>
        <v>0</v>
      </c>
      <c r="AK251" s="97"/>
      <c r="AL251" s="97"/>
    </row>
    <row r="252" spans="2:38" x14ac:dyDescent="0.3">
      <c r="B252" s="4" t="s">
        <v>116</v>
      </c>
      <c r="C252" s="12"/>
      <c r="D252" s="12"/>
      <c r="E252" s="43"/>
      <c r="F252" s="42"/>
      <c r="G252" s="43"/>
      <c r="H252" s="42"/>
      <c r="I252" s="43"/>
      <c r="J252" s="42"/>
      <c r="K252" s="43"/>
      <c r="L252" s="42"/>
      <c r="M252" s="43"/>
      <c r="N252" s="42"/>
      <c r="O252" s="43"/>
      <c r="P252" s="42"/>
      <c r="Q252" s="43"/>
      <c r="R252" s="42"/>
      <c r="S252" s="43"/>
      <c r="T252" s="42"/>
      <c r="U252" s="43"/>
      <c r="V252" s="42"/>
      <c r="W252" s="43"/>
      <c r="X252" s="42"/>
      <c r="Y252" s="43"/>
      <c r="Z252" s="42"/>
      <c r="AA252" s="43"/>
      <c r="AB252" s="42"/>
      <c r="AC252" s="43"/>
      <c r="AD252" s="42"/>
      <c r="AE252" s="43"/>
      <c r="AF252" s="42"/>
      <c r="AG252" s="43"/>
      <c r="AH252" s="42"/>
      <c r="AI252" s="44"/>
      <c r="AJ252" s="97">
        <f>SUM(E252:AI252)</f>
        <v>0</v>
      </c>
      <c r="AK252" s="97"/>
      <c r="AL252" s="97"/>
    </row>
    <row r="253" spans="2:38" x14ac:dyDescent="0.3">
      <c r="B253" s="4" t="s">
        <v>122</v>
      </c>
      <c r="C253" s="4"/>
      <c r="D253" s="4"/>
      <c r="E253" s="43"/>
      <c r="F253" s="42"/>
      <c r="G253" s="43"/>
      <c r="H253" s="42"/>
      <c r="I253" s="43"/>
      <c r="J253" s="42"/>
      <c r="K253" s="43"/>
      <c r="L253" s="42"/>
      <c r="M253" s="43"/>
      <c r="N253" s="42"/>
      <c r="O253" s="43"/>
      <c r="P253" s="42"/>
      <c r="Q253" s="43"/>
      <c r="R253" s="42"/>
      <c r="S253" s="43"/>
      <c r="T253" s="42"/>
      <c r="U253" s="43"/>
      <c r="V253" s="42"/>
      <c r="W253" s="43"/>
      <c r="X253" s="42"/>
      <c r="Y253" s="43"/>
      <c r="Z253" s="42"/>
      <c r="AA253" s="43"/>
      <c r="AB253" s="42"/>
      <c r="AC253" s="43"/>
      <c r="AD253" s="42"/>
      <c r="AE253" s="43"/>
      <c r="AF253" s="42"/>
      <c r="AG253" s="43"/>
      <c r="AH253" s="42"/>
      <c r="AI253" s="44"/>
      <c r="AJ253" s="97">
        <f>SUM(E253:AI253)</f>
        <v>0</v>
      </c>
      <c r="AK253" s="97"/>
      <c r="AL253" s="97"/>
    </row>
    <row r="254" spans="2:38" x14ac:dyDescent="0.3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H254" s="3"/>
      <c r="AI254" s="3"/>
      <c r="AJ254" s="3"/>
      <c r="AK254" s="3"/>
    </row>
    <row r="255" spans="2:38" x14ac:dyDescent="0.3">
      <c r="B255" s="41">
        <v>45444</v>
      </c>
    </row>
    <row r="257" spans="2:38" x14ac:dyDescent="0.3">
      <c r="B257" s="34" t="s">
        <v>3</v>
      </c>
      <c r="C257" s="4"/>
      <c r="D257" s="4"/>
      <c r="E257" s="35">
        <f>+B255</f>
        <v>45444</v>
      </c>
      <c r="F257" s="35">
        <f>+E257+1</f>
        <v>45445</v>
      </c>
      <c r="G257" s="35">
        <f t="shared" ref="G257:AH257" si="52">+F257+1</f>
        <v>45446</v>
      </c>
      <c r="H257" s="35">
        <f t="shared" si="52"/>
        <v>45447</v>
      </c>
      <c r="I257" s="35">
        <f t="shared" si="52"/>
        <v>45448</v>
      </c>
      <c r="J257" s="35">
        <f t="shared" si="52"/>
        <v>45449</v>
      </c>
      <c r="K257" s="35">
        <f t="shared" si="52"/>
        <v>45450</v>
      </c>
      <c r="L257" s="35">
        <f t="shared" si="52"/>
        <v>45451</v>
      </c>
      <c r="M257" s="35">
        <f t="shared" si="52"/>
        <v>45452</v>
      </c>
      <c r="N257" s="35">
        <f t="shared" si="52"/>
        <v>45453</v>
      </c>
      <c r="O257" s="35">
        <f t="shared" si="52"/>
        <v>45454</v>
      </c>
      <c r="P257" s="35">
        <f t="shared" si="52"/>
        <v>45455</v>
      </c>
      <c r="Q257" s="35">
        <f t="shared" si="52"/>
        <v>45456</v>
      </c>
      <c r="R257" s="35">
        <f t="shared" si="52"/>
        <v>45457</v>
      </c>
      <c r="S257" s="35">
        <f t="shared" si="52"/>
        <v>45458</v>
      </c>
      <c r="T257" s="35">
        <f t="shared" si="52"/>
        <v>45459</v>
      </c>
      <c r="U257" s="35">
        <f t="shared" si="52"/>
        <v>45460</v>
      </c>
      <c r="V257" s="35">
        <f t="shared" si="52"/>
        <v>45461</v>
      </c>
      <c r="W257" s="35">
        <f t="shared" si="52"/>
        <v>45462</v>
      </c>
      <c r="X257" s="35">
        <f t="shared" si="52"/>
        <v>45463</v>
      </c>
      <c r="Y257" s="35">
        <f t="shared" si="52"/>
        <v>45464</v>
      </c>
      <c r="Z257" s="35">
        <f t="shared" si="52"/>
        <v>45465</v>
      </c>
      <c r="AA257" s="35">
        <f t="shared" si="52"/>
        <v>45466</v>
      </c>
      <c r="AB257" s="35">
        <f t="shared" si="52"/>
        <v>45467</v>
      </c>
      <c r="AC257" s="35">
        <f t="shared" si="52"/>
        <v>45468</v>
      </c>
      <c r="AD257" s="35">
        <f t="shared" si="52"/>
        <v>45469</v>
      </c>
      <c r="AE257" s="35">
        <f t="shared" si="52"/>
        <v>45470</v>
      </c>
      <c r="AF257" s="35">
        <f t="shared" si="52"/>
        <v>45471</v>
      </c>
      <c r="AG257" s="35">
        <f t="shared" si="52"/>
        <v>45472</v>
      </c>
      <c r="AH257" s="35">
        <f t="shared" si="52"/>
        <v>45473</v>
      </c>
      <c r="AI257" s="35" t="s">
        <v>103</v>
      </c>
      <c r="AJ257" s="82" t="s">
        <v>2</v>
      </c>
      <c r="AK257" s="83"/>
      <c r="AL257" s="83"/>
    </row>
    <row r="258" spans="2:38" x14ac:dyDescent="0.3">
      <c r="B258" s="13" t="s">
        <v>2</v>
      </c>
      <c r="C258" s="13"/>
      <c r="D258" s="13"/>
      <c r="E258" s="45">
        <v>2577.0141977839121</v>
      </c>
      <c r="F258" s="45">
        <v>717.85960999999998</v>
      </c>
      <c r="G258" s="45">
        <v>2542.3777243560839</v>
      </c>
      <c r="H258" s="45">
        <v>131.16868249999999</v>
      </c>
      <c r="I258" s="45">
        <v>101.58443286555706</v>
      </c>
      <c r="J258" s="45">
        <v>326.54916666666668</v>
      </c>
      <c r="K258" s="45">
        <v>63.84545</v>
      </c>
      <c r="L258" s="45">
        <v>1355.8279016996678</v>
      </c>
      <c r="M258" s="45">
        <v>1120.395995427129</v>
      </c>
      <c r="N258" s="45">
        <v>324.93239979974032</v>
      </c>
      <c r="O258" s="45">
        <v>4349.9229999999998</v>
      </c>
      <c r="P258" s="45">
        <v>2061.3861666666667</v>
      </c>
      <c r="Q258" s="45">
        <v>387.50316666666663</v>
      </c>
      <c r="R258" s="45">
        <v>45.530833333333334</v>
      </c>
      <c r="S258" s="45">
        <v>297.50083333333328</v>
      </c>
      <c r="T258" s="45">
        <v>0</v>
      </c>
      <c r="U258" s="45">
        <v>829.66149999999993</v>
      </c>
      <c r="V258" s="45">
        <v>4.1746666666666652</v>
      </c>
      <c r="W258" s="45">
        <v>56.354000000000021</v>
      </c>
      <c r="X258" s="45">
        <v>17.694500000000001</v>
      </c>
      <c r="Y258" s="45">
        <v>1123.4196666666667</v>
      </c>
      <c r="Z258" s="45">
        <v>1099.5186666666666</v>
      </c>
      <c r="AA258" s="45">
        <v>1464.655</v>
      </c>
      <c r="AB258" s="45">
        <v>2513.2766666666657</v>
      </c>
      <c r="AC258" s="45">
        <v>5346.0293333333348</v>
      </c>
      <c r="AD258" s="45">
        <v>4420.0348333333332</v>
      </c>
      <c r="AE258" s="45">
        <v>2479.6199999999994</v>
      </c>
      <c r="AF258" s="45">
        <v>738.50183333333337</v>
      </c>
      <c r="AG258" s="45">
        <v>0</v>
      </c>
      <c r="AH258" s="45">
        <v>665.04383333333328</v>
      </c>
      <c r="AI258" s="45">
        <v>0</v>
      </c>
      <c r="AJ258" s="98">
        <f>SUM(AJ259:AK300)</f>
        <v>0</v>
      </c>
      <c r="AK258" s="94"/>
      <c r="AL258" s="94"/>
    </row>
    <row r="259" spans="2:38" x14ac:dyDescent="0.3">
      <c r="B259" s="99" t="s">
        <v>4</v>
      </c>
      <c r="C259" s="99"/>
      <c r="D259" s="99"/>
      <c r="E259" s="43"/>
      <c r="F259" s="42"/>
      <c r="G259" s="43"/>
      <c r="H259" s="42"/>
      <c r="I259" s="43"/>
      <c r="J259" s="42"/>
      <c r="K259" s="43"/>
      <c r="L259" s="42"/>
      <c r="M259" s="43"/>
      <c r="N259" s="42"/>
      <c r="O259" s="43"/>
      <c r="P259" s="42"/>
      <c r="Q259" s="43"/>
      <c r="R259" s="42"/>
      <c r="S259" s="43"/>
      <c r="T259" s="42"/>
      <c r="U259" s="43"/>
      <c r="V259" s="42"/>
      <c r="W259" s="43"/>
      <c r="X259" s="42"/>
      <c r="Y259" s="43"/>
      <c r="Z259" s="42"/>
      <c r="AA259" s="43"/>
      <c r="AB259" s="42"/>
      <c r="AC259" s="43"/>
      <c r="AD259" s="42"/>
      <c r="AE259" s="43"/>
      <c r="AF259" s="42"/>
      <c r="AG259" s="43"/>
      <c r="AH259" s="42"/>
      <c r="AI259" s="44"/>
      <c r="AJ259" s="97">
        <f>SUM(E259:AI259)</f>
        <v>0</v>
      </c>
      <c r="AK259" s="97"/>
      <c r="AL259" s="97"/>
    </row>
    <row r="260" spans="2:38" x14ac:dyDescent="0.3">
      <c r="B260" s="99" t="s">
        <v>5</v>
      </c>
      <c r="C260" s="99"/>
      <c r="D260" s="99"/>
      <c r="E260" s="43"/>
      <c r="F260" s="42"/>
      <c r="G260" s="43"/>
      <c r="H260" s="42"/>
      <c r="I260" s="43"/>
      <c r="J260" s="42"/>
      <c r="K260" s="43"/>
      <c r="L260" s="42"/>
      <c r="M260" s="43"/>
      <c r="N260" s="42"/>
      <c r="O260" s="43"/>
      <c r="P260" s="42"/>
      <c r="Q260" s="43"/>
      <c r="R260" s="42"/>
      <c r="S260" s="43"/>
      <c r="T260" s="42"/>
      <c r="U260" s="43"/>
      <c r="V260" s="42"/>
      <c r="W260" s="43"/>
      <c r="X260" s="42"/>
      <c r="Y260" s="43"/>
      <c r="Z260" s="42"/>
      <c r="AA260" s="43"/>
      <c r="AB260" s="42"/>
      <c r="AC260" s="43"/>
      <c r="AD260" s="42"/>
      <c r="AE260" s="43"/>
      <c r="AF260" s="42"/>
      <c r="AG260" s="43"/>
      <c r="AH260" s="42"/>
      <c r="AI260" s="44"/>
      <c r="AJ260" s="97">
        <f>SUM(E260:AI260)</f>
        <v>0</v>
      </c>
      <c r="AK260" s="97"/>
      <c r="AL260" s="97"/>
    </row>
    <row r="261" spans="2:38" x14ac:dyDescent="0.3">
      <c r="B261" s="99" t="s">
        <v>6</v>
      </c>
      <c r="C261" s="99"/>
      <c r="D261" s="99"/>
      <c r="E261" s="43"/>
      <c r="F261" s="42"/>
      <c r="G261" s="43"/>
      <c r="H261" s="42"/>
      <c r="I261" s="43"/>
      <c r="J261" s="42"/>
      <c r="K261" s="43"/>
      <c r="L261" s="42"/>
      <c r="M261" s="43"/>
      <c r="N261" s="42"/>
      <c r="O261" s="43"/>
      <c r="P261" s="42"/>
      <c r="Q261" s="43"/>
      <c r="R261" s="42"/>
      <c r="S261" s="43"/>
      <c r="T261" s="42"/>
      <c r="U261" s="43"/>
      <c r="V261" s="42"/>
      <c r="W261" s="43"/>
      <c r="X261" s="42"/>
      <c r="Y261" s="43"/>
      <c r="Z261" s="42"/>
      <c r="AA261" s="43"/>
      <c r="AB261" s="42"/>
      <c r="AC261" s="43"/>
      <c r="AD261" s="42"/>
      <c r="AE261" s="43"/>
      <c r="AF261" s="42"/>
      <c r="AG261" s="43"/>
      <c r="AH261" s="42"/>
      <c r="AI261" s="44"/>
      <c r="AJ261" s="97">
        <f t="shared" ref="AJ261" si="53">SUM(E261:AI261)</f>
        <v>0</v>
      </c>
      <c r="AK261" s="97"/>
      <c r="AL261" s="97"/>
    </row>
    <row r="262" spans="2:38" x14ac:dyDescent="0.3">
      <c r="B262" s="99" t="s">
        <v>94</v>
      </c>
      <c r="C262" s="99"/>
      <c r="D262" s="99"/>
      <c r="E262" s="43"/>
      <c r="F262" s="42"/>
      <c r="G262" s="43"/>
      <c r="H262" s="42"/>
      <c r="I262" s="43"/>
      <c r="J262" s="42"/>
      <c r="K262" s="43"/>
      <c r="L262" s="42"/>
      <c r="M262" s="43"/>
      <c r="N262" s="42"/>
      <c r="O262" s="43"/>
      <c r="P262" s="42"/>
      <c r="Q262" s="43"/>
      <c r="R262" s="42"/>
      <c r="S262" s="43"/>
      <c r="T262" s="42"/>
      <c r="U262" s="43"/>
      <c r="V262" s="42"/>
      <c r="W262" s="43"/>
      <c r="X262" s="42"/>
      <c r="Y262" s="43"/>
      <c r="Z262" s="42"/>
      <c r="AA262" s="43"/>
      <c r="AB262" s="42"/>
      <c r="AC262" s="43"/>
      <c r="AD262" s="42"/>
      <c r="AE262" s="43"/>
      <c r="AF262" s="42"/>
      <c r="AG262" s="43"/>
      <c r="AH262" s="42"/>
      <c r="AI262" s="44"/>
      <c r="AJ262" s="97">
        <f>SUM(E262:AI262)</f>
        <v>0</v>
      </c>
      <c r="AK262" s="97"/>
      <c r="AL262" s="97"/>
    </row>
    <row r="263" spans="2:38" x14ac:dyDescent="0.3">
      <c r="B263" s="99" t="s">
        <v>7</v>
      </c>
      <c r="C263" s="99"/>
      <c r="D263" s="99"/>
      <c r="E263" s="43"/>
      <c r="F263" s="42"/>
      <c r="G263" s="43"/>
      <c r="H263" s="42"/>
      <c r="I263" s="43"/>
      <c r="J263" s="42"/>
      <c r="K263" s="43"/>
      <c r="L263" s="42"/>
      <c r="M263" s="43"/>
      <c r="N263" s="42"/>
      <c r="O263" s="43"/>
      <c r="P263" s="42"/>
      <c r="Q263" s="43"/>
      <c r="R263" s="42"/>
      <c r="S263" s="43"/>
      <c r="T263" s="42"/>
      <c r="U263" s="43"/>
      <c r="V263" s="42"/>
      <c r="W263" s="43"/>
      <c r="X263" s="42"/>
      <c r="Y263" s="43"/>
      <c r="Z263" s="42"/>
      <c r="AA263" s="43"/>
      <c r="AB263" s="42"/>
      <c r="AC263" s="43"/>
      <c r="AD263" s="42"/>
      <c r="AE263" s="43"/>
      <c r="AF263" s="42"/>
      <c r="AG263" s="43"/>
      <c r="AH263" s="42"/>
      <c r="AI263" s="44"/>
      <c r="AJ263" s="97">
        <f t="shared" ref="AJ263:AJ295" si="54">SUM(E263:AI263)</f>
        <v>0</v>
      </c>
      <c r="AK263" s="97"/>
      <c r="AL263" s="97"/>
    </row>
    <row r="264" spans="2:38" x14ac:dyDescent="0.3">
      <c r="B264" s="99" t="s">
        <v>8</v>
      </c>
      <c r="C264" s="99"/>
      <c r="D264" s="99"/>
      <c r="E264" s="43"/>
      <c r="F264" s="42"/>
      <c r="G264" s="43"/>
      <c r="H264" s="42"/>
      <c r="I264" s="43"/>
      <c r="J264" s="42"/>
      <c r="K264" s="43"/>
      <c r="L264" s="42"/>
      <c r="M264" s="43"/>
      <c r="N264" s="42"/>
      <c r="O264" s="43"/>
      <c r="P264" s="42"/>
      <c r="Q264" s="43"/>
      <c r="R264" s="42"/>
      <c r="S264" s="43"/>
      <c r="T264" s="42"/>
      <c r="U264" s="43"/>
      <c r="V264" s="42"/>
      <c r="W264" s="43"/>
      <c r="X264" s="42"/>
      <c r="Y264" s="43"/>
      <c r="Z264" s="42"/>
      <c r="AA264" s="43"/>
      <c r="AB264" s="42"/>
      <c r="AC264" s="43"/>
      <c r="AD264" s="42"/>
      <c r="AE264" s="43"/>
      <c r="AF264" s="42"/>
      <c r="AG264" s="43"/>
      <c r="AH264" s="42"/>
      <c r="AI264" s="44"/>
      <c r="AJ264" s="97">
        <f t="shared" si="54"/>
        <v>0</v>
      </c>
      <c r="AK264" s="97"/>
      <c r="AL264" s="97"/>
    </row>
    <row r="265" spans="2:38" x14ac:dyDescent="0.3">
      <c r="B265" s="99" t="s">
        <v>9</v>
      </c>
      <c r="C265" s="99"/>
      <c r="D265" s="99"/>
      <c r="E265" s="43"/>
      <c r="F265" s="42"/>
      <c r="G265" s="43"/>
      <c r="H265" s="42"/>
      <c r="I265" s="43"/>
      <c r="J265" s="42"/>
      <c r="K265" s="43"/>
      <c r="L265" s="42"/>
      <c r="M265" s="43"/>
      <c r="N265" s="42"/>
      <c r="O265" s="43"/>
      <c r="P265" s="42"/>
      <c r="Q265" s="43"/>
      <c r="R265" s="42"/>
      <c r="S265" s="43"/>
      <c r="T265" s="42"/>
      <c r="U265" s="43"/>
      <c r="V265" s="42"/>
      <c r="W265" s="43"/>
      <c r="X265" s="42"/>
      <c r="Y265" s="43"/>
      <c r="Z265" s="42"/>
      <c r="AA265" s="43"/>
      <c r="AB265" s="42"/>
      <c r="AC265" s="43"/>
      <c r="AD265" s="42"/>
      <c r="AE265" s="43"/>
      <c r="AF265" s="42"/>
      <c r="AG265" s="43"/>
      <c r="AH265" s="42"/>
      <c r="AI265" s="44"/>
      <c r="AJ265" s="97">
        <f t="shared" si="54"/>
        <v>0</v>
      </c>
      <c r="AK265" s="97"/>
      <c r="AL265" s="97"/>
    </row>
    <row r="266" spans="2:38" x14ac:dyDescent="0.3">
      <c r="B266" s="99" t="s">
        <v>10</v>
      </c>
      <c r="C266" s="99"/>
      <c r="D266" s="99"/>
      <c r="E266" s="43"/>
      <c r="F266" s="42"/>
      <c r="G266" s="43"/>
      <c r="H266" s="42"/>
      <c r="I266" s="43"/>
      <c r="J266" s="42"/>
      <c r="K266" s="43"/>
      <c r="L266" s="42"/>
      <c r="M266" s="43"/>
      <c r="N266" s="42"/>
      <c r="O266" s="43"/>
      <c r="P266" s="42"/>
      <c r="Q266" s="43"/>
      <c r="R266" s="42"/>
      <c r="S266" s="43"/>
      <c r="T266" s="42"/>
      <c r="U266" s="43"/>
      <c r="V266" s="42"/>
      <c r="W266" s="43"/>
      <c r="X266" s="42"/>
      <c r="Y266" s="43"/>
      <c r="Z266" s="42"/>
      <c r="AA266" s="43"/>
      <c r="AB266" s="42"/>
      <c r="AC266" s="43"/>
      <c r="AD266" s="42"/>
      <c r="AE266" s="43"/>
      <c r="AF266" s="42"/>
      <c r="AG266" s="43"/>
      <c r="AH266" s="42"/>
      <c r="AI266" s="44"/>
      <c r="AJ266" s="97">
        <f t="shared" si="54"/>
        <v>0</v>
      </c>
      <c r="AK266" s="97"/>
      <c r="AL266" s="97"/>
    </row>
    <row r="267" spans="2:38" x14ac:dyDescent="0.3">
      <c r="B267" s="99" t="s">
        <v>11</v>
      </c>
      <c r="C267" s="99"/>
      <c r="D267" s="99"/>
      <c r="E267" s="43"/>
      <c r="F267" s="42"/>
      <c r="G267" s="43"/>
      <c r="H267" s="42"/>
      <c r="I267" s="43"/>
      <c r="J267" s="42"/>
      <c r="K267" s="43"/>
      <c r="L267" s="42"/>
      <c r="M267" s="43"/>
      <c r="N267" s="42"/>
      <c r="O267" s="43"/>
      <c r="P267" s="42"/>
      <c r="Q267" s="43"/>
      <c r="R267" s="42"/>
      <c r="S267" s="43"/>
      <c r="T267" s="42"/>
      <c r="U267" s="43"/>
      <c r="V267" s="42"/>
      <c r="W267" s="43"/>
      <c r="X267" s="42"/>
      <c r="Y267" s="43"/>
      <c r="Z267" s="42"/>
      <c r="AA267" s="43"/>
      <c r="AB267" s="42"/>
      <c r="AC267" s="43"/>
      <c r="AD267" s="42"/>
      <c r="AE267" s="43"/>
      <c r="AF267" s="42"/>
      <c r="AG267" s="43"/>
      <c r="AH267" s="42"/>
      <c r="AI267" s="44"/>
      <c r="AJ267" s="97">
        <f t="shared" si="54"/>
        <v>0</v>
      </c>
      <c r="AK267" s="97"/>
      <c r="AL267" s="97"/>
    </row>
    <row r="268" spans="2:38" x14ac:dyDescent="0.3">
      <c r="B268" s="99" t="s">
        <v>12</v>
      </c>
      <c r="C268" s="99"/>
      <c r="D268" s="99"/>
      <c r="E268" s="43"/>
      <c r="F268" s="42"/>
      <c r="G268" s="43"/>
      <c r="H268" s="42"/>
      <c r="I268" s="43"/>
      <c r="J268" s="42"/>
      <c r="K268" s="43"/>
      <c r="L268" s="42"/>
      <c r="M268" s="43"/>
      <c r="N268" s="42"/>
      <c r="O268" s="43"/>
      <c r="P268" s="42"/>
      <c r="Q268" s="43"/>
      <c r="R268" s="42"/>
      <c r="S268" s="43"/>
      <c r="T268" s="42"/>
      <c r="U268" s="43"/>
      <c r="V268" s="42"/>
      <c r="W268" s="43"/>
      <c r="X268" s="42"/>
      <c r="Y268" s="43"/>
      <c r="Z268" s="42"/>
      <c r="AA268" s="43"/>
      <c r="AB268" s="42"/>
      <c r="AC268" s="43"/>
      <c r="AD268" s="42"/>
      <c r="AE268" s="43"/>
      <c r="AF268" s="42"/>
      <c r="AG268" s="43"/>
      <c r="AH268" s="42"/>
      <c r="AI268" s="44"/>
      <c r="AJ268" s="97">
        <f t="shared" si="54"/>
        <v>0</v>
      </c>
      <c r="AK268" s="97"/>
      <c r="AL268" s="97"/>
    </row>
    <row r="269" spans="2:38" x14ac:dyDescent="0.3">
      <c r="B269" s="99" t="s">
        <v>13</v>
      </c>
      <c r="C269" s="99"/>
      <c r="D269" s="99"/>
      <c r="E269" s="43"/>
      <c r="F269" s="42"/>
      <c r="G269" s="43"/>
      <c r="H269" s="42"/>
      <c r="I269" s="43"/>
      <c r="J269" s="42"/>
      <c r="K269" s="43"/>
      <c r="L269" s="42"/>
      <c r="M269" s="43"/>
      <c r="N269" s="42"/>
      <c r="O269" s="43"/>
      <c r="P269" s="42"/>
      <c r="Q269" s="43"/>
      <c r="R269" s="42"/>
      <c r="S269" s="43"/>
      <c r="T269" s="42"/>
      <c r="U269" s="43"/>
      <c r="V269" s="42"/>
      <c r="W269" s="43"/>
      <c r="X269" s="42"/>
      <c r="Y269" s="43"/>
      <c r="Z269" s="42"/>
      <c r="AA269" s="43"/>
      <c r="AB269" s="42"/>
      <c r="AC269" s="43"/>
      <c r="AD269" s="42"/>
      <c r="AE269" s="43"/>
      <c r="AF269" s="42"/>
      <c r="AG269" s="43"/>
      <c r="AH269" s="42"/>
      <c r="AI269" s="44"/>
      <c r="AJ269" s="97">
        <f t="shared" si="54"/>
        <v>0</v>
      </c>
      <c r="AK269" s="97"/>
      <c r="AL269" s="97"/>
    </row>
    <row r="270" spans="2:38" x14ac:dyDescent="0.3">
      <c r="B270" s="99" t="s">
        <v>14</v>
      </c>
      <c r="C270" s="99"/>
      <c r="D270" s="99"/>
      <c r="E270" s="43"/>
      <c r="F270" s="42"/>
      <c r="G270" s="43"/>
      <c r="H270" s="42"/>
      <c r="I270" s="43"/>
      <c r="J270" s="42"/>
      <c r="K270" s="43"/>
      <c r="L270" s="42"/>
      <c r="M270" s="43"/>
      <c r="N270" s="42"/>
      <c r="O270" s="43"/>
      <c r="P270" s="42"/>
      <c r="Q270" s="43"/>
      <c r="R270" s="42"/>
      <c r="S270" s="43"/>
      <c r="T270" s="42"/>
      <c r="U270" s="43"/>
      <c r="V270" s="42"/>
      <c r="W270" s="43"/>
      <c r="X270" s="42"/>
      <c r="Y270" s="43"/>
      <c r="Z270" s="42"/>
      <c r="AA270" s="43"/>
      <c r="AB270" s="42"/>
      <c r="AC270" s="43"/>
      <c r="AD270" s="42"/>
      <c r="AE270" s="43"/>
      <c r="AF270" s="42"/>
      <c r="AG270" s="43"/>
      <c r="AH270" s="42"/>
      <c r="AI270" s="44"/>
      <c r="AJ270" s="97">
        <f t="shared" si="54"/>
        <v>0</v>
      </c>
      <c r="AK270" s="97"/>
      <c r="AL270" s="97"/>
    </row>
    <row r="271" spans="2:38" x14ac:dyDescent="0.3">
      <c r="B271" s="99" t="s">
        <v>15</v>
      </c>
      <c r="C271" s="99"/>
      <c r="D271" s="99"/>
      <c r="E271" s="43"/>
      <c r="F271" s="42"/>
      <c r="G271" s="43"/>
      <c r="H271" s="42"/>
      <c r="I271" s="43"/>
      <c r="J271" s="42"/>
      <c r="K271" s="43"/>
      <c r="L271" s="42"/>
      <c r="M271" s="43"/>
      <c r="N271" s="42"/>
      <c r="O271" s="43"/>
      <c r="P271" s="42"/>
      <c r="Q271" s="43"/>
      <c r="R271" s="42"/>
      <c r="S271" s="43"/>
      <c r="T271" s="42"/>
      <c r="U271" s="43"/>
      <c r="V271" s="42"/>
      <c r="W271" s="43"/>
      <c r="X271" s="42"/>
      <c r="Y271" s="43"/>
      <c r="Z271" s="42"/>
      <c r="AA271" s="43"/>
      <c r="AB271" s="42"/>
      <c r="AC271" s="43"/>
      <c r="AD271" s="42"/>
      <c r="AE271" s="43"/>
      <c r="AF271" s="42"/>
      <c r="AG271" s="43"/>
      <c r="AH271" s="42"/>
      <c r="AI271" s="44"/>
      <c r="AJ271" s="97">
        <f t="shared" si="54"/>
        <v>0</v>
      </c>
      <c r="AK271" s="97"/>
      <c r="AL271" s="97"/>
    </row>
    <row r="272" spans="2:38" x14ac:dyDescent="0.3">
      <c r="B272" s="99" t="s">
        <v>16</v>
      </c>
      <c r="C272" s="99"/>
      <c r="D272" s="99"/>
      <c r="E272" s="43"/>
      <c r="F272" s="42"/>
      <c r="G272" s="43"/>
      <c r="H272" s="42"/>
      <c r="I272" s="43"/>
      <c r="J272" s="42"/>
      <c r="K272" s="43"/>
      <c r="L272" s="42"/>
      <c r="M272" s="43"/>
      <c r="N272" s="42"/>
      <c r="O272" s="43"/>
      <c r="P272" s="42"/>
      <c r="Q272" s="43"/>
      <c r="R272" s="42"/>
      <c r="S272" s="43"/>
      <c r="T272" s="42"/>
      <c r="U272" s="43"/>
      <c r="V272" s="42"/>
      <c r="W272" s="43"/>
      <c r="X272" s="42"/>
      <c r="Y272" s="43"/>
      <c r="Z272" s="42"/>
      <c r="AA272" s="43"/>
      <c r="AB272" s="42"/>
      <c r="AC272" s="43"/>
      <c r="AD272" s="42"/>
      <c r="AE272" s="43"/>
      <c r="AF272" s="42"/>
      <c r="AG272" s="43"/>
      <c r="AH272" s="42"/>
      <c r="AI272" s="44"/>
      <c r="AJ272" s="97">
        <f t="shared" si="54"/>
        <v>0</v>
      </c>
      <c r="AK272" s="97"/>
      <c r="AL272" s="97"/>
    </row>
    <row r="273" spans="2:38" x14ac:dyDescent="0.3">
      <c r="B273" s="99" t="s">
        <v>17</v>
      </c>
      <c r="C273" s="99"/>
      <c r="D273" s="99"/>
      <c r="E273" s="43"/>
      <c r="F273" s="42"/>
      <c r="G273" s="43"/>
      <c r="H273" s="42"/>
      <c r="I273" s="43"/>
      <c r="J273" s="42"/>
      <c r="K273" s="43"/>
      <c r="L273" s="42"/>
      <c r="M273" s="43"/>
      <c r="N273" s="42"/>
      <c r="O273" s="43"/>
      <c r="P273" s="42"/>
      <c r="Q273" s="43"/>
      <c r="R273" s="42"/>
      <c r="S273" s="43"/>
      <c r="T273" s="42"/>
      <c r="U273" s="43"/>
      <c r="V273" s="42"/>
      <c r="W273" s="43"/>
      <c r="X273" s="42"/>
      <c r="Y273" s="43"/>
      <c r="Z273" s="42"/>
      <c r="AA273" s="43"/>
      <c r="AB273" s="42"/>
      <c r="AC273" s="43"/>
      <c r="AD273" s="42"/>
      <c r="AE273" s="43"/>
      <c r="AF273" s="42"/>
      <c r="AG273" s="43"/>
      <c r="AH273" s="42"/>
      <c r="AI273" s="44"/>
      <c r="AJ273" s="97">
        <f t="shared" si="54"/>
        <v>0</v>
      </c>
      <c r="AK273" s="97"/>
      <c r="AL273" s="97"/>
    </row>
    <row r="274" spans="2:38" x14ac:dyDescent="0.3">
      <c r="B274" s="99" t="s">
        <v>18</v>
      </c>
      <c r="C274" s="99"/>
      <c r="D274" s="99"/>
      <c r="E274" s="43"/>
      <c r="F274" s="42"/>
      <c r="G274" s="43"/>
      <c r="H274" s="42"/>
      <c r="I274" s="43"/>
      <c r="J274" s="42"/>
      <c r="K274" s="43"/>
      <c r="L274" s="42"/>
      <c r="M274" s="43"/>
      <c r="N274" s="42"/>
      <c r="O274" s="43"/>
      <c r="P274" s="42"/>
      <c r="Q274" s="43"/>
      <c r="R274" s="42"/>
      <c r="S274" s="43"/>
      <c r="T274" s="42"/>
      <c r="U274" s="43"/>
      <c r="V274" s="42"/>
      <c r="W274" s="43"/>
      <c r="X274" s="42"/>
      <c r="Y274" s="43"/>
      <c r="Z274" s="42"/>
      <c r="AA274" s="43"/>
      <c r="AB274" s="42"/>
      <c r="AC274" s="43"/>
      <c r="AD274" s="42"/>
      <c r="AE274" s="43"/>
      <c r="AF274" s="42"/>
      <c r="AG274" s="43"/>
      <c r="AH274" s="42"/>
      <c r="AI274" s="44"/>
      <c r="AJ274" s="97">
        <f t="shared" si="54"/>
        <v>0</v>
      </c>
      <c r="AK274" s="97"/>
      <c r="AL274" s="97"/>
    </row>
    <row r="275" spans="2:38" x14ac:dyDescent="0.3">
      <c r="B275" s="99" t="s">
        <v>19</v>
      </c>
      <c r="C275" s="99"/>
      <c r="D275" s="99"/>
      <c r="E275" s="43"/>
      <c r="F275" s="42"/>
      <c r="G275" s="43"/>
      <c r="H275" s="42"/>
      <c r="I275" s="43"/>
      <c r="J275" s="42"/>
      <c r="K275" s="43"/>
      <c r="L275" s="42"/>
      <c r="M275" s="43"/>
      <c r="N275" s="42"/>
      <c r="O275" s="43"/>
      <c r="P275" s="42"/>
      <c r="Q275" s="43"/>
      <c r="R275" s="42"/>
      <c r="S275" s="43"/>
      <c r="T275" s="42"/>
      <c r="U275" s="43"/>
      <c r="V275" s="42"/>
      <c r="W275" s="43"/>
      <c r="X275" s="42"/>
      <c r="Y275" s="43"/>
      <c r="Z275" s="42"/>
      <c r="AA275" s="43"/>
      <c r="AB275" s="42"/>
      <c r="AC275" s="43"/>
      <c r="AD275" s="42"/>
      <c r="AE275" s="43"/>
      <c r="AF275" s="42"/>
      <c r="AG275" s="43"/>
      <c r="AH275" s="42"/>
      <c r="AI275" s="44"/>
      <c r="AJ275" s="97">
        <f t="shared" si="54"/>
        <v>0</v>
      </c>
      <c r="AK275" s="97"/>
      <c r="AL275" s="97"/>
    </row>
    <row r="276" spans="2:38" x14ac:dyDescent="0.3">
      <c r="B276" s="99" t="s">
        <v>20</v>
      </c>
      <c r="C276" s="99"/>
      <c r="D276" s="99"/>
      <c r="E276" s="43"/>
      <c r="F276" s="42"/>
      <c r="G276" s="43"/>
      <c r="H276" s="42"/>
      <c r="I276" s="43"/>
      <c r="J276" s="42"/>
      <c r="K276" s="43"/>
      <c r="L276" s="42"/>
      <c r="M276" s="43"/>
      <c r="N276" s="42"/>
      <c r="O276" s="43"/>
      <c r="P276" s="42"/>
      <c r="Q276" s="43"/>
      <c r="R276" s="42"/>
      <c r="S276" s="43"/>
      <c r="T276" s="42"/>
      <c r="U276" s="43"/>
      <c r="V276" s="42"/>
      <c r="W276" s="43"/>
      <c r="X276" s="42"/>
      <c r="Y276" s="43"/>
      <c r="Z276" s="42"/>
      <c r="AA276" s="43"/>
      <c r="AB276" s="42"/>
      <c r="AC276" s="43"/>
      <c r="AD276" s="42"/>
      <c r="AE276" s="43"/>
      <c r="AF276" s="42"/>
      <c r="AG276" s="43"/>
      <c r="AH276" s="42"/>
      <c r="AI276" s="44"/>
      <c r="AJ276" s="97">
        <f t="shared" si="54"/>
        <v>0</v>
      </c>
      <c r="AK276" s="97"/>
      <c r="AL276" s="97"/>
    </row>
    <row r="277" spans="2:38" x14ac:dyDescent="0.3">
      <c r="B277" s="99" t="s">
        <v>21</v>
      </c>
      <c r="C277" s="99"/>
      <c r="D277" s="99"/>
      <c r="E277" s="43"/>
      <c r="F277" s="42"/>
      <c r="G277" s="43"/>
      <c r="H277" s="42"/>
      <c r="I277" s="43"/>
      <c r="J277" s="42"/>
      <c r="K277" s="43"/>
      <c r="L277" s="42"/>
      <c r="M277" s="43"/>
      <c r="N277" s="42"/>
      <c r="O277" s="43"/>
      <c r="P277" s="42"/>
      <c r="Q277" s="43"/>
      <c r="R277" s="42"/>
      <c r="S277" s="43"/>
      <c r="T277" s="42"/>
      <c r="U277" s="43"/>
      <c r="V277" s="42"/>
      <c r="W277" s="43"/>
      <c r="X277" s="42"/>
      <c r="Y277" s="43"/>
      <c r="Z277" s="42"/>
      <c r="AA277" s="43"/>
      <c r="AB277" s="42"/>
      <c r="AC277" s="43"/>
      <c r="AD277" s="42"/>
      <c r="AE277" s="43"/>
      <c r="AF277" s="42"/>
      <c r="AG277" s="43"/>
      <c r="AH277" s="42"/>
      <c r="AI277" s="44"/>
      <c r="AJ277" s="97">
        <f t="shared" si="54"/>
        <v>0</v>
      </c>
      <c r="AK277" s="97"/>
      <c r="AL277" s="97"/>
    </row>
    <row r="278" spans="2:38" x14ac:dyDescent="0.3">
      <c r="B278" s="99" t="s">
        <v>22</v>
      </c>
      <c r="C278" s="99"/>
      <c r="D278" s="99"/>
      <c r="E278" s="43"/>
      <c r="F278" s="42"/>
      <c r="G278" s="43"/>
      <c r="H278" s="42"/>
      <c r="I278" s="43"/>
      <c r="J278" s="42"/>
      <c r="K278" s="43"/>
      <c r="L278" s="42"/>
      <c r="M278" s="43"/>
      <c r="N278" s="42"/>
      <c r="O278" s="43"/>
      <c r="P278" s="42"/>
      <c r="Q278" s="43"/>
      <c r="R278" s="42"/>
      <c r="S278" s="43"/>
      <c r="T278" s="42"/>
      <c r="U278" s="43"/>
      <c r="V278" s="42"/>
      <c r="W278" s="43"/>
      <c r="X278" s="42"/>
      <c r="Y278" s="43"/>
      <c r="Z278" s="42"/>
      <c r="AA278" s="43"/>
      <c r="AB278" s="42"/>
      <c r="AC278" s="43"/>
      <c r="AD278" s="42"/>
      <c r="AE278" s="43"/>
      <c r="AF278" s="42"/>
      <c r="AG278" s="43"/>
      <c r="AH278" s="42"/>
      <c r="AI278" s="44"/>
      <c r="AJ278" s="97">
        <f t="shared" si="54"/>
        <v>0</v>
      </c>
      <c r="AK278" s="97"/>
      <c r="AL278" s="97"/>
    </row>
    <row r="279" spans="2:38" x14ac:dyDescent="0.3">
      <c r="B279" s="99" t="s">
        <v>23</v>
      </c>
      <c r="C279" s="99"/>
      <c r="D279" s="99"/>
      <c r="E279" s="43"/>
      <c r="F279" s="42"/>
      <c r="G279" s="43"/>
      <c r="H279" s="42"/>
      <c r="I279" s="43"/>
      <c r="J279" s="42"/>
      <c r="K279" s="43"/>
      <c r="L279" s="42"/>
      <c r="M279" s="43"/>
      <c r="N279" s="42"/>
      <c r="O279" s="43"/>
      <c r="P279" s="42"/>
      <c r="Q279" s="43"/>
      <c r="R279" s="42"/>
      <c r="S279" s="43"/>
      <c r="T279" s="42"/>
      <c r="U279" s="43"/>
      <c r="V279" s="42"/>
      <c r="W279" s="43"/>
      <c r="X279" s="42"/>
      <c r="Y279" s="43"/>
      <c r="Z279" s="42"/>
      <c r="AA279" s="43"/>
      <c r="AB279" s="42"/>
      <c r="AC279" s="43"/>
      <c r="AD279" s="42"/>
      <c r="AE279" s="43"/>
      <c r="AF279" s="42"/>
      <c r="AG279" s="43"/>
      <c r="AH279" s="42"/>
      <c r="AI279" s="44"/>
      <c r="AJ279" s="97">
        <f t="shared" si="54"/>
        <v>0</v>
      </c>
      <c r="AK279" s="97"/>
      <c r="AL279" s="97"/>
    </row>
    <row r="280" spans="2:38" x14ac:dyDescent="0.3">
      <c r="B280" s="99" t="s">
        <v>24</v>
      </c>
      <c r="C280" s="99"/>
      <c r="D280" s="99"/>
      <c r="E280" s="43"/>
      <c r="F280" s="42"/>
      <c r="G280" s="43"/>
      <c r="H280" s="42"/>
      <c r="I280" s="43"/>
      <c r="J280" s="42"/>
      <c r="K280" s="43"/>
      <c r="L280" s="42"/>
      <c r="M280" s="43"/>
      <c r="N280" s="42"/>
      <c r="O280" s="43"/>
      <c r="P280" s="42"/>
      <c r="Q280" s="43"/>
      <c r="R280" s="42"/>
      <c r="S280" s="43"/>
      <c r="T280" s="42"/>
      <c r="U280" s="43"/>
      <c r="V280" s="42"/>
      <c r="W280" s="43"/>
      <c r="X280" s="42"/>
      <c r="Y280" s="43"/>
      <c r="Z280" s="42"/>
      <c r="AA280" s="43"/>
      <c r="AB280" s="42"/>
      <c r="AC280" s="43"/>
      <c r="AD280" s="42"/>
      <c r="AE280" s="43"/>
      <c r="AF280" s="42"/>
      <c r="AG280" s="43"/>
      <c r="AH280" s="42"/>
      <c r="AI280" s="44"/>
      <c r="AJ280" s="97">
        <f t="shared" si="54"/>
        <v>0</v>
      </c>
      <c r="AK280" s="97"/>
      <c r="AL280" s="97"/>
    </row>
    <row r="281" spans="2:38" x14ac:dyDescent="0.3">
      <c r="B281" s="99" t="s">
        <v>25</v>
      </c>
      <c r="C281" s="99"/>
      <c r="D281" s="99"/>
      <c r="E281" s="43"/>
      <c r="F281" s="42"/>
      <c r="G281" s="43"/>
      <c r="H281" s="42"/>
      <c r="I281" s="43"/>
      <c r="J281" s="42"/>
      <c r="K281" s="43"/>
      <c r="L281" s="42"/>
      <c r="M281" s="43"/>
      <c r="N281" s="42"/>
      <c r="O281" s="43"/>
      <c r="P281" s="42"/>
      <c r="Q281" s="43"/>
      <c r="R281" s="42"/>
      <c r="S281" s="43"/>
      <c r="T281" s="42"/>
      <c r="U281" s="43"/>
      <c r="V281" s="42"/>
      <c r="W281" s="43"/>
      <c r="X281" s="42"/>
      <c r="Y281" s="43"/>
      <c r="Z281" s="42"/>
      <c r="AA281" s="43"/>
      <c r="AB281" s="42"/>
      <c r="AC281" s="43"/>
      <c r="AD281" s="42"/>
      <c r="AE281" s="43"/>
      <c r="AF281" s="42"/>
      <c r="AG281" s="43"/>
      <c r="AH281" s="42"/>
      <c r="AI281" s="44"/>
      <c r="AJ281" s="97">
        <f t="shared" si="54"/>
        <v>0</v>
      </c>
      <c r="AK281" s="97"/>
      <c r="AL281" s="97"/>
    </row>
    <row r="282" spans="2:38" x14ac:dyDescent="0.3">
      <c r="B282" s="99" t="s">
        <v>26</v>
      </c>
      <c r="C282" s="99"/>
      <c r="D282" s="99"/>
      <c r="E282" s="43"/>
      <c r="F282" s="42"/>
      <c r="G282" s="43"/>
      <c r="H282" s="42"/>
      <c r="I282" s="43"/>
      <c r="J282" s="42"/>
      <c r="K282" s="43"/>
      <c r="L282" s="42"/>
      <c r="M282" s="43"/>
      <c r="N282" s="42"/>
      <c r="O282" s="43"/>
      <c r="P282" s="42"/>
      <c r="Q282" s="43"/>
      <c r="R282" s="42"/>
      <c r="S282" s="43"/>
      <c r="T282" s="42"/>
      <c r="U282" s="43"/>
      <c r="V282" s="42"/>
      <c r="W282" s="43"/>
      <c r="X282" s="42"/>
      <c r="Y282" s="43"/>
      <c r="Z282" s="42"/>
      <c r="AA282" s="43"/>
      <c r="AB282" s="42"/>
      <c r="AC282" s="43"/>
      <c r="AD282" s="42"/>
      <c r="AE282" s="43"/>
      <c r="AF282" s="42"/>
      <c r="AG282" s="43"/>
      <c r="AH282" s="42"/>
      <c r="AI282" s="44"/>
      <c r="AJ282" s="97">
        <f t="shared" si="54"/>
        <v>0</v>
      </c>
      <c r="AK282" s="97"/>
      <c r="AL282" s="97"/>
    </row>
    <row r="283" spans="2:38" x14ac:dyDescent="0.3">
      <c r="B283" s="99" t="s">
        <v>27</v>
      </c>
      <c r="C283" s="99"/>
      <c r="D283" s="99"/>
      <c r="E283" s="43"/>
      <c r="F283" s="42"/>
      <c r="G283" s="43"/>
      <c r="H283" s="42"/>
      <c r="I283" s="43"/>
      <c r="J283" s="42"/>
      <c r="K283" s="43"/>
      <c r="L283" s="42"/>
      <c r="M283" s="43"/>
      <c r="N283" s="42"/>
      <c r="O283" s="43"/>
      <c r="P283" s="42"/>
      <c r="Q283" s="43"/>
      <c r="R283" s="42"/>
      <c r="S283" s="43"/>
      <c r="T283" s="42"/>
      <c r="U283" s="43"/>
      <c r="V283" s="42"/>
      <c r="W283" s="43"/>
      <c r="X283" s="42"/>
      <c r="Y283" s="43"/>
      <c r="Z283" s="42"/>
      <c r="AA283" s="43"/>
      <c r="AB283" s="42"/>
      <c r="AC283" s="43"/>
      <c r="AD283" s="42"/>
      <c r="AE283" s="43"/>
      <c r="AF283" s="42"/>
      <c r="AG283" s="43"/>
      <c r="AH283" s="42"/>
      <c r="AI283" s="44"/>
      <c r="AJ283" s="97">
        <f t="shared" si="54"/>
        <v>0</v>
      </c>
      <c r="AK283" s="97"/>
      <c r="AL283" s="97"/>
    </row>
    <row r="284" spans="2:38" x14ac:dyDescent="0.3">
      <c r="B284" s="99" t="s">
        <v>28</v>
      </c>
      <c r="C284" s="99"/>
      <c r="D284" s="99"/>
      <c r="E284" s="43"/>
      <c r="F284" s="42"/>
      <c r="G284" s="43"/>
      <c r="H284" s="42"/>
      <c r="I284" s="43"/>
      <c r="J284" s="42"/>
      <c r="K284" s="43"/>
      <c r="L284" s="42"/>
      <c r="M284" s="43"/>
      <c r="N284" s="42"/>
      <c r="O284" s="43"/>
      <c r="P284" s="42"/>
      <c r="Q284" s="43"/>
      <c r="R284" s="42"/>
      <c r="S284" s="43"/>
      <c r="T284" s="42"/>
      <c r="U284" s="43"/>
      <c r="V284" s="42"/>
      <c r="W284" s="43"/>
      <c r="X284" s="42"/>
      <c r="Y284" s="43"/>
      <c r="Z284" s="42"/>
      <c r="AA284" s="43"/>
      <c r="AB284" s="42"/>
      <c r="AC284" s="43"/>
      <c r="AD284" s="42"/>
      <c r="AE284" s="43"/>
      <c r="AF284" s="42"/>
      <c r="AG284" s="43"/>
      <c r="AH284" s="42"/>
      <c r="AI284" s="44"/>
      <c r="AJ284" s="97">
        <f t="shared" si="54"/>
        <v>0</v>
      </c>
      <c r="AK284" s="97"/>
      <c r="AL284" s="97"/>
    </row>
    <row r="285" spans="2:38" x14ac:dyDescent="0.3">
      <c r="B285" s="99" t="s">
        <v>93</v>
      </c>
      <c r="C285" s="99"/>
      <c r="D285" s="99"/>
      <c r="E285" s="43"/>
      <c r="F285" s="42"/>
      <c r="G285" s="43"/>
      <c r="H285" s="42"/>
      <c r="I285" s="43"/>
      <c r="J285" s="42"/>
      <c r="K285" s="43"/>
      <c r="L285" s="42"/>
      <c r="M285" s="43"/>
      <c r="N285" s="42"/>
      <c r="O285" s="43"/>
      <c r="P285" s="42"/>
      <c r="Q285" s="43"/>
      <c r="R285" s="42"/>
      <c r="S285" s="43"/>
      <c r="T285" s="42"/>
      <c r="U285" s="43"/>
      <c r="V285" s="42"/>
      <c r="W285" s="43"/>
      <c r="X285" s="42"/>
      <c r="Y285" s="43"/>
      <c r="Z285" s="42"/>
      <c r="AA285" s="43"/>
      <c r="AB285" s="42"/>
      <c r="AC285" s="43"/>
      <c r="AD285" s="42"/>
      <c r="AE285" s="43"/>
      <c r="AF285" s="42"/>
      <c r="AG285" s="43"/>
      <c r="AH285" s="42"/>
      <c r="AI285" s="44"/>
      <c r="AJ285" s="97">
        <f t="shared" si="54"/>
        <v>0</v>
      </c>
      <c r="AK285" s="97"/>
      <c r="AL285" s="97"/>
    </row>
    <row r="286" spans="2:38" x14ac:dyDescent="0.3">
      <c r="B286" s="99" t="s">
        <v>29</v>
      </c>
      <c r="C286" s="99"/>
      <c r="D286" s="99"/>
      <c r="E286" s="43"/>
      <c r="F286" s="42"/>
      <c r="G286" s="43"/>
      <c r="H286" s="42"/>
      <c r="I286" s="43"/>
      <c r="J286" s="42"/>
      <c r="K286" s="43"/>
      <c r="L286" s="42"/>
      <c r="M286" s="43"/>
      <c r="N286" s="42"/>
      <c r="O286" s="43"/>
      <c r="P286" s="42"/>
      <c r="Q286" s="43"/>
      <c r="R286" s="42"/>
      <c r="S286" s="43"/>
      <c r="T286" s="42"/>
      <c r="U286" s="43"/>
      <c r="V286" s="42"/>
      <c r="W286" s="43"/>
      <c r="X286" s="42"/>
      <c r="Y286" s="43"/>
      <c r="Z286" s="42"/>
      <c r="AA286" s="43"/>
      <c r="AB286" s="42"/>
      <c r="AC286" s="43"/>
      <c r="AD286" s="42"/>
      <c r="AE286" s="43"/>
      <c r="AF286" s="42"/>
      <c r="AG286" s="43"/>
      <c r="AH286" s="42"/>
      <c r="AI286" s="44"/>
      <c r="AJ286" s="97">
        <f t="shared" si="54"/>
        <v>0</v>
      </c>
      <c r="AK286" s="97"/>
      <c r="AL286" s="97"/>
    </row>
    <row r="287" spans="2:38" x14ac:dyDescent="0.3">
      <c r="B287" s="99" t="s">
        <v>30</v>
      </c>
      <c r="C287" s="99"/>
      <c r="D287" s="99"/>
      <c r="E287" s="43"/>
      <c r="F287" s="42"/>
      <c r="G287" s="43"/>
      <c r="H287" s="42"/>
      <c r="I287" s="43"/>
      <c r="J287" s="42"/>
      <c r="K287" s="43"/>
      <c r="L287" s="42"/>
      <c r="M287" s="43"/>
      <c r="N287" s="42"/>
      <c r="O287" s="43"/>
      <c r="P287" s="42"/>
      <c r="Q287" s="43"/>
      <c r="R287" s="42"/>
      <c r="S287" s="43"/>
      <c r="T287" s="42"/>
      <c r="U287" s="43"/>
      <c r="V287" s="42"/>
      <c r="W287" s="43"/>
      <c r="X287" s="42"/>
      <c r="Y287" s="43"/>
      <c r="Z287" s="42"/>
      <c r="AA287" s="43"/>
      <c r="AB287" s="42"/>
      <c r="AC287" s="43"/>
      <c r="AD287" s="42"/>
      <c r="AE287" s="43"/>
      <c r="AF287" s="42"/>
      <c r="AG287" s="43"/>
      <c r="AH287" s="42"/>
      <c r="AI287" s="44"/>
      <c r="AJ287" s="97">
        <f t="shared" si="54"/>
        <v>0</v>
      </c>
      <c r="AK287" s="97"/>
      <c r="AL287" s="97"/>
    </row>
    <row r="288" spans="2:38" x14ac:dyDescent="0.3">
      <c r="B288" s="99" t="s">
        <v>31</v>
      </c>
      <c r="C288" s="99"/>
      <c r="D288" s="99"/>
      <c r="E288" s="43"/>
      <c r="F288" s="42"/>
      <c r="G288" s="43"/>
      <c r="H288" s="42"/>
      <c r="I288" s="43"/>
      <c r="J288" s="42"/>
      <c r="K288" s="43"/>
      <c r="L288" s="42"/>
      <c r="M288" s="43"/>
      <c r="N288" s="42"/>
      <c r="O288" s="43"/>
      <c r="P288" s="42"/>
      <c r="Q288" s="43"/>
      <c r="R288" s="42"/>
      <c r="S288" s="43"/>
      <c r="T288" s="42"/>
      <c r="U288" s="43"/>
      <c r="V288" s="42"/>
      <c r="W288" s="43"/>
      <c r="X288" s="42"/>
      <c r="Y288" s="43"/>
      <c r="Z288" s="42"/>
      <c r="AA288" s="43"/>
      <c r="AB288" s="42"/>
      <c r="AC288" s="43"/>
      <c r="AD288" s="42"/>
      <c r="AE288" s="43"/>
      <c r="AF288" s="42"/>
      <c r="AG288" s="43"/>
      <c r="AH288" s="42"/>
      <c r="AI288" s="44"/>
      <c r="AJ288" s="97">
        <f t="shared" si="54"/>
        <v>0</v>
      </c>
      <c r="AK288" s="97"/>
      <c r="AL288" s="97"/>
    </row>
    <row r="289" spans="2:38" x14ac:dyDescent="0.3">
      <c r="B289" s="99" t="s">
        <v>32</v>
      </c>
      <c r="C289" s="99"/>
      <c r="D289" s="99"/>
      <c r="E289" s="43"/>
      <c r="F289" s="42"/>
      <c r="G289" s="43"/>
      <c r="H289" s="42"/>
      <c r="I289" s="43"/>
      <c r="J289" s="42"/>
      <c r="K289" s="43"/>
      <c r="L289" s="42"/>
      <c r="M289" s="43"/>
      <c r="N289" s="42"/>
      <c r="O289" s="43"/>
      <c r="P289" s="42"/>
      <c r="Q289" s="43"/>
      <c r="R289" s="42"/>
      <c r="S289" s="43"/>
      <c r="T289" s="42"/>
      <c r="U289" s="43"/>
      <c r="V289" s="42"/>
      <c r="W289" s="43"/>
      <c r="X289" s="42"/>
      <c r="Y289" s="43"/>
      <c r="Z289" s="42"/>
      <c r="AA289" s="43"/>
      <c r="AB289" s="42"/>
      <c r="AC289" s="43"/>
      <c r="AD289" s="42"/>
      <c r="AE289" s="43"/>
      <c r="AF289" s="42"/>
      <c r="AG289" s="43"/>
      <c r="AH289" s="42"/>
      <c r="AI289" s="44"/>
      <c r="AJ289" s="97">
        <f t="shared" si="54"/>
        <v>0</v>
      </c>
      <c r="AK289" s="97"/>
      <c r="AL289" s="97"/>
    </row>
    <row r="290" spans="2:38" x14ac:dyDescent="0.3">
      <c r="B290" s="99" t="s">
        <v>33</v>
      </c>
      <c r="C290" s="99"/>
      <c r="D290" s="99"/>
      <c r="E290" s="43"/>
      <c r="F290" s="42"/>
      <c r="G290" s="43"/>
      <c r="H290" s="42"/>
      <c r="I290" s="43"/>
      <c r="J290" s="42"/>
      <c r="K290" s="43"/>
      <c r="L290" s="42"/>
      <c r="M290" s="43"/>
      <c r="N290" s="42"/>
      <c r="O290" s="43"/>
      <c r="P290" s="42"/>
      <c r="Q290" s="43"/>
      <c r="R290" s="42"/>
      <c r="S290" s="43"/>
      <c r="T290" s="42"/>
      <c r="U290" s="43"/>
      <c r="V290" s="42"/>
      <c r="W290" s="43"/>
      <c r="X290" s="42"/>
      <c r="Y290" s="43"/>
      <c r="Z290" s="42"/>
      <c r="AA290" s="43"/>
      <c r="AB290" s="42"/>
      <c r="AC290" s="43"/>
      <c r="AD290" s="42"/>
      <c r="AE290" s="43"/>
      <c r="AF290" s="42"/>
      <c r="AG290" s="43"/>
      <c r="AH290" s="42"/>
      <c r="AI290" s="44"/>
      <c r="AJ290" s="97">
        <f t="shared" si="54"/>
        <v>0</v>
      </c>
      <c r="AK290" s="97"/>
      <c r="AL290" s="97"/>
    </row>
    <row r="291" spans="2:38" x14ac:dyDescent="0.3">
      <c r="B291" s="99" t="s">
        <v>34</v>
      </c>
      <c r="C291" s="99"/>
      <c r="D291" s="99"/>
      <c r="E291" s="43"/>
      <c r="F291" s="42"/>
      <c r="G291" s="43"/>
      <c r="H291" s="42"/>
      <c r="I291" s="43"/>
      <c r="J291" s="42"/>
      <c r="K291" s="43"/>
      <c r="L291" s="42"/>
      <c r="M291" s="43"/>
      <c r="N291" s="42"/>
      <c r="O291" s="43"/>
      <c r="P291" s="42"/>
      <c r="Q291" s="43"/>
      <c r="R291" s="42"/>
      <c r="S291" s="43"/>
      <c r="T291" s="42"/>
      <c r="U291" s="43"/>
      <c r="V291" s="42"/>
      <c r="W291" s="43"/>
      <c r="X291" s="42"/>
      <c r="Y291" s="43"/>
      <c r="Z291" s="42"/>
      <c r="AA291" s="43"/>
      <c r="AB291" s="42"/>
      <c r="AC291" s="43"/>
      <c r="AD291" s="42"/>
      <c r="AE291" s="43"/>
      <c r="AF291" s="42"/>
      <c r="AG291" s="43"/>
      <c r="AH291" s="42"/>
      <c r="AI291" s="44"/>
      <c r="AJ291" s="97">
        <f t="shared" si="54"/>
        <v>0</v>
      </c>
      <c r="AK291" s="97"/>
      <c r="AL291" s="97"/>
    </row>
    <row r="292" spans="2:38" x14ac:dyDescent="0.3">
      <c r="B292" s="99" t="s">
        <v>35</v>
      </c>
      <c r="C292" s="99"/>
      <c r="D292" s="99"/>
      <c r="E292" s="43"/>
      <c r="F292" s="42"/>
      <c r="G292" s="43"/>
      <c r="H292" s="42"/>
      <c r="I292" s="43"/>
      <c r="J292" s="42"/>
      <c r="K292" s="43"/>
      <c r="L292" s="42"/>
      <c r="M292" s="43"/>
      <c r="N292" s="42"/>
      <c r="O292" s="43"/>
      <c r="P292" s="42"/>
      <c r="Q292" s="43"/>
      <c r="R292" s="42"/>
      <c r="S292" s="43"/>
      <c r="T292" s="42"/>
      <c r="U292" s="43"/>
      <c r="V292" s="42"/>
      <c r="W292" s="43"/>
      <c r="X292" s="42"/>
      <c r="Y292" s="43"/>
      <c r="Z292" s="42"/>
      <c r="AA292" s="43"/>
      <c r="AB292" s="42"/>
      <c r="AC292" s="43"/>
      <c r="AD292" s="42"/>
      <c r="AE292" s="43"/>
      <c r="AF292" s="42"/>
      <c r="AG292" s="43"/>
      <c r="AH292" s="42"/>
      <c r="AI292" s="44"/>
      <c r="AJ292" s="97">
        <f t="shared" si="54"/>
        <v>0</v>
      </c>
      <c r="AK292" s="97"/>
      <c r="AL292" s="97"/>
    </row>
    <row r="293" spans="2:38" x14ac:dyDescent="0.3">
      <c r="B293" s="99" t="s">
        <v>36</v>
      </c>
      <c r="C293" s="99"/>
      <c r="D293" s="99"/>
      <c r="E293" s="43"/>
      <c r="F293" s="42"/>
      <c r="G293" s="43"/>
      <c r="H293" s="42"/>
      <c r="I293" s="43"/>
      <c r="J293" s="42"/>
      <c r="K293" s="43"/>
      <c r="L293" s="42"/>
      <c r="M293" s="43"/>
      <c r="N293" s="42"/>
      <c r="O293" s="43"/>
      <c r="P293" s="42"/>
      <c r="Q293" s="43"/>
      <c r="R293" s="42"/>
      <c r="S293" s="43"/>
      <c r="T293" s="42"/>
      <c r="U293" s="43"/>
      <c r="V293" s="42"/>
      <c r="W293" s="43"/>
      <c r="X293" s="42"/>
      <c r="Y293" s="43"/>
      <c r="Z293" s="42"/>
      <c r="AA293" s="43"/>
      <c r="AB293" s="42"/>
      <c r="AC293" s="43"/>
      <c r="AD293" s="42"/>
      <c r="AE293" s="43"/>
      <c r="AF293" s="42"/>
      <c r="AG293" s="43"/>
      <c r="AH293" s="42"/>
      <c r="AI293" s="44"/>
      <c r="AJ293" s="97">
        <f t="shared" si="54"/>
        <v>0</v>
      </c>
      <c r="AK293" s="97"/>
      <c r="AL293" s="97"/>
    </row>
    <row r="294" spans="2:38" x14ac:dyDescent="0.3">
      <c r="B294" s="12" t="s">
        <v>86</v>
      </c>
      <c r="C294" s="12"/>
      <c r="D294" s="12"/>
      <c r="E294" s="43"/>
      <c r="F294" s="42"/>
      <c r="G294" s="43"/>
      <c r="H294" s="42"/>
      <c r="I294" s="43"/>
      <c r="J294" s="42"/>
      <c r="K294" s="43"/>
      <c r="L294" s="42"/>
      <c r="M294" s="43"/>
      <c r="N294" s="42"/>
      <c r="O294" s="43"/>
      <c r="P294" s="42"/>
      <c r="Q294" s="43"/>
      <c r="R294" s="42"/>
      <c r="S294" s="43"/>
      <c r="T294" s="42"/>
      <c r="U294" s="43"/>
      <c r="V294" s="42"/>
      <c r="W294" s="43"/>
      <c r="X294" s="42"/>
      <c r="Y294" s="43"/>
      <c r="Z294" s="42"/>
      <c r="AA294" s="43"/>
      <c r="AB294" s="42"/>
      <c r="AC294" s="43"/>
      <c r="AD294" s="42"/>
      <c r="AE294" s="43"/>
      <c r="AF294" s="42"/>
      <c r="AG294" s="43"/>
      <c r="AH294" s="42"/>
      <c r="AI294" s="44"/>
      <c r="AJ294" s="97">
        <f t="shared" si="54"/>
        <v>0</v>
      </c>
      <c r="AK294" s="97"/>
      <c r="AL294" s="97"/>
    </row>
    <row r="295" spans="2:38" x14ac:dyDescent="0.3">
      <c r="B295" s="12" t="s">
        <v>87</v>
      </c>
      <c r="C295" s="12"/>
      <c r="D295" s="12"/>
      <c r="E295" s="43"/>
      <c r="F295" s="42"/>
      <c r="G295" s="43"/>
      <c r="H295" s="42"/>
      <c r="I295" s="43"/>
      <c r="J295" s="42"/>
      <c r="K295" s="43"/>
      <c r="L295" s="42"/>
      <c r="M295" s="43"/>
      <c r="N295" s="42"/>
      <c r="O295" s="43"/>
      <c r="P295" s="42"/>
      <c r="Q295" s="43"/>
      <c r="R295" s="42"/>
      <c r="S295" s="43"/>
      <c r="T295" s="42"/>
      <c r="U295" s="43"/>
      <c r="V295" s="42"/>
      <c r="W295" s="43"/>
      <c r="X295" s="42"/>
      <c r="Y295" s="43"/>
      <c r="Z295" s="42"/>
      <c r="AA295" s="43"/>
      <c r="AB295" s="42"/>
      <c r="AC295" s="43"/>
      <c r="AD295" s="42"/>
      <c r="AE295" s="43"/>
      <c r="AF295" s="42"/>
      <c r="AG295" s="43"/>
      <c r="AH295" s="42"/>
      <c r="AI295" s="44"/>
      <c r="AJ295" s="97">
        <f t="shared" si="54"/>
        <v>0</v>
      </c>
      <c r="AK295" s="97"/>
      <c r="AL295" s="97"/>
    </row>
    <row r="296" spans="2:38" x14ac:dyDescent="0.3">
      <c r="B296" s="12" t="s">
        <v>95</v>
      </c>
      <c r="C296" s="12"/>
      <c r="D296" s="12"/>
      <c r="E296" s="43"/>
      <c r="F296" s="42"/>
      <c r="G296" s="43"/>
      <c r="H296" s="42"/>
      <c r="I296" s="43"/>
      <c r="J296" s="42"/>
      <c r="K296" s="43"/>
      <c r="L296" s="42"/>
      <c r="M296" s="43"/>
      <c r="N296" s="42"/>
      <c r="O296" s="43"/>
      <c r="P296" s="42"/>
      <c r="Q296" s="43"/>
      <c r="R296" s="42"/>
      <c r="S296" s="43"/>
      <c r="T296" s="42"/>
      <c r="U296" s="43"/>
      <c r="V296" s="42"/>
      <c r="W296" s="43"/>
      <c r="X296" s="42"/>
      <c r="Y296" s="43"/>
      <c r="Z296" s="42"/>
      <c r="AA296" s="43"/>
      <c r="AB296" s="42"/>
      <c r="AC296" s="43"/>
      <c r="AD296" s="42"/>
      <c r="AE296" s="43"/>
      <c r="AF296" s="42"/>
      <c r="AG296" s="43"/>
      <c r="AH296" s="42"/>
      <c r="AI296" s="44"/>
      <c r="AJ296" s="97">
        <f>SUM(E296:AI296)</f>
        <v>0</v>
      </c>
      <c r="AK296" s="97"/>
      <c r="AL296" s="97"/>
    </row>
    <row r="297" spans="2:38" x14ac:dyDescent="0.3">
      <c r="B297" s="4" t="s">
        <v>106</v>
      </c>
      <c r="C297" s="12"/>
      <c r="D297" s="12"/>
      <c r="E297" s="43"/>
      <c r="F297" s="42"/>
      <c r="G297" s="43"/>
      <c r="H297" s="42"/>
      <c r="I297" s="43"/>
      <c r="J297" s="42"/>
      <c r="K297" s="43"/>
      <c r="L297" s="42"/>
      <c r="M297" s="43"/>
      <c r="N297" s="42"/>
      <c r="O297" s="43"/>
      <c r="P297" s="42"/>
      <c r="Q297" s="43"/>
      <c r="R297" s="42"/>
      <c r="S297" s="43"/>
      <c r="T297" s="42"/>
      <c r="U297" s="43"/>
      <c r="V297" s="42"/>
      <c r="W297" s="43"/>
      <c r="X297" s="42"/>
      <c r="Y297" s="43"/>
      <c r="Z297" s="42"/>
      <c r="AA297" s="43"/>
      <c r="AB297" s="42"/>
      <c r="AC297" s="43"/>
      <c r="AD297" s="42"/>
      <c r="AE297" s="43"/>
      <c r="AF297" s="42"/>
      <c r="AG297" s="43"/>
      <c r="AH297" s="42"/>
      <c r="AI297" s="44"/>
      <c r="AJ297" s="97">
        <f t="shared" ref="AJ297:AJ300" si="55">SUM(E297:AI297)</f>
        <v>0</v>
      </c>
      <c r="AK297" s="97"/>
      <c r="AL297" s="97"/>
    </row>
    <row r="298" spans="2:38" x14ac:dyDescent="0.3">
      <c r="B298" s="4" t="s">
        <v>107</v>
      </c>
      <c r="C298" s="12"/>
      <c r="D298" s="12"/>
      <c r="E298" s="43"/>
      <c r="F298" s="42"/>
      <c r="G298" s="43"/>
      <c r="H298" s="42"/>
      <c r="I298" s="43"/>
      <c r="J298" s="42"/>
      <c r="K298" s="43"/>
      <c r="L298" s="42"/>
      <c r="M298" s="43"/>
      <c r="N298" s="42"/>
      <c r="O298" s="43"/>
      <c r="P298" s="42"/>
      <c r="Q298" s="43"/>
      <c r="R298" s="42"/>
      <c r="S298" s="43"/>
      <c r="T298" s="42"/>
      <c r="U298" s="43"/>
      <c r="V298" s="42"/>
      <c r="W298" s="43"/>
      <c r="X298" s="42"/>
      <c r="Y298" s="43"/>
      <c r="Z298" s="42"/>
      <c r="AA298" s="43"/>
      <c r="AB298" s="42"/>
      <c r="AC298" s="43"/>
      <c r="AD298" s="42"/>
      <c r="AE298" s="43"/>
      <c r="AF298" s="42"/>
      <c r="AG298" s="43"/>
      <c r="AH298" s="42"/>
      <c r="AI298" s="44"/>
      <c r="AJ298" s="97">
        <f t="shared" si="55"/>
        <v>0</v>
      </c>
      <c r="AK298" s="97"/>
      <c r="AL298" s="97"/>
    </row>
    <row r="299" spans="2:38" x14ac:dyDescent="0.3">
      <c r="B299" s="4" t="s">
        <v>108</v>
      </c>
      <c r="C299" s="12"/>
      <c r="D299" s="12"/>
      <c r="E299" s="43"/>
      <c r="F299" s="42"/>
      <c r="G299" s="43"/>
      <c r="H299" s="42"/>
      <c r="I299" s="43"/>
      <c r="J299" s="42"/>
      <c r="K299" s="43"/>
      <c r="L299" s="42"/>
      <c r="M299" s="43"/>
      <c r="N299" s="42"/>
      <c r="O299" s="43"/>
      <c r="P299" s="42"/>
      <c r="Q299" s="43"/>
      <c r="R299" s="42"/>
      <c r="S299" s="43"/>
      <c r="T299" s="42"/>
      <c r="U299" s="43"/>
      <c r="V299" s="42"/>
      <c r="W299" s="43"/>
      <c r="X299" s="42"/>
      <c r="Y299" s="43"/>
      <c r="Z299" s="42"/>
      <c r="AA299" s="43"/>
      <c r="AB299" s="42"/>
      <c r="AC299" s="43"/>
      <c r="AD299" s="42"/>
      <c r="AE299" s="43"/>
      <c r="AF299" s="42"/>
      <c r="AG299" s="43"/>
      <c r="AH299" s="42"/>
      <c r="AI299" s="44"/>
      <c r="AJ299" s="97">
        <f t="shared" si="55"/>
        <v>0</v>
      </c>
      <c r="AK299" s="97"/>
      <c r="AL299" s="97"/>
    </row>
    <row r="300" spans="2:38" x14ac:dyDescent="0.3">
      <c r="B300" s="4" t="s">
        <v>109</v>
      </c>
      <c r="C300" s="12"/>
      <c r="D300" s="12"/>
      <c r="E300" s="43"/>
      <c r="F300" s="42"/>
      <c r="G300" s="43"/>
      <c r="H300" s="42"/>
      <c r="I300" s="43"/>
      <c r="J300" s="42"/>
      <c r="K300" s="43"/>
      <c r="L300" s="42"/>
      <c r="M300" s="43"/>
      <c r="N300" s="42"/>
      <c r="O300" s="43"/>
      <c r="P300" s="42"/>
      <c r="Q300" s="43"/>
      <c r="R300" s="42"/>
      <c r="S300" s="43"/>
      <c r="T300" s="42"/>
      <c r="U300" s="43"/>
      <c r="V300" s="42"/>
      <c r="W300" s="43"/>
      <c r="X300" s="42"/>
      <c r="Y300" s="43"/>
      <c r="Z300" s="42"/>
      <c r="AA300" s="43"/>
      <c r="AB300" s="42"/>
      <c r="AC300" s="43"/>
      <c r="AD300" s="42"/>
      <c r="AE300" s="43"/>
      <c r="AF300" s="42"/>
      <c r="AG300" s="43"/>
      <c r="AH300" s="42"/>
      <c r="AI300" s="44"/>
      <c r="AJ300" s="97">
        <f t="shared" si="55"/>
        <v>0</v>
      </c>
      <c r="AK300" s="97"/>
      <c r="AL300" s="97"/>
    </row>
    <row r="301" spans="2:38" x14ac:dyDescent="0.3">
      <c r="B301" s="4" t="s">
        <v>116</v>
      </c>
      <c r="C301" s="12"/>
      <c r="D301" s="12"/>
      <c r="E301" s="43"/>
      <c r="F301" s="42"/>
      <c r="G301" s="43"/>
      <c r="H301" s="42"/>
      <c r="I301" s="43"/>
      <c r="J301" s="42"/>
      <c r="K301" s="43"/>
      <c r="L301" s="42"/>
      <c r="M301" s="43"/>
      <c r="N301" s="42"/>
      <c r="O301" s="43"/>
      <c r="P301" s="42"/>
      <c r="Q301" s="43"/>
      <c r="R301" s="42"/>
      <c r="S301" s="43"/>
      <c r="T301" s="42"/>
      <c r="U301" s="43"/>
      <c r="V301" s="42"/>
      <c r="W301" s="43"/>
      <c r="X301" s="42"/>
      <c r="Y301" s="43"/>
      <c r="Z301" s="42"/>
      <c r="AA301" s="43"/>
      <c r="AB301" s="42"/>
      <c r="AC301" s="43"/>
      <c r="AD301" s="42"/>
      <c r="AE301" s="43"/>
      <c r="AF301" s="42"/>
      <c r="AG301" s="43"/>
      <c r="AH301" s="42"/>
      <c r="AI301" s="44"/>
      <c r="AJ301" s="97">
        <f>SUM(E301:AI301)</f>
        <v>0</v>
      </c>
      <c r="AK301" s="97"/>
      <c r="AL301" s="97"/>
    </row>
    <row r="302" spans="2:38" x14ac:dyDescent="0.3">
      <c r="B302" s="4" t="s">
        <v>122</v>
      </c>
      <c r="C302" s="4"/>
      <c r="D302" s="4"/>
      <c r="E302" s="43"/>
      <c r="F302" s="42"/>
      <c r="G302" s="43"/>
      <c r="H302" s="42"/>
      <c r="I302" s="43"/>
      <c r="J302" s="42"/>
      <c r="K302" s="43"/>
      <c r="L302" s="42"/>
      <c r="M302" s="43"/>
      <c r="N302" s="42"/>
      <c r="O302" s="43"/>
      <c r="P302" s="42"/>
      <c r="Q302" s="43"/>
      <c r="R302" s="42"/>
      <c r="S302" s="43"/>
      <c r="T302" s="42"/>
      <c r="U302" s="43"/>
      <c r="V302" s="42"/>
      <c r="W302" s="43"/>
      <c r="X302" s="42"/>
      <c r="Y302" s="43"/>
      <c r="Z302" s="42"/>
      <c r="AA302" s="43"/>
      <c r="AB302" s="42"/>
      <c r="AC302" s="43"/>
      <c r="AD302" s="42"/>
      <c r="AE302" s="43"/>
      <c r="AF302" s="42"/>
      <c r="AG302" s="43"/>
      <c r="AH302" s="42"/>
      <c r="AI302" s="44"/>
      <c r="AJ302" s="97">
        <f>SUM(E302:AI302)</f>
        <v>0</v>
      </c>
      <c r="AK302" s="97"/>
      <c r="AL302" s="97"/>
    </row>
    <row r="303" spans="2:38" x14ac:dyDescent="0.3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H303" s="3"/>
      <c r="AI303" s="3"/>
      <c r="AJ303" s="3"/>
      <c r="AK303" s="3"/>
    </row>
    <row r="304" spans="2:38" x14ac:dyDescent="0.3">
      <c r="B304" s="41">
        <v>45474</v>
      </c>
    </row>
    <row r="306" spans="2:38" x14ac:dyDescent="0.3">
      <c r="B306" s="34" t="s">
        <v>3</v>
      </c>
      <c r="C306" s="4"/>
      <c r="D306" s="4"/>
      <c r="E306" s="35">
        <f>+B304</f>
        <v>45474</v>
      </c>
      <c r="F306" s="35">
        <f>+E306+1</f>
        <v>45475</v>
      </c>
      <c r="G306" s="35">
        <f t="shared" ref="G306:AI306" si="56">+F306+1</f>
        <v>45476</v>
      </c>
      <c r="H306" s="35">
        <f t="shared" si="56"/>
        <v>45477</v>
      </c>
      <c r="I306" s="35">
        <f t="shared" si="56"/>
        <v>45478</v>
      </c>
      <c r="J306" s="35">
        <f t="shared" si="56"/>
        <v>45479</v>
      </c>
      <c r="K306" s="35">
        <f t="shared" si="56"/>
        <v>45480</v>
      </c>
      <c r="L306" s="35">
        <f t="shared" si="56"/>
        <v>45481</v>
      </c>
      <c r="M306" s="35">
        <f t="shared" si="56"/>
        <v>45482</v>
      </c>
      <c r="N306" s="35">
        <f t="shared" si="56"/>
        <v>45483</v>
      </c>
      <c r="O306" s="35">
        <f t="shared" si="56"/>
        <v>45484</v>
      </c>
      <c r="P306" s="35">
        <f t="shared" si="56"/>
        <v>45485</v>
      </c>
      <c r="Q306" s="35">
        <f t="shared" si="56"/>
        <v>45486</v>
      </c>
      <c r="R306" s="35">
        <f t="shared" si="56"/>
        <v>45487</v>
      </c>
      <c r="S306" s="35">
        <f t="shared" si="56"/>
        <v>45488</v>
      </c>
      <c r="T306" s="35">
        <f t="shared" si="56"/>
        <v>45489</v>
      </c>
      <c r="U306" s="35">
        <f t="shared" si="56"/>
        <v>45490</v>
      </c>
      <c r="V306" s="35">
        <f t="shared" si="56"/>
        <v>45491</v>
      </c>
      <c r="W306" s="35">
        <f t="shared" si="56"/>
        <v>45492</v>
      </c>
      <c r="X306" s="35">
        <f t="shared" si="56"/>
        <v>45493</v>
      </c>
      <c r="Y306" s="35">
        <f t="shared" si="56"/>
        <v>45494</v>
      </c>
      <c r="Z306" s="35">
        <f t="shared" si="56"/>
        <v>45495</v>
      </c>
      <c r="AA306" s="35">
        <f t="shared" si="56"/>
        <v>45496</v>
      </c>
      <c r="AB306" s="35">
        <f t="shared" si="56"/>
        <v>45497</v>
      </c>
      <c r="AC306" s="35">
        <f t="shared" si="56"/>
        <v>45498</v>
      </c>
      <c r="AD306" s="35">
        <f t="shared" si="56"/>
        <v>45499</v>
      </c>
      <c r="AE306" s="35">
        <f t="shared" si="56"/>
        <v>45500</v>
      </c>
      <c r="AF306" s="35">
        <f t="shared" si="56"/>
        <v>45501</v>
      </c>
      <c r="AG306" s="35">
        <f t="shared" si="56"/>
        <v>45502</v>
      </c>
      <c r="AH306" s="35">
        <f t="shared" si="56"/>
        <v>45503</v>
      </c>
      <c r="AI306" s="35">
        <f t="shared" si="56"/>
        <v>45504</v>
      </c>
      <c r="AJ306" s="82" t="s">
        <v>2</v>
      </c>
      <c r="AK306" s="83"/>
      <c r="AL306" s="83"/>
    </row>
    <row r="307" spans="2:38" x14ac:dyDescent="0.3">
      <c r="B307" s="13" t="s">
        <v>2</v>
      </c>
      <c r="C307" s="13"/>
      <c r="D307" s="13"/>
      <c r="E307" s="45">
        <v>2336.8016666666667</v>
      </c>
      <c r="F307" s="45">
        <v>1461.1399999999999</v>
      </c>
      <c r="G307" s="45">
        <v>3301.3901666666661</v>
      </c>
      <c r="H307" s="45">
        <v>3557.4971666666661</v>
      </c>
      <c r="I307" s="45">
        <v>1717.5203333333334</v>
      </c>
      <c r="J307" s="45">
        <v>1241.9628333333333</v>
      </c>
      <c r="K307" s="45">
        <v>12.656666666666666</v>
      </c>
      <c r="L307" s="45">
        <v>2987.9711666666662</v>
      </c>
      <c r="M307" s="45">
        <v>2273.8449999999998</v>
      </c>
      <c r="N307" s="45">
        <v>201.21016666666665</v>
      </c>
      <c r="O307" s="45">
        <v>561.42416666666657</v>
      </c>
      <c r="P307" s="45">
        <v>437.58433333333329</v>
      </c>
      <c r="Q307" s="45">
        <v>1128.9628333333335</v>
      </c>
      <c r="R307" s="45">
        <v>0</v>
      </c>
      <c r="S307" s="45">
        <v>417.88733333333334</v>
      </c>
      <c r="T307" s="45">
        <v>1949.4601666666665</v>
      </c>
      <c r="U307" s="45">
        <v>98.492666666666665</v>
      </c>
      <c r="V307" s="45">
        <v>996.51766666666663</v>
      </c>
      <c r="W307" s="45">
        <v>0</v>
      </c>
      <c r="X307" s="45">
        <v>430.56566666666669</v>
      </c>
      <c r="Y307" s="45">
        <v>169.5805</v>
      </c>
      <c r="Z307" s="45">
        <v>107.30583333333334</v>
      </c>
      <c r="AA307" s="45">
        <v>665.17100000000005</v>
      </c>
      <c r="AB307" s="45">
        <v>2031.7818333333332</v>
      </c>
      <c r="AC307" s="45">
        <v>2450.152000000001</v>
      </c>
      <c r="AD307" s="45">
        <v>1004.1548333333332</v>
      </c>
      <c r="AE307" s="45">
        <v>709.24850000000015</v>
      </c>
      <c r="AF307" s="45">
        <v>323.12999999999994</v>
      </c>
      <c r="AG307" s="45">
        <v>1156.7838333333334</v>
      </c>
      <c r="AH307" s="45">
        <v>750.97533333333342</v>
      </c>
      <c r="AI307" s="45">
        <v>2046.2189999999998</v>
      </c>
      <c r="AJ307" s="98">
        <f>SUM(AJ308:AK351)</f>
        <v>0</v>
      </c>
      <c r="AK307" s="94"/>
      <c r="AL307" s="94"/>
    </row>
    <row r="308" spans="2:38" x14ac:dyDescent="0.3">
      <c r="B308" s="99" t="s">
        <v>4</v>
      </c>
      <c r="C308" s="99"/>
      <c r="D308" s="99"/>
      <c r="E308" s="43"/>
      <c r="F308" s="42"/>
      <c r="G308" s="43"/>
      <c r="H308" s="42"/>
      <c r="I308" s="43"/>
      <c r="J308" s="42"/>
      <c r="K308" s="43"/>
      <c r="L308" s="42"/>
      <c r="M308" s="43"/>
      <c r="N308" s="42"/>
      <c r="O308" s="43"/>
      <c r="P308" s="42"/>
      <c r="Q308" s="43"/>
      <c r="R308" s="42"/>
      <c r="S308" s="43"/>
      <c r="T308" s="42"/>
      <c r="U308" s="43"/>
      <c r="V308" s="42"/>
      <c r="W308" s="43"/>
      <c r="X308" s="42"/>
      <c r="Y308" s="43"/>
      <c r="Z308" s="42"/>
      <c r="AA308" s="43"/>
      <c r="AB308" s="42"/>
      <c r="AC308" s="43"/>
      <c r="AD308" s="42"/>
      <c r="AE308" s="43"/>
      <c r="AF308" s="42"/>
      <c r="AG308" s="43"/>
      <c r="AH308" s="42"/>
      <c r="AI308" s="44"/>
      <c r="AJ308" s="100">
        <f>SUM(E308:AI308)</f>
        <v>0</v>
      </c>
      <c r="AK308" s="97"/>
      <c r="AL308" s="97"/>
    </row>
    <row r="309" spans="2:38" x14ac:dyDescent="0.3">
      <c r="B309" s="99" t="s">
        <v>5</v>
      </c>
      <c r="C309" s="99" t="s">
        <v>5</v>
      </c>
      <c r="D309" s="99" t="s">
        <v>5</v>
      </c>
      <c r="E309" s="43"/>
      <c r="F309" s="42"/>
      <c r="G309" s="43"/>
      <c r="H309" s="42"/>
      <c r="I309" s="43"/>
      <c r="J309" s="42"/>
      <c r="K309" s="43"/>
      <c r="L309" s="42"/>
      <c r="M309" s="43"/>
      <c r="N309" s="42"/>
      <c r="O309" s="43"/>
      <c r="P309" s="42"/>
      <c r="Q309" s="43"/>
      <c r="R309" s="42"/>
      <c r="S309" s="43"/>
      <c r="T309" s="42"/>
      <c r="U309" s="43"/>
      <c r="V309" s="42"/>
      <c r="W309" s="43"/>
      <c r="X309" s="42"/>
      <c r="Y309" s="43"/>
      <c r="Z309" s="42"/>
      <c r="AA309" s="43"/>
      <c r="AB309" s="42"/>
      <c r="AC309" s="43"/>
      <c r="AD309" s="42"/>
      <c r="AE309" s="43"/>
      <c r="AF309" s="42"/>
      <c r="AG309" s="43"/>
      <c r="AH309" s="42"/>
      <c r="AI309" s="44"/>
      <c r="AJ309" s="100">
        <f>SUM(E309:AI309)</f>
        <v>0</v>
      </c>
      <c r="AK309" s="97"/>
      <c r="AL309" s="97"/>
    </row>
    <row r="310" spans="2:38" x14ac:dyDescent="0.3">
      <c r="B310" s="99" t="s">
        <v>6</v>
      </c>
      <c r="C310" s="99" t="s">
        <v>6</v>
      </c>
      <c r="D310" s="99" t="s">
        <v>6</v>
      </c>
      <c r="E310" s="43"/>
      <c r="F310" s="42"/>
      <c r="G310" s="43"/>
      <c r="H310" s="42"/>
      <c r="I310" s="43"/>
      <c r="J310" s="42"/>
      <c r="K310" s="43"/>
      <c r="L310" s="42"/>
      <c r="M310" s="43"/>
      <c r="N310" s="42"/>
      <c r="O310" s="43"/>
      <c r="P310" s="42"/>
      <c r="Q310" s="43"/>
      <c r="R310" s="42"/>
      <c r="S310" s="43"/>
      <c r="T310" s="42"/>
      <c r="U310" s="43"/>
      <c r="V310" s="42"/>
      <c r="W310" s="43"/>
      <c r="X310" s="42"/>
      <c r="Y310" s="43"/>
      <c r="Z310" s="42"/>
      <c r="AA310" s="43"/>
      <c r="AB310" s="42"/>
      <c r="AC310" s="43"/>
      <c r="AD310" s="42"/>
      <c r="AE310" s="43"/>
      <c r="AF310" s="42"/>
      <c r="AG310" s="43"/>
      <c r="AH310" s="42"/>
      <c r="AI310" s="44"/>
      <c r="AJ310" s="100">
        <f t="shared" ref="AJ310" si="57">SUM(E310:AI310)</f>
        <v>0</v>
      </c>
      <c r="AK310" s="97"/>
      <c r="AL310" s="97"/>
    </row>
    <row r="311" spans="2:38" x14ac:dyDescent="0.3">
      <c r="B311" s="99" t="s">
        <v>113</v>
      </c>
      <c r="C311" s="99" t="s">
        <v>113</v>
      </c>
      <c r="D311" s="99" t="s">
        <v>113</v>
      </c>
      <c r="E311" s="43"/>
      <c r="F311" s="42"/>
      <c r="G311" s="43"/>
      <c r="H311" s="42"/>
      <c r="I311" s="43"/>
      <c r="J311" s="42"/>
      <c r="K311" s="43"/>
      <c r="L311" s="42"/>
      <c r="M311" s="43"/>
      <c r="N311" s="42"/>
      <c r="O311" s="43"/>
      <c r="P311" s="42"/>
      <c r="Q311" s="43"/>
      <c r="R311" s="42"/>
      <c r="S311" s="43"/>
      <c r="T311" s="42"/>
      <c r="U311" s="43"/>
      <c r="V311" s="42"/>
      <c r="W311" s="43"/>
      <c r="X311" s="42"/>
      <c r="Y311" s="43"/>
      <c r="Z311" s="42"/>
      <c r="AA311" s="43"/>
      <c r="AB311" s="42"/>
      <c r="AC311" s="43"/>
      <c r="AD311" s="42"/>
      <c r="AE311" s="43"/>
      <c r="AF311" s="42"/>
      <c r="AG311" s="43"/>
      <c r="AH311" s="42"/>
      <c r="AI311" s="44"/>
      <c r="AJ311" s="100">
        <f>SUM(E311:AI311)</f>
        <v>0</v>
      </c>
      <c r="AK311" s="97"/>
      <c r="AL311" s="97"/>
    </row>
    <row r="312" spans="2:38" x14ac:dyDescent="0.3">
      <c r="B312" s="99" t="s">
        <v>7</v>
      </c>
      <c r="C312" s="99" t="s">
        <v>7</v>
      </c>
      <c r="D312" s="99" t="s">
        <v>7</v>
      </c>
      <c r="E312" s="43"/>
      <c r="F312" s="42"/>
      <c r="G312" s="43"/>
      <c r="H312" s="42"/>
      <c r="I312" s="43"/>
      <c r="J312" s="42"/>
      <c r="K312" s="43"/>
      <c r="L312" s="42"/>
      <c r="M312" s="43"/>
      <c r="N312" s="42"/>
      <c r="O312" s="43"/>
      <c r="P312" s="42"/>
      <c r="Q312" s="43"/>
      <c r="R312" s="42"/>
      <c r="S312" s="43"/>
      <c r="T312" s="42"/>
      <c r="U312" s="43"/>
      <c r="V312" s="42"/>
      <c r="W312" s="43"/>
      <c r="X312" s="42"/>
      <c r="Y312" s="43"/>
      <c r="Z312" s="42"/>
      <c r="AA312" s="43"/>
      <c r="AB312" s="42"/>
      <c r="AC312" s="43"/>
      <c r="AD312" s="42"/>
      <c r="AE312" s="43"/>
      <c r="AF312" s="42"/>
      <c r="AG312" s="43"/>
      <c r="AH312" s="42"/>
      <c r="AI312" s="44"/>
      <c r="AJ312" s="100">
        <f t="shared" ref="AJ312:AJ344" si="58">SUM(E312:AI312)</f>
        <v>0</v>
      </c>
      <c r="AK312" s="97"/>
      <c r="AL312" s="97"/>
    </row>
    <row r="313" spans="2:38" x14ac:dyDescent="0.3">
      <c r="B313" s="99" t="s">
        <v>8</v>
      </c>
      <c r="C313" s="99" t="s">
        <v>8</v>
      </c>
      <c r="D313" s="99" t="s">
        <v>8</v>
      </c>
      <c r="E313" s="43"/>
      <c r="F313" s="42"/>
      <c r="G313" s="43"/>
      <c r="H313" s="42"/>
      <c r="I313" s="43"/>
      <c r="J313" s="42"/>
      <c r="K313" s="43"/>
      <c r="L313" s="42"/>
      <c r="M313" s="43"/>
      <c r="N313" s="42"/>
      <c r="O313" s="43"/>
      <c r="P313" s="42"/>
      <c r="Q313" s="43"/>
      <c r="R313" s="42"/>
      <c r="S313" s="43"/>
      <c r="T313" s="42"/>
      <c r="U313" s="43"/>
      <c r="V313" s="42"/>
      <c r="W313" s="43"/>
      <c r="X313" s="42"/>
      <c r="Y313" s="43"/>
      <c r="Z313" s="42"/>
      <c r="AA313" s="43"/>
      <c r="AB313" s="42"/>
      <c r="AC313" s="43"/>
      <c r="AD313" s="42"/>
      <c r="AE313" s="43"/>
      <c r="AF313" s="42"/>
      <c r="AG313" s="43"/>
      <c r="AH313" s="42"/>
      <c r="AI313" s="44"/>
      <c r="AJ313" s="100">
        <f t="shared" si="58"/>
        <v>0</v>
      </c>
      <c r="AK313" s="97"/>
      <c r="AL313" s="97"/>
    </row>
    <row r="314" spans="2:38" x14ac:dyDescent="0.3">
      <c r="B314" s="99" t="s">
        <v>9</v>
      </c>
      <c r="C314" s="99" t="s">
        <v>9</v>
      </c>
      <c r="D314" s="99" t="s">
        <v>9</v>
      </c>
      <c r="E314" s="43"/>
      <c r="F314" s="42"/>
      <c r="G314" s="43"/>
      <c r="H314" s="42"/>
      <c r="I314" s="43"/>
      <c r="J314" s="42"/>
      <c r="K314" s="43"/>
      <c r="L314" s="42"/>
      <c r="M314" s="43"/>
      <c r="N314" s="42"/>
      <c r="O314" s="43"/>
      <c r="P314" s="42"/>
      <c r="Q314" s="43"/>
      <c r="R314" s="42"/>
      <c r="S314" s="43"/>
      <c r="T314" s="42"/>
      <c r="U314" s="43"/>
      <c r="V314" s="42"/>
      <c r="W314" s="43"/>
      <c r="X314" s="42"/>
      <c r="Y314" s="43"/>
      <c r="Z314" s="42"/>
      <c r="AA314" s="43"/>
      <c r="AB314" s="42"/>
      <c r="AC314" s="43"/>
      <c r="AD314" s="42"/>
      <c r="AE314" s="43"/>
      <c r="AF314" s="42"/>
      <c r="AG314" s="43"/>
      <c r="AH314" s="42"/>
      <c r="AI314" s="44"/>
      <c r="AJ314" s="100">
        <f t="shared" si="58"/>
        <v>0</v>
      </c>
      <c r="AK314" s="97"/>
      <c r="AL314" s="97"/>
    </row>
    <row r="315" spans="2:38" x14ac:dyDescent="0.3">
      <c r="B315" s="99" t="s">
        <v>10</v>
      </c>
      <c r="C315" s="99" t="s">
        <v>10</v>
      </c>
      <c r="D315" s="99" t="s">
        <v>10</v>
      </c>
      <c r="E315" s="43"/>
      <c r="F315" s="42"/>
      <c r="G315" s="43"/>
      <c r="H315" s="42"/>
      <c r="I315" s="43"/>
      <c r="J315" s="42"/>
      <c r="K315" s="43"/>
      <c r="L315" s="42"/>
      <c r="M315" s="43"/>
      <c r="N315" s="42"/>
      <c r="O315" s="43"/>
      <c r="P315" s="42"/>
      <c r="Q315" s="43"/>
      <c r="R315" s="42"/>
      <c r="S315" s="43"/>
      <c r="T315" s="42"/>
      <c r="U315" s="43"/>
      <c r="V315" s="42"/>
      <c r="W315" s="43"/>
      <c r="X315" s="42"/>
      <c r="Y315" s="43"/>
      <c r="Z315" s="42"/>
      <c r="AA315" s="43"/>
      <c r="AB315" s="42"/>
      <c r="AC315" s="43"/>
      <c r="AD315" s="42"/>
      <c r="AE315" s="43"/>
      <c r="AF315" s="42"/>
      <c r="AG315" s="43"/>
      <c r="AH315" s="42"/>
      <c r="AI315" s="44"/>
      <c r="AJ315" s="100">
        <f t="shared" si="58"/>
        <v>0</v>
      </c>
      <c r="AK315" s="97"/>
      <c r="AL315" s="97"/>
    </row>
    <row r="316" spans="2:38" x14ac:dyDescent="0.3">
      <c r="B316" s="99" t="s">
        <v>11</v>
      </c>
      <c r="C316" s="99" t="s">
        <v>11</v>
      </c>
      <c r="D316" s="99" t="s">
        <v>11</v>
      </c>
      <c r="E316" s="43"/>
      <c r="F316" s="42"/>
      <c r="G316" s="43"/>
      <c r="H316" s="42"/>
      <c r="I316" s="43"/>
      <c r="J316" s="42"/>
      <c r="K316" s="43"/>
      <c r="L316" s="42"/>
      <c r="M316" s="43"/>
      <c r="N316" s="42"/>
      <c r="O316" s="43"/>
      <c r="P316" s="42"/>
      <c r="Q316" s="43"/>
      <c r="R316" s="42"/>
      <c r="S316" s="43"/>
      <c r="T316" s="42"/>
      <c r="U316" s="43"/>
      <c r="V316" s="42"/>
      <c r="W316" s="43"/>
      <c r="X316" s="42"/>
      <c r="Y316" s="43"/>
      <c r="Z316" s="42"/>
      <c r="AA316" s="43"/>
      <c r="AB316" s="42"/>
      <c r="AC316" s="43"/>
      <c r="AD316" s="42"/>
      <c r="AE316" s="43"/>
      <c r="AF316" s="42"/>
      <c r="AG316" s="43"/>
      <c r="AH316" s="42"/>
      <c r="AI316" s="44"/>
      <c r="AJ316" s="100">
        <f t="shared" si="58"/>
        <v>0</v>
      </c>
      <c r="AK316" s="97"/>
      <c r="AL316" s="97"/>
    </row>
    <row r="317" spans="2:38" x14ac:dyDescent="0.3">
      <c r="B317" s="99" t="s">
        <v>12</v>
      </c>
      <c r="C317" s="99" t="s">
        <v>12</v>
      </c>
      <c r="D317" s="99" t="s">
        <v>12</v>
      </c>
      <c r="E317" s="43"/>
      <c r="F317" s="42"/>
      <c r="G317" s="43"/>
      <c r="H317" s="42"/>
      <c r="I317" s="43"/>
      <c r="J317" s="42"/>
      <c r="K317" s="43"/>
      <c r="L317" s="42"/>
      <c r="M317" s="43"/>
      <c r="N317" s="42"/>
      <c r="O317" s="43"/>
      <c r="P317" s="42"/>
      <c r="Q317" s="43"/>
      <c r="R317" s="42"/>
      <c r="S317" s="43"/>
      <c r="T317" s="42"/>
      <c r="U317" s="43"/>
      <c r="V317" s="42"/>
      <c r="W317" s="43"/>
      <c r="X317" s="42"/>
      <c r="Y317" s="43"/>
      <c r="Z317" s="42"/>
      <c r="AA317" s="43"/>
      <c r="AB317" s="42"/>
      <c r="AC317" s="43"/>
      <c r="AD317" s="42"/>
      <c r="AE317" s="43"/>
      <c r="AF317" s="42"/>
      <c r="AG317" s="43"/>
      <c r="AH317" s="42"/>
      <c r="AI317" s="44"/>
      <c r="AJ317" s="100">
        <f t="shared" si="58"/>
        <v>0</v>
      </c>
      <c r="AK317" s="97"/>
      <c r="AL317" s="97"/>
    </row>
    <row r="318" spans="2:38" x14ac:dyDescent="0.3">
      <c r="B318" s="99" t="s">
        <v>13</v>
      </c>
      <c r="C318" s="99" t="s">
        <v>13</v>
      </c>
      <c r="D318" s="99" t="s">
        <v>13</v>
      </c>
      <c r="E318" s="43"/>
      <c r="F318" s="42"/>
      <c r="G318" s="43"/>
      <c r="H318" s="42"/>
      <c r="I318" s="43"/>
      <c r="J318" s="42"/>
      <c r="K318" s="43"/>
      <c r="L318" s="42"/>
      <c r="M318" s="43"/>
      <c r="N318" s="42"/>
      <c r="O318" s="43"/>
      <c r="P318" s="42"/>
      <c r="Q318" s="43"/>
      <c r="R318" s="42"/>
      <c r="S318" s="43"/>
      <c r="T318" s="42"/>
      <c r="U318" s="43"/>
      <c r="V318" s="42"/>
      <c r="W318" s="43"/>
      <c r="X318" s="42"/>
      <c r="Y318" s="43"/>
      <c r="Z318" s="42"/>
      <c r="AA318" s="43"/>
      <c r="AB318" s="42"/>
      <c r="AC318" s="43"/>
      <c r="AD318" s="42"/>
      <c r="AE318" s="43"/>
      <c r="AF318" s="42"/>
      <c r="AG318" s="43"/>
      <c r="AH318" s="42"/>
      <c r="AI318" s="44"/>
      <c r="AJ318" s="100">
        <f t="shared" si="58"/>
        <v>0</v>
      </c>
      <c r="AK318" s="97"/>
      <c r="AL318" s="97"/>
    </row>
    <row r="319" spans="2:38" x14ac:dyDescent="0.3">
      <c r="B319" s="99" t="s">
        <v>14</v>
      </c>
      <c r="C319" s="99" t="s">
        <v>14</v>
      </c>
      <c r="D319" s="99" t="s">
        <v>14</v>
      </c>
      <c r="E319" s="43"/>
      <c r="F319" s="42"/>
      <c r="G319" s="43"/>
      <c r="H319" s="42"/>
      <c r="I319" s="43"/>
      <c r="J319" s="42"/>
      <c r="K319" s="43"/>
      <c r="L319" s="42"/>
      <c r="M319" s="43"/>
      <c r="N319" s="42"/>
      <c r="O319" s="43"/>
      <c r="P319" s="42"/>
      <c r="Q319" s="43"/>
      <c r="R319" s="42"/>
      <c r="S319" s="43"/>
      <c r="T319" s="42"/>
      <c r="U319" s="43"/>
      <c r="V319" s="42"/>
      <c r="W319" s="43"/>
      <c r="X319" s="42"/>
      <c r="Y319" s="43"/>
      <c r="Z319" s="42"/>
      <c r="AA319" s="43"/>
      <c r="AB319" s="42"/>
      <c r="AC319" s="43"/>
      <c r="AD319" s="42"/>
      <c r="AE319" s="43"/>
      <c r="AF319" s="42"/>
      <c r="AG319" s="43"/>
      <c r="AH319" s="42"/>
      <c r="AI319" s="44"/>
      <c r="AJ319" s="100">
        <f t="shared" si="58"/>
        <v>0</v>
      </c>
      <c r="AK319" s="97"/>
      <c r="AL319" s="97"/>
    </row>
    <row r="320" spans="2:38" x14ac:dyDescent="0.3">
      <c r="B320" s="99" t="s">
        <v>15</v>
      </c>
      <c r="C320" s="99" t="s">
        <v>15</v>
      </c>
      <c r="D320" s="99" t="s">
        <v>15</v>
      </c>
      <c r="E320" s="43"/>
      <c r="F320" s="42"/>
      <c r="G320" s="43"/>
      <c r="H320" s="42"/>
      <c r="I320" s="43"/>
      <c r="J320" s="42"/>
      <c r="K320" s="43"/>
      <c r="L320" s="42"/>
      <c r="M320" s="43"/>
      <c r="N320" s="42"/>
      <c r="O320" s="43"/>
      <c r="P320" s="42"/>
      <c r="Q320" s="43"/>
      <c r="R320" s="42"/>
      <c r="S320" s="43"/>
      <c r="T320" s="42"/>
      <c r="U320" s="43"/>
      <c r="V320" s="42"/>
      <c r="W320" s="43"/>
      <c r="X320" s="42"/>
      <c r="Y320" s="43"/>
      <c r="Z320" s="42"/>
      <c r="AA320" s="43"/>
      <c r="AB320" s="42"/>
      <c r="AC320" s="43"/>
      <c r="AD320" s="42"/>
      <c r="AE320" s="43"/>
      <c r="AF320" s="42"/>
      <c r="AG320" s="43"/>
      <c r="AH320" s="42"/>
      <c r="AI320" s="44"/>
      <c r="AJ320" s="100">
        <f t="shared" si="58"/>
        <v>0</v>
      </c>
      <c r="AK320" s="97"/>
      <c r="AL320" s="97"/>
    </row>
    <row r="321" spans="2:38" x14ac:dyDescent="0.3">
      <c r="B321" s="99" t="s">
        <v>16</v>
      </c>
      <c r="C321" s="99" t="s">
        <v>16</v>
      </c>
      <c r="D321" s="99" t="s">
        <v>16</v>
      </c>
      <c r="E321" s="43"/>
      <c r="F321" s="42"/>
      <c r="G321" s="43"/>
      <c r="H321" s="42"/>
      <c r="I321" s="43"/>
      <c r="J321" s="42"/>
      <c r="K321" s="43"/>
      <c r="L321" s="42"/>
      <c r="M321" s="43"/>
      <c r="N321" s="42"/>
      <c r="O321" s="43"/>
      <c r="P321" s="42"/>
      <c r="Q321" s="43"/>
      <c r="R321" s="42"/>
      <c r="S321" s="43"/>
      <c r="T321" s="42"/>
      <c r="U321" s="43"/>
      <c r="V321" s="42"/>
      <c r="W321" s="43"/>
      <c r="X321" s="42"/>
      <c r="Y321" s="43"/>
      <c r="Z321" s="42"/>
      <c r="AA321" s="43"/>
      <c r="AB321" s="42"/>
      <c r="AC321" s="43"/>
      <c r="AD321" s="42"/>
      <c r="AE321" s="43"/>
      <c r="AF321" s="42"/>
      <c r="AG321" s="43"/>
      <c r="AH321" s="42"/>
      <c r="AI321" s="44"/>
      <c r="AJ321" s="100">
        <f t="shared" si="58"/>
        <v>0</v>
      </c>
      <c r="AK321" s="97"/>
      <c r="AL321" s="97"/>
    </row>
    <row r="322" spans="2:38" x14ac:dyDescent="0.3">
      <c r="B322" s="99" t="s">
        <v>17</v>
      </c>
      <c r="C322" s="99" t="s">
        <v>17</v>
      </c>
      <c r="D322" s="99" t="s">
        <v>17</v>
      </c>
      <c r="E322" s="43"/>
      <c r="F322" s="42"/>
      <c r="G322" s="43"/>
      <c r="H322" s="42"/>
      <c r="I322" s="43"/>
      <c r="J322" s="42"/>
      <c r="K322" s="43"/>
      <c r="L322" s="42"/>
      <c r="M322" s="43"/>
      <c r="N322" s="42"/>
      <c r="O322" s="43"/>
      <c r="P322" s="42"/>
      <c r="Q322" s="43"/>
      <c r="R322" s="42"/>
      <c r="S322" s="43"/>
      <c r="T322" s="42"/>
      <c r="U322" s="43"/>
      <c r="V322" s="42"/>
      <c r="W322" s="43"/>
      <c r="X322" s="42"/>
      <c r="Y322" s="43"/>
      <c r="Z322" s="42"/>
      <c r="AA322" s="43"/>
      <c r="AB322" s="42"/>
      <c r="AC322" s="43"/>
      <c r="AD322" s="42"/>
      <c r="AE322" s="43"/>
      <c r="AF322" s="42"/>
      <c r="AG322" s="43"/>
      <c r="AH322" s="42"/>
      <c r="AI322" s="44"/>
      <c r="AJ322" s="100">
        <f t="shared" si="58"/>
        <v>0</v>
      </c>
      <c r="AK322" s="97"/>
      <c r="AL322" s="97"/>
    </row>
    <row r="323" spans="2:38" x14ac:dyDescent="0.3">
      <c r="B323" s="99" t="s">
        <v>18</v>
      </c>
      <c r="C323" s="99" t="s">
        <v>18</v>
      </c>
      <c r="D323" s="99" t="s">
        <v>18</v>
      </c>
      <c r="E323" s="43"/>
      <c r="F323" s="42"/>
      <c r="G323" s="43"/>
      <c r="H323" s="42"/>
      <c r="I323" s="43"/>
      <c r="J323" s="42"/>
      <c r="K323" s="43"/>
      <c r="L323" s="42"/>
      <c r="M323" s="43"/>
      <c r="N323" s="42"/>
      <c r="O323" s="43"/>
      <c r="P323" s="42"/>
      <c r="Q323" s="43"/>
      <c r="R323" s="42"/>
      <c r="S323" s="43"/>
      <c r="T323" s="42"/>
      <c r="U323" s="43"/>
      <c r="V323" s="42"/>
      <c r="W323" s="43"/>
      <c r="X323" s="42"/>
      <c r="Y323" s="43"/>
      <c r="Z323" s="42"/>
      <c r="AA323" s="43"/>
      <c r="AB323" s="42"/>
      <c r="AC323" s="43"/>
      <c r="AD323" s="42"/>
      <c r="AE323" s="43"/>
      <c r="AF323" s="42"/>
      <c r="AG323" s="43"/>
      <c r="AH323" s="42"/>
      <c r="AI323" s="44"/>
      <c r="AJ323" s="100">
        <f t="shared" si="58"/>
        <v>0</v>
      </c>
      <c r="AK323" s="97"/>
      <c r="AL323" s="97"/>
    </row>
    <row r="324" spans="2:38" x14ac:dyDescent="0.3">
      <c r="B324" s="99" t="s">
        <v>19</v>
      </c>
      <c r="C324" s="99" t="s">
        <v>19</v>
      </c>
      <c r="D324" s="99" t="s">
        <v>19</v>
      </c>
      <c r="E324" s="43"/>
      <c r="F324" s="42"/>
      <c r="G324" s="43"/>
      <c r="H324" s="42"/>
      <c r="I324" s="43"/>
      <c r="J324" s="42"/>
      <c r="K324" s="43"/>
      <c r="L324" s="42"/>
      <c r="M324" s="43"/>
      <c r="N324" s="42"/>
      <c r="O324" s="43"/>
      <c r="P324" s="42"/>
      <c r="Q324" s="43"/>
      <c r="R324" s="42"/>
      <c r="S324" s="43"/>
      <c r="T324" s="42"/>
      <c r="U324" s="43"/>
      <c r="V324" s="42"/>
      <c r="W324" s="43"/>
      <c r="X324" s="42"/>
      <c r="Y324" s="43"/>
      <c r="Z324" s="42"/>
      <c r="AA324" s="43"/>
      <c r="AB324" s="42"/>
      <c r="AC324" s="43"/>
      <c r="AD324" s="42"/>
      <c r="AE324" s="43"/>
      <c r="AF324" s="42"/>
      <c r="AG324" s="43"/>
      <c r="AH324" s="42"/>
      <c r="AI324" s="44"/>
      <c r="AJ324" s="100">
        <f t="shared" si="58"/>
        <v>0</v>
      </c>
      <c r="AK324" s="97"/>
      <c r="AL324" s="97"/>
    </row>
    <row r="325" spans="2:38" x14ac:dyDescent="0.3">
      <c r="B325" s="99" t="s">
        <v>20</v>
      </c>
      <c r="C325" s="99" t="s">
        <v>20</v>
      </c>
      <c r="D325" s="99" t="s">
        <v>20</v>
      </c>
      <c r="E325" s="43"/>
      <c r="F325" s="42"/>
      <c r="G325" s="43"/>
      <c r="H325" s="42"/>
      <c r="I325" s="43"/>
      <c r="J325" s="42"/>
      <c r="K325" s="43"/>
      <c r="L325" s="42"/>
      <c r="M325" s="43"/>
      <c r="N325" s="42"/>
      <c r="O325" s="43"/>
      <c r="P325" s="42"/>
      <c r="Q325" s="43"/>
      <c r="R325" s="42"/>
      <c r="S325" s="43"/>
      <c r="T325" s="42"/>
      <c r="U325" s="43"/>
      <c r="V325" s="42"/>
      <c r="W325" s="43"/>
      <c r="X325" s="42"/>
      <c r="Y325" s="43"/>
      <c r="Z325" s="42"/>
      <c r="AA325" s="43"/>
      <c r="AB325" s="42"/>
      <c r="AC325" s="43"/>
      <c r="AD325" s="42"/>
      <c r="AE325" s="43"/>
      <c r="AF325" s="42"/>
      <c r="AG325" s="43"/>
      <c r="AH325" s="42"/>
      <c r="AI325" s="44"/>
      <c r="AJ325" s="100">
        <f t="shared" si="58"/>
        <v>0</v>
      </c>
      <c r="AK325" s="97"/>
      <c r="AL325" s="97"/>
    </row>
    <row r="326" spans="2:38" x14ac:dyDescent="0.3">
      <c r="B326" s="99" t="s">
        <v>21</v>
      </c>
      <c r="C326" s="99" t="s">
        <v>21</v>
      </c>
      <c r="D326" s="99" t="s">
        <v>21</v>
      </c>
      <c r="E326" s="43"/>
      <c r="F326" s="42"/>
      <c r="G326" s="43"/>
      <c r="H326" s="42"/>
      <c r="I326" s="43"/>
      <c r="J326" s="42"/>
      <c r="K326" s="43"/>
      <c r="L326" s="42"/>
      <c r="M326" s="43"/>
      <c r="N326" s="42"/>
      <c r="O326" s="43"/>
      <c r="P326" s="42"/>
      <c r="Q326" s="43"/>
      <c r="R326" s="42"/>
      <c r="S326" s="43"/>
      <c r="T326" s="42"/>
      <c r="U326" s="43"/>
      <c r="V326" s="42"/>
      <c r="W326" s="43"/>
      <c r="X326" s="42"/>
      <c r="Y326" s="43"/>
      <c r="Z326" s="42"/>
      <c r="AA326" s="43"/>
      <c r="AB326" s="42"/>
      <c r="AC326" s="43"/>
      <c r="AD326" s="42"/>
      <c r="AE326" s="43"/>
      <c r="AF326" s="42"/>
      <c r="AG326" s="43"/>
      <c r="AH326" s="42"/>
      <c r="AI326" s="44"/>
      <c r="AJ326" s="100">
        <f t="shared" si="58"/>
        <v>0</v>
      </c>
      <c r="AK326" s="97"/>
      <c r="AL326" s="97"/>
    </row>
    <row r="327" spans="2:38" x14ac:dyDescent="0.3">
      <c r="B327" s="99" t="s">
        <v>22</v>
      </c>
      <c r="C327" s="99" t="s">
        <v>22</v>
      </c>
      <c r="D327" s="99" t="s">
        <v>22</v>
      </c>
      <c r="E327" s="43"/>
      <c r="F327" s="42"/>
      <c r="G327" s="43"/>
      <c r="H327" s="42"/>
      <c r="I327" s="43"/>
      <c r="J327" s="42"/>
      <c r="K327" s="43"/>
      <c r="L327" s="42"/>
      <c r="M327" s="43"/>
      <c r="N327" s="42"/>
      <c r="O327" s="43"/>
      <c r="P327" s="42"/>
      <c r="Q327" s="43"/>
      <c r="R327" s="42"/>
      <c r="S327" s="43"/>
      <c r="T327" s="42"/>
      <c r="U327" s="43"/>
      <c r="V327" s="42"/>
      <c r="W327" s="43"/>
      <c r="X327" s="42"/>
      <c r="Y327" s="43"/>
      <c r="Z327" s="42"/>
      <c r="AA327" s="43"/>
      <c r="AB327" s="42"/>
      <c r="AC327" s="43"/>
      <c r="AD327" s="42"/>
      <c r="AE327" s="43"/>
      <c r="AF327" s="42"/>
      <c r="AG327" s="43"/>
      <c r="AH327" s="42"/>
      <c r="AI327" s="44"/>
      <c r="AJ327" s="100">
        <f t="shared" si="58"/>
        <v>0</v>
      </c>
      <c r="AK327" s="97"/>
      <c r="AL327" s="97"/>
    </row>
    <row r="328" spans="2:38" x14ac:dyDescent="0.3">
      <c r="B328" s="99" t="s">
        <v>23</v>
      </c>
      <c r="C328" s="99" t="s">
        <v>23</v>
      </c>
      <c r="D328" s="99" t="s">
        <v>23</v>
      </c>
      <c r="E328" s="43"/>
      <c r="F328" s="42"/>
      <c r="G328" s="43"/>
      <c r="H328" s="42"/>
      <c r="I328" s="43"/>
      <c r="J328" s="42"/>
      <c r="K328" s="43"/>
      <c r="L328" s="42"/>
      <c r="M328" s="43"/>
      <c r="N328" s="42"/>
      <c r="O328" s="43"/>
      <c r="P328" s="42"/>
      <c r="Q328" s="43"/>
      <c r="R328" s="42"/>
      <c r="S328" s="43"/>
      <c r="T328" s="42"/>
      <c r="U328" s="43"/>
      <c r="V328" s="42"/>
      <c r="W328" s="43"/>
      <c r="X328" s="42"/>
      <c r="Y328" s="43"/>
      <c r="Z328" s="42"/>
      <c r="AA328" s="43"/>
      <c r="AB328" s="42"/>
      <c r="AC328" s="43"/>
      <c r="AD328" s="42"/>
      <c r="AE328" s="43"/>
      <c r="AF328" s="42"/>
      <c r="AG328" s="43"/>
      <c r="AH328" s="42"/>
      <c r="AI328" s="44"/>
      <c r="AJ328" s="100">
        <f t="shared" si="58"/>
        <v>0</v>
      </c>
      <c r="AK328" s="97"/>
      <c r="AL328" s="97"/>
    </row>
    <row r="329" spans="2:38" x14ac:dyDescent="0.3">
      <c r="B329" s="99" t="s">
        <v>24</v>
      </c>
      <c r="C329" s="99" t="s">
        <v>24</v>
      </c>
      <c r="D329" s="99" t="s">
        <v>24</v>
      </c>
      <c r="E329" s="43"/>
      <c r="F329" s="42"/>
      <c r="G329" s="43"/>
      <c r="H329" s="42"/>
      <c r="I329" s="43"/>
      <c r="J329" s="42"/>
      <c r="K329" s="43"/>
      <c r="L329" s="42"/>
      <c r="M329" s="43"/>
      <c r="N329" s="42"/>
      <c r="O329" s="43"/>
      <c r="P329" s="42"/>
      <c r="Q329" s="43"/>
      <c r="R329" s="42"/>
      <c r="S329" s="43"/>
      <c r="T329" s="42"/>
      <c r="U329" s="43"/>
      <c r="V329" s="42"/>
      <c r="W329" s="43"/>
      <c r="X329" s="42"/>
      <c r="Y329" s="43"/>
      <c r="Z329" s="42"/>
      <c r="AA329" s="43"/>
      <c r="AB329" s="42"/>
      <c r="AC329" s="43"/>
      <c r="AD329" s="42"/>
      <c r="AE329" s="43"/>
      <c r="AF329" s="42"/>
      <c r="AG329" s="43"/>
      <c r="AH329" s="42"/>
      <c r="AI329" s="44"/>
      <c r="AJ329" s="100">
        <f t="shared" si="58"/>
        <v>0</v>
      </c>
      <c r="AK329" s="97"/>
      <c r="AL329" s="97"/>
    </row>
    <row r="330" spans="2:38" x14ac:dyDescent="0.3">
      <c r="B330" s="99" t="s">
        <v>25</v>
      </c>
      <c r="C330" s="99" t="s">
        <v>25</v>
      </c>
      <c r="D330" s="99" t="s">
        <v>25</v>
      </c>
      <c r="E330" s="43"/>
      <c r="F330" s="42"/>
      <c r="G330" s="43"/>
      <c r="H330" s="42"/>
      <c r="I330" s="43"/>
      <c r="J330" s="42"/>
      <c r="K330" s="43"/>
      <c r="L330" s="42"/>
      <c r="M330" s="43"/>
      <c r="N330" s="42"/>
      <c r="O330" s="43"/>
      <c r="P330" s="42"/>
      <c r="Q330" s="43"/>
      <c r="R330" s="42"/>
      <c r="S330" s="43"/>
      <c r="T330" s="42"/>
      <c r="U330" s="43"/>
      <c r="V330" s="42"/>
      <c r="W330" s="43"/>
      <c r="X330" s="42"/>
      <c r="Y330" s="43"/>
      <c r="Z330" s="42"/>
      <c r="AA330" s="43"/>
      <c r="AB330" s="42"/>
      <c r="AC330" s="43"/>
      <c r="AD330" s="42"/>
      <c r="AE330" s="43"/>
      <c r="AF330" s="42"/>
      <c r="AG330" s="43"/>
      <c r="AH330" s="42"/>
      <c r="AI330" s="44"/>
      <c r="AJ330" s="100">
        <f t="shared" si="58"/>
        <v>0</v>
      </c>
      <c r="AK330" s="97"/>
      <c r="AL330" s="97"/>
    </row>
    <row r="331" spans="2:38" x14ac:dyDescent="0.3">
      <c r="B331" s="99" t="s">
        <v>26</v>
      </c>
      <c r="C331" s="99" t="s">
        <v>26</v>
      </c>
      <c r="D331" s="99" t="s">
        <v>26</v>
      </c>
      <c r="E331" s="43"/>
      <c r="F331" s="42"/>
      <c r="G331" s="43"/>
      <c r="H331" s="42"/>
      <c r="I331" s="43"/>
      <c r="J331" s="42"/>
      <c r="K331" s="43"/>
      <c r="L331" s="42"/>
      <c r="M331" s="43"/>
      <c r="N331" s="42"/>
      <c r="O331" s="43"/>
      <c r="P331" s="42"/>
      <c r="Q331" s="43"/>
      <c r="R331" s="42"/>
      <c r="S331" s="43"/>
      <c r="T331" s="42"/>
      <c r="U331" s="43"/>
      <c r="V331" s="42"/>
      <c r="W331" s="43"/>
      <c r="X331" s="42"/>
      <c r="Y331" s="43"/>
      <c r="Z331" s="42"/>
      <c r="AA331" s="43"/>
      <c r="AB331" s="42"/>
      <c r="AC331" s="43"/>
      <c r="AD331" s="42"/>
      <c r="AE331" s="43"/>
      <c r="AF331" s="42"/>
      <c r="AG331" s="43"/>
      <c r="AH331" s="42"/>
      <c r="AI331" s="44"/>
      <c r="AJ331" s="100">
        <f t="shared" si="58"/>
        <v>0</v>
      </c>
      <c r="AK331" s="97"/>
      <c r="AL331" s="97"/>
    </row>
    <row r="332" spans="2:38" x14ac:dyDescent="0.3">
      <c r="B332" s="99" t="s">
        <v>27</v>
      </c>
      <c r="C332" s="99" t="s">
        <v>27</v>
      </c>
      <c r="D332" s="99" t="s">
        <v>27</v>
      </c>
      <c r="E332" s="43"/>
      <c r="F332" s="42"/>
      <c r="G332" s="43"/>
      <c r="H332" s="42"/>
      <c r="I332" s="43"/>
      <c r="J332" s="42"/>
      <c r="K332" s="43"/>
      <c r="L332" s="42"/>
      <c r="M332" s="43"/>
      <c r="N332" s="42"/>
      <c r="O332" s="43"/>
      <c r="P332" s="42"/>
      <c r="Q332" s="43"/>
      <c r="R332" s="42"/>
      <c r="S332" s="43"/>
      <c r="T332" s="42"/>
      <c r="U332" s="43"/>
      <c r="V332" s="42"/>
      <c r="W332" s="43"/>
      <c r="X332" s="42"/>
      <c r="Y332" s="43"/>
      <c r="Z332" s="42"/>
      <c r="AA332" s="43"/>
      <c r="AB332" s="42"/>
      <c r="AC332" s="43"/>
      <c r="AD332" s="42"/>
      <c r="AE332" s="43"/>
      <c r="AF332" s="42"/>
      <c r="AG332" s="43"/>
      <c r="AH332" s="42"/>
      <c r="AI332" s="44"/>
      <c r="AJ332" s="100">
        <f t="shared" si="58"/>
        <v>0</v>
      </c>
      <c r="AK332" s="97"/>
      <c r="AL332" s="97"/>
    </row>
    <row r="333" spans="2:38" x14ac:dyDescent="0.3">
      <c r="B333" s="99" t="s">
        <v>28</v>
      </c>
      <c r="C333" s="99" t="s">
        <v>28</v>
      </c>
      <c r="D333" s="99" t="s">
        <v>28</v>
      </c>
      <c r="E333" s="43"/>
      <c r="F333" s="42"/>
      <c r="G333" s="43"/>
      <c r="H333" s="42"/>
      <c r="I333" s="43"/>
      <c r="J333" s="42"/>
      <c r="K333" s="43"/>
      <c r="L333" s="42"/>
      <c r="M333" s="43"/>
      <c r="N333" s="42"/>
      <c r="O333" s="43"/>
      <c r="P333" s="42"/>
      <c r="Q333" s="43"/>
      <c r="R333" s="42"/>
      <c r="S333" s="43"/>
      <c r="T333" s="42"/>
      <c r="U333" s="43"/>
      <c r="V333" s="42"/>
      <c r="W333" s="43"/>
      <c r="X333" s="42"/>
      <c r="Y333" s="43"/>
      <c r="Z333" s="42"/>
      <c r="AA333" s="43"/>
      <c r="AB333" s="42"/>
      <c r="AC333" s="43"/>
      <c r="AD333" s="42"/>
      <c r="AE333" s="43"/>
      <c r="AF333" s="42"/>
      <c r="AG333" s="43"/>
      <c r="AH333" s="42"/>
      <c r="AI333" s="44"/>
      <c r="AJ333" s="100">
        <f t="shared" si="58"/>
        <v>0</v>
      </c>
      <c r="AK333" s="97"/>
      <c r="AL333" s="97"/>
    </row>
    <row r="334" spans="2:38" x14ac:dyDescent="0.3">
      <c r="B334" s="99" t="s">
        <v>114</v>
      </c>
      <c r="C334" s="99" t="s">
        <v>114</v>
      </c>
      <c r="D334" s="99" t="s">
        <v>114</v>
      </c>
      <c r="E334" s="43"/>
      <c r="F334" s="42"/>
      <c r="G334" s="43"/>
      <c r="H334" s="42"/>
      <c r="I334" s="43"/>
      <c r="J334" s="42"/>
      <c r="K334" s="43"/>
      <c r="L334" s="42"/>
      <c r="M334" s="43"/>
      <c r="N334" s="42"/>
      <c r="O334" s="43"/>
      <c r="P334" s="42"/>
      <c r="Q334" s="43"/>
      <c r="R334" s="42"/>
      <c r="S334" s="43"/>
      <c r="T334" s="42"/>
      <c r="U334" s="43"/>
      <c r="V334" s="42"/>
      <c r="W334" s="43"/>
      <c r="X334" s="42"/>
      <c r="Y334" s="43"/>
      <c r="Z334" s="42"/>
      <c r="AA334" s="43"/>
      <c r="AB334" s="42"/>
      <c r="AC334" s="43"/>
      <c r="AD334" s="42"/>
      <c r="AE334" s="43"/>
      <c r="AF334" s="42"/>
      <c r="AG334" s="43"/>
      <c r="AH334" s="42"/>
      <c r="AI334" s="44"/>
      <c r="AJ334" s="100">
        <f t="shared" si="58"/>
        <v>0</v>
      </c>
      <c r="AK334" s="97"/>
      <c r="AL334" s="97"/>
    </row>
    <row r="335" spans="2:38" x14ac:dyDescent="0.3">
      <c r="B335" s="99" t="s">
        <v>29</v>
      </c>
      <c r="C335" s="99" t="s">
        <v>29</v>
      </c>
      <c r="D335" s="99" t="s">
        <v>29</v>
      </c>
      <c r="E335" s="43"/>
      <c r="F335" s="42"/>
      <c r="G335" s="43"/>
      <c r="H335" s="42"/>
      <c r="I335" s="43"/>
      <c r="J335" s="42"/>
      <c r="K335" s="43"/>
      <c r="L335" s="42"/>
      <c r="M335" s="43"/>
      <c r="N335" s="42"/>
      <c r="O335" s="43"/>
      <c r="P335" s="42"/>
      <c r="Q335" s="43"/>
      <c r="R335" s="42"/>
      <c r="S335" s="43"/>
      <c r="T335" s="42"/>
      <c r="U335" s="43"/>
      <c r="V335" s="42"/>
      <c r="W335" s="43"/>
      <c r="X335" s="42"/>
      <c r="Y335" s="43"/>
      <c r="Z335" s="42"/>
      <c r="AA335" s="43"/>
      <c r="AB335" s="42"/>
      <c r="AC335" s="43"/>
      <c r="AD335" s="42"/>
      <c r="AE335" s="43"/>
      <c r="AF335" s="42"/>
      <c r="AG335" s="43"/>
      <c r="AH335" s="42"/>
      <c r="AI335" s="44"/>
      <c r="AJ335" s="100">
        <f t="shared" si="58"/>
        <v>0</v>
      </c>
      <c r="AK335" s="97"/>
      <c r="AL335" s="97"/>
    </row>
    <row r="336" spans="2:38" x14ac:dyDescent="0.3">
      <c r="B336" s="99" t="s">
        <v>30</v>
      </c>
      <c r="C336" s="99" t="s">
        <v>30</v>
      </c>
      <c r="D336" s="99" t="s">
        <v>30</v>
      </c>
      <c r="E336" s="43"/>
      <c r="F336" s="42"/>
      <c r="G336" s="43"/>
      <c r="H336" s="42"/>
      <c r="I336" s="43"/>
      <c r="J336" s="42"/>
      <c r="K336" s="43"/>
      <c r="L336" s="42"/>
      <c r="M336" s="43"/>
      <c r="N336" s="42"/>
      <c r="O336" s="43"/>
      <c r="P336" s="42"/>
      <c r="Q336" s="43"/>
      <c r="R336" s="42"/>
      <c r="S336" s="43"/>
      <c r="T336" s="42"/>
      <c r="U336" s="43"/>
      <c r="V336" s="42"/>
      <c r="W336" s="43"/>
      <c r="X336" s="42"/>
      <c r="Y336" s="43"/>
      <c r="Z336" s="42"/>
      <c r="AA336" s="43"/>
      <c r="AB336" s="42"/>
      <c r="AC336" s="43"/>
      <c r="AD336" s="42"/>
      <c r="AE336" s="43"/>
      <c r="AF336" s="42"/>
      <c r="AG336" s="43"/>
      <c r="AH336" s="42"/>
      <c r="AI336" s="44"/>
      <c r="AJ336" s="100">
        <f t="shared" si="58"/>
        <v>0</v>
      </c>
      <c r="AK336" s="97"/>
      <c r="AL336" s="97"/>
    </row>
    <row r="337" spans="2:38" x14ac:dyDescent="0.3">
      <c r="B337" s="99" t="s">
        <v>31</v>
      </c>
      <c r="C337" s="99" t="s">
        <v>31</v>
      </c>
      <c r="D337" s="99" t="s">
        <v>31</v>
      </c>
      <c r="E337" s="43"/>
      <c r="F337" s="42"/>
      <c r="G337" s="43"/>
      <c r="H337" s="42"/>
      <c r="I337" s="43"/>
      <c r="J337" s="42"/>
      <c r="K337" s="43"/>
      <c r="L337" s="42"/>
      <c r="M337" s="43"/>
      <c r="N337" s="42"/>
      <c r="O337" s="43"/>
      <c r="P337" s="42"/>
      <c r="Q337" s="43"/>
      <c r="R337" s="42"/>
      <c r="S337" s="43"/>
      <c r="T337" s="42"/>
      <c r="U337" s="43"/>
      <c r="V337" s="42"/>
      <c r="W337" s="43"/>
      <c r="X337" s="42"/>
      <c r="Y337" s="43"/>
      <c r="Z337" s="42"/>
      <c r="AA337" s="43"/>
      <c r="AB337" s="42"/>
      <c r="AC337" s="43"/>
      <c r="AD337" s="42"/>
      <c r="AE337" s="43"/>
      <c r="AF337" s="42"/>
      <c r="AG337" s="43"/>
      <c r="AH337" s="42"/>
      <c r="AI337" s="44"/>
      <c r="AJ337" s="100">
        <f t="shared" si="58"/>
        <v>0</v>
      </c>
      <c r="AK337" s="97"/>
      <c r="AL337" s="97"/>
    </row>
    <row r="338" spans="2:38" x14ac:dyDescent="0.3">
      <c r="B338" s="99" t="s">
        <v>32</v>
      </c>
      <c r="C338" s="99" t="s">
        <v>32</v>
      </c>
      <c r="D338" s="99" t="s">
        <v>32</v>
      </c>
      <c r="E338" s="43"/>
      <c r="F338" s="42"/>
      <c r="G338" s="43"/>
      <c r="H338" s="42"/>
      <c r="I338" s="43"/>
      <c r="J338" s="42"/>
      <c r="K338" s="43"/>
      <c r="L338" s="42"/>
      <c r="M338" s="43"/>
      <c r="N338" s="42"/>
      <c r="O338" s="43"/>
      <c r="P338" s="42"/>
      <c r="Q338" s="43"/>
      <c r="R338" s="42"/>
      <c r="S338" s="43"/>
      <c r="T338" s="42"/>
      <c r="U338" s="43"/>
      <c r="V338" s="42"/>
      <c r="W338" s="43"/>
      <c r="X338" s="42"/>
      <c r="Y338" s="43"/>
      <c r="Z338" s="42"/>
      <c r="AA338" s="43"/>
      <c r="AB338" s="42"/>
      <c r="AC338" s="43"/>
      <c r="AD338" s="42"/>
      <c r="AE338" s="43"/>
      <c r="AF338" s="42"/>
      <c r="AG338" s="43"/>
      <c r="AH338" s="42"/>
      <c r="AI338" s="44"/>
      <c r="AJ338" s="100">
        <f t="shared" si="58"/>
        <v>0</v>
      </c>
      <c r="AK338" s="97"/>
      <c r="AL338" s="97"/>
    </row>
    <row r="339" spans="2:38" x14ac:dyDescent="0.3">
      <c r="B339" s="99" t="s">
        <v>33</v>
      </c>
      <c r="C339" s="99" t="s">
        <v>33</v>
      </c>
      <c r="D339" s="99" t="s">
        <v>33</v>
      </c>
      <c r="E339" s="43"/>
      <c r="F339" s="42"/>
      <c r="G339" s="43"/>
      <c r="H339" s="42"/>
      <c r="I339" s="43"/>
      <c r="J339" s="42"/>
      <c r="K339" s="43"/>
      <c r="L339" s="42"/>
      <c r="M339" s="43"/>
      <c r="N339" s="42"/>
      <c r="O339" s="43"/>
      <c r="P339" s="42"/>
      <c r="Q339" s="43"/>
      <c r="R339" s="42"/>
      <c r="S339" s="43"/>
      <c r="T339" s="42"/>
      <c r="U339" s="43"/>
      <c r="V339" s="42"/>
      <c r="W339" s="43"/>
      <c r="X339" s="42"/>
      <c r="Y339" s="43"/>
      <c r="Z339" s="42"/>
      <c r="AA339" s="43"/>
      <c r="AB339" s="42"/>
      <c r="AC339" s="43"/>
      <c r="AD339" s="42"/>
      <c r="AE339" s="43"/>
      <c r="AF339" s="42"/>
      <c r="AG339" s="43"/>
      <c r="AH339" s="42"/>
      <c r="AI339" s="44"/>
      <c r="AJ339" s="100">
        <f t="shared" si="58"/>
        <v>0</v>
      </c>
      <c r="AK339" s="97"/>
      <c r="AL339" s="97"/>
    </row>
    <row r="340" spans="2:38" x14ac:dyDescent="0.3">
      <c r="B340" s="99" t="s">
        <v>34</v>
      </c>
      <c r="C340" s="99" t="s">
        <v>34</v>
      </c>
      <c r="D340" s="99" t="s">
        <v>34</v>
      </c>
      <c r="E340" s="43"/>
      <c r="F340" s="42"/>
      <c r="G340" s="43"/>
      <c r="H340" s="42"/>
      <c r="I340" s="43"/>
      <c r="J340" s="42"/>
      <c r="K340" s="43"/>
      <c r="L340" s="42"/>
      <c r="M340" s="43"/>
      <c r="N340" s="42"/>
      <c r="O340" s="43"/>
      <c r="P340" s="42"/>
      <c r="Q340" s="43"/>
      <c r="R340" s="42"/>
      <c r="S340" s="43"/>
      <c r="T340" s="42"/>
      <c r="U340" s="43"/>
      <c r="V340" s="42"/>
      <c r="W340" s="43"/>
      <c r="X340" s="42"/>
      <c r="Y340" s="43"/>
      <c r="Z340" s="42"/>
      <c r="AA340" s="43"/>
      <c r="AB340" s="42"/>
      <c r="AC340" s="43"/>
      <c r="AD340" s="42"/>
      <c r="AE340" s="43"/>
      <c r="AF340" s="42"/>
      <c r="AG340" s="43"/>
      <c r="AH340" s="42"/>
      <c r="AI340" s="44"/>
      <c r="AJ340" s="100">
        <f t="shared" si="58"/>
        <v>0</v>
      </c>
      <c r="AK340" s="97"/>
      <c r="AL340" s="97"/>
    </row>
    <row r="341" spans="2:38" x14ac:dyDescent="0.3">
      <c r="B341" s="99" t="s">
        <v>35</v>
      </c>
      <c r="C341" s="99" t="s">
        <v>35</v>
      </c>
      <c r="D341" s="99" t="s">
        <v>35</v>
      </c>
      <c r="E341" s="43"/>
      <c r="F341" s="42"/>
      <c r="G341" s="43"/>
      <c r="H341" s="42"/>
      <c r="I341" s="43"/>
      <c r="J341" s="42"/>
      <c r="K341" s="43"/>
      <c r="L341" s="42"/>
      <c r="M341" s="43"/>
      <c r="N341" s="42"/>
      <c r="O341" s="43"/>
      <c r="P341" s="42"/>
      <c r="Q341" s="43"/>
      <c r="R341" s="42"/>
      <c r="S341" s="43"/>
      <c r="T341" s="42"/>
      <c r="U341" s="43"/>
      <c r="V341" s="42"/>
      <c r="W341" s="43"/>
      <c r="X341" s="42"/>
      <c r="Y341" s="43"/>
      <c r="Z341" s="42"/>
      <c r="AA341" s="43"/>
      <c r="AB341" s="42"/>
      <c r="AC341" s="43"/>
      <c r="AD341" s="42"/>
      <c r="AE341" s="43"/>
      <c r="AF341" s="42"/>
      <c r="AG341" s="43"/>
      <c r="AH341" s="42"/>
      <c r="AI341" s="44"/>
      <c r="AJ341" s="100">
        <f t="shared" si="58"/>
        <v>0</v>
      </c>
      <c r="AK341" s="97"/>
      <c r="AL341" s="97"/>
    </row>
    <row r="342" spans="2:38" x14ac:dyDescent="0.3">
      <c r="B342" s="99" t="s">
        <v>36</v>
      </c>
      <c r="C342" s="99" t="s">
        <v>36</v>
      </c>
      <c r="D342" s="99" t="s">
        <v>36</v>
      </c>
      <c r="E342" s="43"/>
      <c r="F342" s="42"/>
      <c r="G342" s="43"/>
      <c r="H342" s="42"/>
      <c r="I342" s="43"/>
      <c r="J342" s="42"/>
      <c r="K342" s="43"/>
      <c r="L342" s="42"/>
      <c r="M342" s="43"/>
      <c r="N342" s="42"/>
      <c r="O342" s="43"/>
      <c r="P342" s="42"/>
      <c r="Q342" s="43"/>
      <c r="R342" s="42"/>
      <c r="S342" s="43"/>
      <c r="T342" s="42"/>
      <c r="U342" s="43"/>
      <c r="V342" s="42"/>
      <c r="W342" s="43"/>
      <c r="X342" s="42"/>
      <c r="Y342" s="43"/>
      <c r="Z342" s="42"/>
      <c r="AA342" s="43"/>
      <c r="AB342" s="42"/>
      <c r="AC342" s="43"/>
      <c r="AD342" s="42"/>
      <c r="AE342" s="43"/>
      <c r="AF342" s="42"/>
      <c r="AG342" s="43"/>
      <c r="AH342" s="42"/>
      <c r="AI342" s="44"/>
      <c r="AJ342" s="100">
        <f t="shared" si="58"/>
        <v>0</v>
      </c>
      <c r="AK342" s="97"/>
      <c r="AL342" s="97"/>
    </row>
    <row r="343" spans="2:38" x14ac:dyDescent="0.3">
      <c r="B343" s="99" t="s">
        <v>115</v>
      </c>
      <c r="C343" s="99" t="s">
        <v>115</v>
      </c>
      <c r="D343" s="99" t="s">
        <v>115</v>
      </c>
      <c r="E343" s="43"/>
      <c r="F343" s="42"/>
      <c r="G343" s="43"/>
      <c r="H343" s="42"/>
      <c r="I343" s="43"/>
      <c r="J343" s="42"/>
      <c r="K343" s="43"/>
      <c r="L343" s="42"/>
      <c r="M343" s="43"/>
      <c r="N343" s="42"/>
      <c r="O343" s="43"/>
      <c r="P343" s="42"/>
      <c r="Q343" s="43"/>
      <c r="R343" s="42"/>
      <c r="S343" s="43"/>
      <c r="T343" s="42"/>
      <c r="U343" s="43"/>
      <c r="V343" s="42"/>
      <c r="W343" s="43"/>
      <c r="X343" s="42"/>
      <c r="Y343" s="43"/>
      <c r="Z343" s="42"/>
      <c r="AA343" s="43"/>
      <c r="AB343" s="42"/>
      <c r="AC343" s="43"/>
      <c r="AD343" s="42"/>
      <c r="AE343" s="43"/>
      <c r="AF343" s="42"/>
      <c r="AG343" s="43"/>
      <c r="AH343" s="42"/>
      <c r="AI343" s="44"/>
      <c r="AJ343" s="100">
        <f t="shared" si="58"/>
        <v>0</v>
      </c>
      <c r="AK343" s="97"/>
      <c r="AL343" s="97"/>
    </row>
    <row r="344" spans="2:38" x14ac:dyDescent="0.3">
      <c r="B344" s="99" t="s">
        <v>86</v>
      </c>
      <c r="C344" s="99" t="s">
        <v>86</v>
      </c>
      <c r="D344" s="99" t="s">
        <v>86</v>
      </c>
      <c r="E344" s="43"/>
      <c r="F344" s="42"/>
      <c r="G344" s="43"/>
      <c r="H344" s="42"/>
      <c r="I344" s="43"/>
      <c r="J344" s="42"/>
      <c r="K344" s="43"/>
      <c r="L344" s="42"/>
      <c r="M344" s="43"/>
      <c r="N344" s="42"/>
      <c r="O344" s="43"/>
      <c r="P344" s="42"/>
      <c r="Q344" s="43"/>
      <c r="R344" s="42"/>
      <c r="S344" s="43"/>
      <c r="T344" s="42"/>
      <c r="U344" s="43"/>
      <c r="V344" s="42"/>
      <c r="W344" s="43"/>
      <c r="X344" s="42"/>
      <c r="Y344" s="43"/>
      <c r="Z344" s="42"/>
      <c r="AA344" s="43"/>
      <c r="AB344" s="42"/>
      <c r="AC344" s="43"/>
      <c r="AD344" s="42"/>
      <c r="AE344" s="43"/>
      <c r="AF344" s="42"/>
      <c r="AG344" s="43"/>
      <c r="AH344" s="42"/>
      <c r="AI344" s="44"/>
      <c r="AJ344" s="100">
        <f t="shared" si="58"/>
        <v>0</v>
      </c>
      <c r="AK344" s="97"/>
      <c r="AL344" s="97"/>
    </row>
    <row r="345" spans="2:38" x14ac:dyDescent="0.3">
      <c r="B345" s="99" t="s">
        <v>87</v>
      </c>
      <c r="C345" s="99" t="s">
        <v>87</v>
      </c>
      <c r="D345" s="99" t="s">
        <v>87</v>
      </c>
      <c r="E345" s="43"/>
      <c r="F345" s="42"/>
      <c r="G345" s="43"/>
      <c r="H345" s="42"/>
      <c r="I345" s="43"/>
      <c r="J345" s="42"/>
      <c r="K345" s="43"/>
      <c r="L345" s="42"/>
      <c r="M345" s="43"/>
      <c r="N345" s="42"/>
      <c r="O345" s="43"/>
      <c r="P345" s="42"/>
      <c r="Q345" s="43"/>
      <c r="R345" s="42"/>
      <c r="S345" s="43"/>
      <c r="T345" s="42"/>
      <c r="U345" s="43"/>
      <c r="V345" s="42"/>
      <c r="W345" s="43"/>
      <c r="X345" s="42"/>
      <c r="Y345" s="43"/>
      <c r="Z345" s="42"/>
      <c r="AA345" s="43"/>
      <c r="AB345" s="42"/>
      <c r="AC345" s="43"/>
      <c r="AD345" s="42"/>
      <c r="AE345" s="43"/>
      <c r="AF345" s="42"/>
      <c r="AG345" s="43"/>
      <c r="AH345" s="42"/>
      <c r="AI345" s="44"/>
      <c r="AJ345" s="100">
        <f>SUM(E345:AI345)</f>
        <v>0</v>
      </c>
      <c r="AK345" s="97"/>
      <c r="AL345" s="97"/>
    </row>
    <row r="346" spans="2:38" x14ac:dyDescent="0.3">
      <c r="B346" s="99" t="s">
        <v>95</v>
      </c>
      <c r="C346" s="99" t="s">
        <v>95</v>
      </c>
      <c r="D346" s="99" t="s">
        <v>95</v>
      </c>
      <c r="E346" s="43"/>
      <c r="F346" s="42"/>
      <c r="G346" s="43"/>
      <c r="H346" s="42"/>
      <c r="I346" s="43"/>
      <c r="J346" s="42"/>
      <c r="K346" s="43"/>
      <c r="L346" s="42"/>
      <c r="M346" s="43"/>
      <c r="N346" s="42"/>
      <c r="O346" s="43"/>
      <c r="P346" s="42"/>
      <c r="Q346" s="43"/>
      <c r="R346" s="42"/>
      <c r="S346" s="43"/>
      <c r="T346" s="42"/>
      <c r="U346" s="43"/>
      <c r="V346" s="42"/>
      <c r="W346" s="43"/>
      <c r="X346" s="42"/>
      <c r="Y346" s="43"/>
      <c r="Z346" s="42"/>
      <c r="AA346" s="43"/>
      <c r="AB346" s="42"/>
      <c r="AC346" s="43"/>
      <c r="AD346" s="42"/>
      <c r="AE346" s="43"/>
      <c r="AF346" s="42"/>
      <c r="AG346" s="43"/>
      <c r="AH346" s="42"/>
      <c r="AI346" s="44"/>
      <c r="AJ346" s="100">
        <f t="shared" ref="AJ346:AJ348" si="59">SUM(E346:AI346)</f>
        <v>0</v>
      </c>
      <c r="AK346" s="97"/>
      <c r="AL346" s="97"/>
    </row>
    <row r="347" spans="2:38" x14ac:dyDescent="0.3">
      <c r="B347" s="99" t="s">
        <v>106</v>
      </c>
      <c r="C347" s="99" t="s">
        <v>106</v>
      </c>
      <c r="D347" s="99" t="s">
        <v>106</v>
      </c>
      <c r="E347" s="43"/>
      <c r="F347" s="42"/>
      <c r="G347" s="43"/>
      <c r="H347" s="42"/>
      <c r="I347" s="43"/>
      <c r="J347" s="42"/>
      <c r="K347" s="43"/>
      <c r="L347" s="42"/>
      <c r="M347" s="43"/>
      <c r="N347" s="42"/>
      <c r="O347" s="43"/>
      <c r="P347" s="42"/>
      <c r="Q347" s="43"/>
      <c r="R347" s="42"/>
      <c r="S347" s="43"/>
      <c r="T347" s="42"/>
      <c r="U347" s="43"/>
      <c r="V347" s="42"/>
      <c r="W347" s="43"/>
      <c r="X347" s="42"/>
      <c r="Y347" s="43"/>
      <c r="Z347" s="42"/>
      <c r="AA347" s="43"/>
      <c r="AB347" s="42"/>
      <c r="AC347" s="43"/>
      <c r="AD347" s="42"/>
      <c r="AE347" s="43"/>
      <c r="AF347" s="42"/>
      <c r="AG347" s="43"/>
      <c r="AH347" s="42"/>
      <c r="AI347" s="44"/>
      <c r="AJ347" s="100">
        <f t="shared" si="59"/>
        <v>0</v>
      </c>
      <c r="AK347" s="97"/>
      <c r="AL347" s="97"/>
    </row>
    <row r="348" spans="2:38" x14ac:dyDescent="0.3">
      <c r="B348" s="99" t="s">
        <v>107</v>
      </c>
      <c r="C348" s="99" t="s">
        <v>107</v>
      </c>
      <c r="D348" s="99" t="s">
        <v>107</v>
      </c>
      <c r="E348" s="43"/>
      <c r="F348" s="42"/>
      <c r="G348" s="43"/>
      <c r="H348" s="42"/>
      <c r="I348" s="43"/>
      <c r="J348" s="42"/>
      <c r="K348" s="43"/>
      <c r="L348" s="42"/>
      <c r="M348" s="43"/>
      <c r="N348" s="42"/>
      <c r="O348" s="43"/>
      <c r="P348" s="42"/>
      <c r="Q348" s="43"/>
      <c r="R348" s="42"/>
      <c r="S348" s="43"/>
      <c r="T348" s="42"/>
      <c r="U348" s="43"/>
      <c r="V348" s="42"/>
      <c r="W348" s="43"/>
      <c r="X348" s="42"/>
      <c r="Y348" s="43"/>
      <c r="Z348" s="42"/>
      <c r="AA348" s="43"/>
      <c r="AB348" s="42"/>
      <c r="AC348" s="43"/>
      <c r="AD348" s="42"/>
      <c r="AE348" s="43"/>
      <c r="AF348" s="42"/>
      <c r="AG348" s="43"/>
      <c r="AH348" s="42"/>
      <c r="AI348" s="44"/>
      <c r="AJ348" s="100">
        <f t="shared" si="59"/>
        <v>0</v>
      </c>
      <c r="AK348" s="97"/>
      <c r="AL348" s="97"/>
    </row>
    <row r="349" spans="2:38" x14ac:dyDescent="0.3">
      <c r="B349" s="99" t="s">
        <v>108</v>
      </c>
      <c r="C349" s="99" t="s">
        <v>108</v>
      </c>
      <c r="D349" s="99" t="s">
        <v>108</v>
      </c>
      <c r="E349" s="43"/>
      <c r="F349" s="42"/>
      <c r="G349" s="43"/>
      <c r="H349" s="42"/>
      <c r="I349" s="43"/>
      <c r="J349" s="42"/>
      <c r="K349" s="43"/>
      <c r="L349" s="42"/>
      <c r="M349" s="43"/>
      <c r="N349" s="42"/>
      <c r="O349" s="43"/>
      <c r="P349" s="42"/>
      <c r="Q349" s="43"/>
      <c r="R349" s="42"/>
      <c r="S349" s="43"/>
      <c r="T349" s="42"/>
      <c r="U349" s="43"/>
      <c r="V349" s="42"/>
      <c r="W349" s="43"/>
      <c r="X349" s="42"/>
      <c r="Y349" s="43"/>
      <c r="Z349" s="42"/>
      <c r="AA349" s="43"/>
      <c r="AB349" s="42"/>
      <c r="AC349" s="43"/>
      <c r="AD349" s="42"/>
      <c r="AE349" s="43"/>
      <c r="AF349" s="42"/>
      <c r="AG349" s="43"/>
      <c r="AH349" s="42"/>
      <c r="AI349" s="44"/>
      <c r="AJ349" s="100">
        <f>SUM(E349:AI349)</f>
        <v>0</v>
      </c>
      <c r="AK349" s="97"/>
      <c r="AL349" s="97"/>
    </row>
    <row r="350" spans="2:38" x14ac:dyDescent="0.3">
      <c r="B350" s="99" t="s">
        <v>109</v>
      </c>
      <c r="C350" s="99" t="s">
        <v>109</v>
      </c>
      <c r="D350" s="99" t="s">
        <v>109</v>
      </c>
      <c r="E350" s="43"/>
      <c r="F350" s="42"/>
      <c r="G350" s="43"/>
      <c r="H350" s="42"/>
      <c r="I350" s="43"/>
      <c r="J350" s="42"/>
      <c r="K350" s="43"/>
      <c r="L350" s="42"/>
      <c r="M350" s="43"/>
      <c r="N350" s="42"/>
      <c r="O350" s="43"/>
      <c r="P350" s="42"/>
      <c r="Q350" s="43"/>
      <c r="R350" s="42"/>
      <c r="S350" s="43"/>
      <c r="T350" s="42"/>
      <c r="U350" s="43"/>
      <c r="V350" s="42"/>
      <c r="W350" s="43"/>
      <c r="X350" s="42"/>
      <c r="Y350" s="43"/>
      <c r="Z350" s="42"/>
      <c r="AA350" s="43"/>
      <c r="AB350" s="42"/>
      <c r="AC350" s="43"/>
      <c r="AD350" s="42"/>
      <c r="AE350" s="43"/>
      <c r="AF350" s="42"/>
      <c r="AG350" s="43"/>
      <c r="AH350" s="42"/>
      <c r="AI350" s="44"/>
      <c r="AJ350" s="100">
        <f t="shared" ref="AJ350" si="60">SUM(E350:AI350)</f>
        <v>0</v>
      </c>
      <c r="AK350" s="97"/>
      <c r="AL350" s="97"/>
    </row>
    <row r="351" spans="2:38" x14ac:dyDescent="0.3">
      <c r="B351" s="99" t="s">
        <v>116</v>
      </c>
      <c r="C351" s="99" t="s">
        <v>116</v>
      </c>
      <c r="D351" s="99" t="s">
        <v>116</v>
      </c>
      <c r="E351" s="43"/>
      <c r="F351" s="42"/>
      <c r="G351" s="43"/>
      <c r="H351" s="42"/>
      <c r="I351" s="43"/>
      <c r="J351" s="42"/>
      <c r="K351" s="43"/>
      <c r="L351" s="42"/>
      <c r="M351" s="43"/>
      <c r="N351" s="42"/>
      <c r="O351" s="43"/>
      <c r="P351" s="42"/>
      <c r="Q351" s="43"/>
      <c r="R351" s="42"/>
      <c r="S351" s="43"/>
      <c r="T351" s="42"/>
      <c r="U351" s="43"/>
      <c r="V351" s="42"/>
      <c r="W351" s="43"/>
      <c r="X351" s="42"/>
      <c r="Y351" s="43"/>
      <c r="Z351" s="42"/>
      <c r="AA351" s="43"/>
      <c r="AB351" s="42"/>
      <c r="AC351" s="43"/>
      <c r="AD351" s="42"/>
      <c r="AE351" s="43"/>
      <c r="AF351" s="42"/>
      <c r="AG351" s="43"/>
      <c r="AH351" s="42"/>
      <c r="AI351" s="44"/>
      <c r="AJ351" s="100">
        <f t="shared" ref="AJ351" si="61">SUM(E351:AI351)</f>
        <v>0</v>
      </c>
      <c r="AK351" s="97"/>
      <c r="AL351" s="97"/>
    </row>
    <row r="352" spans="2:38" x14ac:dyDescent="0.3">
      <c r="B352" s="4" t="s">
        <v>122</v>
      </c>
      <c r="C352" s="4"/>
      <c r="D352" s="4"/>
      <c r="E352" s="43"/>
      <c r="F352" s="42"/>
      <c r="G352" s="43"/>
      <c r="H352" s="42"/>
      <c r="I352" s="43"/>
      <c r="J352" s="42"/>
      <c r="K352" s="43"/>
      <c r="L352" s="42"/>
      <c r="M352" s="43"/>
      <c r="N352" s="42"/>
      <c r="O352" s="43"/>
      <c r="P352" s="42"/>
      <c r="Q352" s="43"/>
      <c r="R352" s="42"/>
      <c r="S352" s="43"/>
      <c r="T352" s="42"/>
      <c r="U352" s="43"/>
      <c r="V352" s="42"/>
      <c r="W352" s="43"/>
      <c r="X352" s="42"/>
      <c r="Y352" s="43"/>
      <c r="Z352" s="42"/>
      <c r="AA352" s="43"/>
      <c r="AB352" s="42"/>
      <c r="AC352" s="43"/>
      <c r="AD352" s="42"/>
      <c r="AE352" s="43"/>
      <c r="AF352" s="42"/>
      <c r="AG352" s="43"/>
      <c r="AH352" s="42"/>
      <c r="AI352" s="44"/>
      <c r="AJ352" s="97">
        <f>SUM(E352:AI352)</f>
        <v>0</v>
      </c>
      <c r="AK352" s="97"/>
      <c r="AL352" s="97"/>
    </row>
    <row r="353" spans="2:38" x14ac:dyDescent="0.3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H353" s="3"/>
      <c r="AI353" s="3"/>
      <c r="AJ353" s="3"/>
      <c r="AK353" s="3"/>
    </row>
    <row r="354" spans="2:38" x14ac:dyDescent="0.3">
      <c r="B354" s="41">
        <v>45505</v>
      </c>
    </row>
    <row r="356" spans="2:38" x14ac:dyDescent="0.3">
      <c r="B356" s="34" t="s">
        <v>3</v>
      </c>
      <c r="C356" s="4"/>
      <c r="D356" s="4"/>
      <c r="E356" s="35">
        <f>+B354</f>
        <v>45505</v>
      </c>
      <c r="F356" s="35">
        <f>+E356+1</f>
        <v>45506</v>
      </c>
      <c r="G356" s="35">
        <f t="shared" ref="G356:AI356" si="62">+F356+1</f>
        <v>45507</v>
      </c>
      <c r="H356" s="35">
        <f t="shared" si="62"/>
        <v>45508</v>
      </c>
      <c r="I356" s="35">
        <f t="shared" si="62"/>
        <v>45509</v>
      </c>
      <c r="J356" s="35">
        <f t="shared" si="62"/>
        <v>45510</v>
      </c>
      <c r="K356" s="35">
        <f t="shared" si="62"/>
        <v>45511</v>
      </c>
      <c r="L356" s="35">
        <f t="shared" si="62"/>
        <v>45512</v>
      </c>
      <c r="M356" s="35">
        <f t="shared" si="62"/>
        <v>45513</v>
      </c>
      <c r="N356" s="35">
        <f t="shared" si="62"/>
        <v>45514</v>
      </c>
      <c r="O356" s="35">
        <f t="shared" si="62"/>
        <v>45515</v>
      </c>
      <c r="P356" s="35">
        <f t="shared" si="62"/>
        <v>45516</v>
      </c>
      <c r="Q356" s="35">
        <f t="shared" si="62"/>
        <v>45517</v>
      </c>
      <c r="R356" s="35">
        <f t="shared" si="62"/>
        <v>45518</v>
      </c>
      <c r="S356" s="35">
        <f t="shared" si="62"/>
        <v>45519</v>
      </c>
      <c r="T356" s="35">
        <f t="shared" si="62"/>
        <v>45520</v>
      </c>
      <c r="U356" s="35">
        <f t="shared" si="62"/>
        <v>45521</v>
      </c>
      <c r="V356" s="35">
        <f t="shared" si="62"/>
        <v>45522</v>
      </c>
      <c r="W356" s="35">
        <f t="shared" si="62"/>
        <v>45523</v>
      </c>
      <c r="X356" s="35">
        <f t="shared" si="62"/>
        <v>45524</v>
      </c>
      <c r="Y356" s="35">
        <f t="shared" si="62"/>
        <v>45525</v>
      </c>
      <c r="Z356" s="35">
        <f t="shared" si="62"/>
        <v>45526</v>
      </c>
      <c r="AA356" s="35">
        <f t="shared" si="62"/>
        <v>45527</v>
      </c>
      <c r="AB356" s="35">
        <f t="shared" si="62"/>
        <v>45528</v>
      </c>
      <c r="AC356" s="35">
        <f t="shared" si="62"/>
        <v>45529</v>
      </c>
      <c r="AD356" s="35">
        <f t="shared" si="62"/>
        <v>45530</v>
      </c>
      <c r="AE356" s="35">
        <f t="shared" si="62"/>
        <v>45531</v>
      </c>
      <c r="AF356" s="35">
        <f t="shared" si="62"/>
        <v>45532</v>
      </c>
      <c r="AG356" s="35">
        <f t="shared" si="62"/>
        <v>45533</v>
      </c>
      <c r="AH356" s="35">
        <f t="shared" si="62"/>
        <v>45534</v>
      </c>
      <c r="AI356" s="35">
        <f t="shared" si="62"/>
        <v>45535</v>
      </c>
      <c r="AJ356" s="82" t="s">
        <v>2</v>
      </c>
      <c r="AK356" s="83"/>
      <c r="AL356" s="83"/>
    </row>
    <row r="357" spans="2:38" x14ac:dyDescent="0.3">
      <c r="B357" s="13" t="s">
        <v>2</v>
      </c>
      <c r="C357" s="13"/>
      <c r="D357" s="13"/>
      <c r="E357" s="56">
        <f>SUM(E358:E402)</f>
        <v>0</v>
      </c>
      <c r="F357" s="56">
        <f t="shared" ref="F357:AG357" si="63">SUM(F358:F402)</f>
        <v>0</v>
      </c>
      <c r="G357" s="56">
        <f t="shared" si="63"/>
        <v>0</v>
      </c>
      <c r="H357" s="56">
        <f t="shared" si="63"/>
        <v>0</v>
      </c>
      <c r="I357" s="56">
        <f t="shared" si="63"/>
        <v>0</v>
      </c>
      <c r="J357" s="56">
        <f t="shared" si="63"/>
        <v>0</v>
      </c>
      <c r="K357" s="56">
        <f t="shared" si="63"/>
        <v>0</v>
      </c>
      <c r="L357" s="56">
        <f t="shared" si="63"/>
        <v>0</v>
      </c>
      <c r="M357" s="56">
        <f t="shared" si="63"/>
        <v>0</v>
      </c>
      <c r="N357" s="56">
        <f t="shared" si="63"/>
        <v>0</v>
      </c>
      <c r="O357" s="56">
        <f t="shared" si="63"/>
        <v>0</v>
      </c>
      <c r="P357" s="56">
        <f t="shared" si="63"/>
        <v>0</v>
      </c>
      <c r="Q357" s="56">
        <f t="shared" si="63"/>
        <v>0</v>
      </c>
      <c r="R357" s="56">
        <f t="shared" si="63"/>
        <v>0</v>
      </c>
      <c r="S357" s="56">
        <f t="shared" si="63"/>
        <v>0</v>
      </c>
      <c r="T357" s="56">
        <f t="shared" si="63"/>
        <v>0</v>
      </c>
      <c r="U357" s="56">
        <f t="shared" si="63"/>
        <v>0</v>
      </c>
      <c r="V357" s="56">
        <f t="shared" si="63"/>
        <v>0</v>
      </c>
      <c r="W357" s="56">
        <f t="shared" si="63"/>
        <v>0</v>
      </c>
      <c r="X357" s="56">
        <f t="shared" si="63"/>
        <v>0</v>
      </c>
      <c r="Y357" s="56">
        <f t="shared" si="63"/>
        <v>0</v>
      </c>
      <c r="Z357" s="56">
        <f t="shared" si="63"/>
        <v>0</v>
      </c>
      <c r="AA357" s="56">
        <f t="shared" si="63"/>
        <v>0</v>
      </c>
      <c r="AB357" s="56">
        <f t="shared" si="63"/>
        <v>0</v>
      </c>
      <c r="AC357" s="56">
        <f t="shared" si="63"/>
        <v>0</v>
      </c>
      <c r="AD357" s="56">
        <f t="shared" si="63"/>
        <v>0</v>
      </c>
      <c r="AE357" s="56">
        <f t="shared" si="63"/>
        <v>0</v>
      </c>
      <c r="AF357" s="56">
        <f t="shared" si="63"/>
        <v>0</v>
      </c>
      <c r="AG357" s="56">
        <f t="shared" si="63"/>
        <v>0</v>
      </c>
      <c r="AH357" s="56">
        <f t="shared" ref="AH357" si="64">SUM(AH358:AH402)</f>
        <v>0</v>
      </c>
      <c r="AI357" s="56">
        <f t="shared" ref="AI357" si="65">SUM(AI358:AI402)</f>
        <v>0</v>
      </c>
      <c r="AJ357" s="98">
        <f>SUM(AJ358:AK401)</f>
        <v>0</v>
      </c>
      <c r="AK357" s="94"/>
      <c r="AL357" s="94"/>
    </row>
    <row r="358" spans="2:38" x14ac:dyDescent="0.3">
      <c r="B358" s="99" t="s">
        <v>4</v>
      </c>
      <c r="C358" s="99"/>
      <c r="D358" s="99"/>
      <c r="E358" s="43"/>
      <c r="F358" s="42"/>
      <c r="G358" s="43"/>
      <c r="H358" s="42"/>
      <c r="I358" s="43"/>
      <c r="J358" s="42"/>
      <c r="K358" s="43"/>
      <c r="L358" s="42"/>
      <c r="M358" s="43"/>
      <c r="N358" s="42"/>
      <c r="O358" s="43"/>
      <c r="P358" s="42"/>
      <c r="Q358" s="43"/>
      <c r="R358" s="42"/>
      <c r="S358" s="43"/>
      <c r="T358" s="42"/>
      <c r="U358" s="43"/>
      <c r="V358" s="42"/>
      <c r="W358" s="43"/>
      <c r="X358" s="42"/>
      <c r="Y358" s="43"/>
      <c r="Z358" s="42"/>
      <c r="AA358" s="43"/>
      <c r="AB358" s="42"/>
      <c r="AC358" s="43"/>
      <c r="AD358" s="42"/>
      <c r="AE358" s="43"/>
      <c r="AF358" s="42"/>
      <c r="AG358" s="43"/>
      <c r="AH358" s="42"/>
      <c r="AI358" s="44"/>
      <c r="AJ358" s="100">
        <f>SUM(E358:AI358)</f>
        <v>0</v>
      </c>
      <c r="AK358" s="97"/>
      <c r="AL358" s="97"/>
    </row>
    <row r="359" spans="2:38" x14ac:dyDescent="0.3">
      <c r="B359" s="99" t="s">
        <v>5</v>
      </c>
      <c r="C359" s="99" t="s">
        <v>5</v>
      </c>
      <c r="D359" s="99" t="s">
        <v>5</v>
      </c>
      <c r="E359" s="43"/>
      <c r="F359" s="42"/>
      <c r="G359" s="43"/>
      <c r="H359" s="42"/>
      <c r="I359" s="43"/>
      <c r="J359" s="42"/>
      <c r="K359" s="43"/>
      <c r="L359" s="42"/>
      <c r="M359" s="43"/>
      <c r="N359" s="42"/>
      <c r="O359" s="43"/>
      <c r="P359" s="42"/>
      <c r="Q359" s="43"/>
      <c r="R359" s="42"/>
      <c r="S359" s="43"/>
      <c r="T359" s="42"/>
      <c r="U359" s="43"/>
      <c r="V359" s="42"/>
      <c r="W359" s="43"/>
      <c r="X359" s="42"/>
      <c r="Y359" s="43"/>
      <c r="Z359" s="42"/>
      <c r="AA359" s="43"/>
      <c r="AB359" s="42"/>
      <c r="AC359" s="43"/>
      <c r="AD359" s="42"/>
      <c r="AE359" s="43"/>
      <c r="AF359" s="42"/>
      <c r="AG359" s="43"/>
      <c r="AH359" s="42"/>
      <c r="AI359" s="44"/>
      <c r="AJ359" s="100">
        <f>SUM(E359:AI359)</f>
        <v>0</v>
      </c>
      <c r="AK359" s="97"/>
      <c r="AL359" s="97"/>
    </row>
    <row r="360" spans="2:38" x14ac:dyDescent="0.3">
      <c r="B360" s="99" t="s">
        <v>6</v>
      </c>
      <c r="C360" s="99" t="s">
        <v>6</v>
      </c>
      <c r="D360" s="99" t="s">
        <v>6</v>
      </c>
      <c r="E360" s="43"/>
      <c r="F360" s="42"/>
      <c r="G360" s="43"/>
      <c r="H360" s="42"/>
      <c r="I360" s="43"/>
      <c r="J360" s="42"/>
      <c r="K360" s="43"/>
      <c r="L360" s="42"/>
      <c r="M360" s="43"/>
      <c r="N360" s="42"/>
      <c r="O360" s="43"/>
      <c r="P360" s="42"/>
      <c r="Q360" s="43"/>
      <c r="R360" s="42"/>
      <c r="S360" s="43"/>
      <c r="T360" s="42"/>
      <c r="U360" s="43"/>
      <c r="V360" s="42"/>
      <c r="W360" s="43"/>
      <c r="X360" s="42"/>
      <c r="Y360" s="43"/>
      <c r="Z360" s="42"/>
      <c r="AA360" s="43"/>
      <c r="AB360" s="42"/>
      <c r="AC360" s="43"/>
      <c r="AD360" s="42"/>
      <c r="AE360" s="43"/>
      <c r="AF360" s="42"/>
      <c r="AG360" s="43"/>
      <c r="AH360" s="42"/>
      <c r="AI360" s="44"/>
      <c r="AJ360" s="100">
        <f t="shared" ref="AJ360" si="66">SUM(E360:AI360)</f>
        <v>0</v>
      </c>
      <c r="AK360" s="97"/>
      <c r="AL360" s="97"/>
    </row>
    <row r="361" spans="2:38" x14ac:dyDescent="0.3">
      <c r="B361" s="99" t="s">
        <v>113</v>
      </c>
      <c r="C361" s="99" t="s">
        <v>113</v>
      </c>
      <c r="D361" s="99" t="s">
        <v>113</v>
      </c>
      <c r="E361" s="43"/>
      <c r="F361" s="42"/>
      <c r="G361" s="43"/>
      <c r="H361" s="42"/>
      <c r="I361" s="43"/>
      <c r="J361" s="42"/>
      <c r="K361" s="43"/>
      <c r="L361" s="42"/>
      <c r="M361" s="43"/>
      <c r="N361" s="42"/>
      <c r="O361" s="43"/>
      <c r="P361" s="42"/>
      <c r="Q361" s="43"/>
      <c r="R361" s="42"/>
      <c r="S361" s="43"/>
      <c r="T361" s="42"/>
      <c r="U361" s="43"/>
      <c r="V361" s="42"/>
      <c r="W361" s="43"/>
      <c r="X361" s="42"/>
      <c r="Y361" s="43"/>
      <c r="Z361" s="42"/>
      <c r="AA361" s="43"/>
      <c r="AB361" s="42"/>
      <c r="AC361" s="43"/>
      <c r="AD361" s="42"/>
      <c r="AE361" s="43"/>
      <c r="AF361" s="42"/>
      <c r="AG361" s="43"/>
      <c r="AH361" s="42"/>
      <c r="AI361" s="44"/>
      <c r="AJ361" s="100">
        <f>SUM(E361:AI361)</f>
        <v>0</v>
      </c>
      <c r="AK361" s="97"/>
      <c r="AL361" s="97"/>
    </row>
    <row r="362" spans="2:38" x14ac:dyDescent="0.3">
      <c r="B362" s="99" t="s">
        <v>7</v>
      </c>
      <c r="C362" s="99" t="s">
        <v>7</v>
      </c>
      <c r="D362" s="99" t="s">
        <v>7</v>
      </c>
      <c r="E362" s="43"/>
      <c r="F362" s="42"/>
      <c r="G362" s="43"/>
      <c r="H362" s="42"/>
      <c r="I362" s="43"/>
      <c r="J362" s="42"/>
      <c r="K362" s="43"/>
      <c r="L362" s="42"/>
      <c r="M362" s="43"/>
      <c r="N362" s="42"/>
      <c r="O362" s="43"/>
      <c r="P362" s="42"/>
      <c r="Q362" s="43"/>
      <c r="R362" s="42"/>
      <c r="S362" s="43"/>
      <c r="T362" s="42"/>
      <c r="U362" s="43"/>
      <c r="V362" s="42"/>
      <c r="W362" s="43"/>
      <c r="X362" s="42"/>
      <c r="Y362" s="43"/>
      <c r="Z362" s="42"/>
      <c r="AA362" s="43"/>
      <c r="AB362" s="42"/>
      <c r="AC362" s="43"/>
      <c r="AD362" s="42"/>
      <c r="AE362" s="43"/>
      <c r="AF362" s="42"/>
      <c r="AG362" s="43"/>
      <c r="AH362" s="42"/>
      <c r="AI362" s="44"/>
      <c r="AJ362" s="100">
        <f t="shared" ref="AJ362:AJ394" si="67">SUM(E362:AI362)</f>
        <v>0</v>
      </c>
      <c r="AK362" s="97"/>
      <c r="AL362" s="97"/>
    </row>
    <row r="363" spans="2:38" x14ac:dyDescent="0.3">
      <c r="B363" s="99" t="s">
        <v>8</v>
      </c>
      <c r="C363" s="99" t="s">
        <v>8</v>
      </c>
      <c r="D363" s="99" t="s">
        <v>8</v>
      </c>
      <c r="E363" s="43"/>
      <c r="F363" s="42"/>
      <c r="G363" s="43"/>
      <c r="H363" s="42"/>
      <c r="I363" s="43"/>
      <c r="J363" s="42"/>
      <c r="K363" s="43"/>
      <c r="L363" s="42"/>
      <c r="M363" s="43"/>
      <c r="N363" s="42"/>
      <c r="O363" s="43"/>
      <c r="P363" s="42"/>
      <c r="Q363" s="43"/>
      <c r="R363" s="42"/>
      <c r="S363" s="43"/>
      <c r="T363" s="42"/>
      <c r="U363" s="43"/>
      <c r="V363" s="42"/>
      <c r="W363" s="43"/>
      <c r="X363" s="42"/>
      <c r="Y363" s="43"/>
      <c r="Z363" s="42"/>
      <c r="AA363" s="43"/>
      <c r="AB363" s="42"/>
      <c r="AC363" s="43"/>
      <c r="AD363" s="42"/>
      <c r="AE363" s="43"/>
      <c r="AF363" s="42"/>
      <c r="AG363" s="43"/>
      <c r="AH363" s="42"/>
      <c r="AI363" s="44"/>
      <c r="AJ363" s="100">
        <f t="shared" si="67"/>
        <v>0</v>
      </c>
      <c r="AK363" s="97"/>
      <c r="AL363" s="97"/>
    </row>
    <row r="364" spans="2:38" x14ac:dyDescent="0.3">
      <c r="B364" s="99" t="s">
        <v>9</v>
      </c>
      <c r="C364" s="99" t="s">
        <v>9</v>
      </c>
      <c r="D364" s="99" t="s">
        <v>9</v>
      </c>
      <c r="E364" s="43"/>
      <c r="F364" s="42"/>
      <c r="G364" s="43"/>
      <c r="H364" s="42"/>
      <c r="I364" s="43"/>
      <c r="J364" s="42"/>
      <c r="K364" s="43"/>
      <c r="L364" s="42"/>
      <c r="M364" s="43"/>
      <c r="N364" s="42"/>
      <c r="O364" s="43"/>
      <c r="P364" s="42"/>
      <c r="Q364" s="43"/>
      <c r="R364" s="42"/>
      <c r="S364" s="43"/>
      <c r="T364" s="42"/>
      <c r="U364" s="43"/>
      <c r="V364" s="42"/>
      <c r="W364" s="43"/>
      <c r="X364" s="42"/>
      <c r="Y364" s="43"/>
      <c r="Z364" s="42"/>
      <c r="AA364" s="43"/>
      <c r="AB364" s="42"/>
      <c r="AC364" s="43"/>
      <c r="AD364" s="42"/>
      <c r="AE364" s="43"/>
      <c r="AF364" s="42"/>
      <c r="AG364" s="43"/>
      <c r="AH364" s="42"/>
      <c r="AI364" s="44"/>
      <c r="AJ364" s="100">
        <f t="shared" si="67"/>
        <v>0</v>
      </c>
      <c r="AK364" s="97"/>
      <c r="AL364" s="97"/>
    </row>
    <row r="365" spans="2:38" x14ac:dyDescent="0.3">
      <c r="B365" s="99" t="s">
        <v>10</v>
      </c>
      <c r="C365" s="99" t="s">
        <v>10</v>
      </c>
      <c r="D365" s="99" t="s">
        <v>10</v>
      </c>
      <c r="E365" s="43"/>
      <c r="F365" s="42"/>
      <c r="G365" s="43"/>
      <c r="H365" s="42"/>
      <c r="I365" s="43"/>
      <c r="J365" s="42"/>
      <c r="K365" s="43"/>
      <c r="L365" s="42"/>
      <c r="M365" s="43"/>
      <c r="N365" s="42"/>
      <c r="O365" s="43"/>
      <c r="P365" s="42"/>
      <c r="Q365" s="43"/>
      <c r="R365" s="42"/>
      <c r="S365" s="43"/>
      <c r="T365" s="42"/>
      <c r="U365" s="43"/>
      <c r="V365" s="42"/>
      <c r="W365" s="43"/>
      <c r="X365" s="42"/>
      <c r="Y365" s="43"/>
      <c r="Z365" s="42"/>
      <c r="AA365" s="43"/>
      <c r="AB365" s="42"/>
      <c r="AC365" s="43"/>
      <c r="AD365" s="42"/>
      <c r="AE365" s="43"/>
      <c r="AF365" s="42"/>
      <c r="AG365" s="43"/>
      <c r="AH365" s="42"/>
      <c r="AI365" s="44"/>
      <c r="AJ365" s="100">
        <f t="shared" si="67"/>
        <v>0</v>
      </c>
      <c r="AK365" s="97"/>
      <c r="AL365" s="97"/>
    </row>
    <row r="366" spans="2:38" x14ac:dyDescent="0.3">
      <c r="B366" s="99" t="s">
        <v>11</v>
      </c>
      <c r="C366" s="99" t="s">
        <v>11</v>
      </c>
      <c r="D366" s="99" t="s">
        <v>11</v>
      </c>
      <c r="E366" s="43"/>
      <c r="F366" s="42"/>
      <c r="G366" s="43"/>
      <c r="H366" s="42"/>
      <c r="I366" s="43"/>
      <c r="J366" s="42"/>
      <c r="K366" s="43"/>
      <c r="L366" s="42"/>
      <c r="M366" s="43"/>
      <c r="N366" s="42"/>
      <c r="O366" s="43"/>
      <c r="P366" s="42"/>
      <c r="Q366" s="43"/>
      <c r="R366" s="42"/>
      <c r="S366" s="43"/>
      <c r="T366" s="42"/>
      <c r="U366" s="43"/>
      <c r="V366" s="42"/>
      <c r="W366" s="43"/>
      <c r="X366" s="42"/>
      <c r="Y366" s="43"/>
      <c r="Z366" s="42"/>
      <c r="AA366" s="43"/>
      <c r="AB366" s="42"/>
      <c r="AC366" s="43"/>
      <c r="AD366" s="42"/>
      <c r="AE366" s="43"/>
      <c r="AF366" s="42"/>
      <c r="AG366" s="43"/>
      <c r="AH366" s="42"/>
      <c r="AI366" s="44"/>
      <c r="AJ366" s="100">
        <f t="shared" si="67"/>
        <v>0</v>
      </c>
      <c r="AK366" s="97"/>
      <c r="AL366" s="97"/>
    </row>
    <row r="367" spans="2:38" x14ac:dyDescent="0.3">
      <c r="B367" s="99" t="s">
        <v>12</v>
      </c>
      <c r="C367" s="99" t="s">
        <v>12</v>
      </c>
      <c r="D367" s="99" t="s">
        <v>12</v>
      </c>
      <c r="E367" s="43"/>
      <c r="F367" s="42"/>
      <c r="G367" s="43"/>
      <c r="H367" s="42"/>
      <c r="I367" s="43"/>
      <c r="J367" s="42"/>
      <c r="K367" s="43"/>
      <c r="L367" s="42"/>
      <c r="M367" s="43"/>
      <c r="N367" s="42"/>
      <c r="O367" s="43"/>
      <c r="P367" s="42"/>
      <c r="Q367" s="43"/>
      <c r="R367" s="42"/>
      <c r="S367" s="43"/>
      <c r="T367" s="42"/>
      <c r="U367" s="43"/>
      <c r="V367" s="42"/>
      <c r="W367" s="43"/>
      <c r="X367" s="42"/>
      <c r="Y367" s="43"/>
      <c r="Z367" s="42"/>
      <c r="AA367" s="43"/>
      <c r="AB367" s="42"/>
      <c r="AC367" s="43"/>
      <c r="AD367" s="42"/>
      <c r="AE367" s="43"/>
      <c r="AF367" s="42"/>
      <c r="AG367" s="43"/>
      <c r="AH367" s="42"/>
      <c r="AI367" s="44"/>
      <c r="AJ367" s="100">
        <f t="shared" si="67"/>
        <v>0</v>
      </c>
      <c r="AK367" s="97"/>
      <c r="AL367" s="97"/>
    </row>
    <row r="368" spans="2:38" x14ac:dyDescent="0.3">
      <c r="B368" s="99" t="s">
        <v>13</v>
      </c>
      <c r="C368" s="99" t="s">
        <v>13</v>
      </c>
      <c r="D368" s="99" t="s">
        <v>13</v>
      </c>
      <c r="E368" s="43"/>
      <c r="F368" s="42"/>
      <c r="G368" s="43"/>
      <c r="H368" s="42"/>
      <c r="I368" s="43"/>
      <c r="J368" s="42"/>
      <c r="K368" s="43"/>
      <c r="L368" s="42"/>
      <c r="M368" s="43"/>
      <c r="N368" s="42"/>
      <c r="O368" s="43"/>
      <c r="P368" s="42"/>
      <c r="Q368" s="43"/>
      <c r="R368" s="42"/>
      <c r="S368" s="43"/>
      <c r="T368" s="42"/>
      <c r="U368" s="43"/>
      <c r="V368" s="42"/>
      <c r="W368" s="43"/>
      <c r="X368" s="42"/>
      <c r="Y368" s="43"/>
      <c r="Z368" s="42"/>
      <c r="AA368" s="43"/>
      <c r="AB368" s="42"/>
      <c r="AC368" s="43"/>
      <c r="AD368" s="42"/>
      <c r="AE368" s="43"/>
      <c r="AF368" s="42"/>
      <c r="AG368" s="43"/>
      <c r="AH368" s="42"/>
      <c r="AI368" s="44"/>
      <c r="AJ368" s="100">
        <f t="shared" si="67"/>
        <v>0</v>
      </c>
      <c r="AK368" s="97"/>
      <c r="AL368" s="97"/>
    </row>
    <row r="369" spans="2:38" x14ac:dyDescent="0.3">
      <c r="B369" s="99" t="s">
        <v>14</v>
      </c>
      <c r="C369" s="99" t="s">
        <v>14</v>
      </c>
      <c r="D369" s="99" t="s">
        <v>14</v>
      </c>
      <c r="E369" s="43"/>
      <c r="F369" s="42"/>
      <c r="G369" s="43"/>
      <c r="H369" s="42"/>
      <c r="I369" s="43"/>
      <c r="J369" s="42"/>
      <c r="K369" s="43"/>
      <c r="L369" s="42"/>
      <c r="M369" s="43"/>
      <c r="N369" s="42"/>
      <c r="O369" s="43"/>
      <c r="P369" s="42"/>
      <c r="Q369" s="43"/>
      <c r="R369" s="42"/>
      <c r="S369" s="43"/>
      <c r="T369" s="42"/>
      <c r="U369" s="43"/>
      <c r="V369" s="42"/>
      <c r="W369" s="43"/>
      <c r="X369" s="42"/>
      <c r="Y369" s="43"/>
      <c r="Z369" s="42"/>
      <c r="AA369" s="43"/>
      <c r="AB369" s="42"/>
      <c r="AC369" s="43"/>
      <c r="AD369" s="42"/>
      <c r="AE369" s="43"/>
      <c r="AF369" s="42"/>
      <c r="AG369" s="43"/>
      <c r="AH369" s="42"/>
      <c r="AI369" s="44"/>
      <c r="AJ369" s="100">
        <f t="shared" si="67"/>
        <v>0</v>
      </c>
      <c r="AK369" s="97"/>
      <c r="AL369" s="97"/>
    </row>
    <row r="370" spans="2:38" x14ac:dyDescent="0.3">
      <c r="B370" s="99" t="s">
        <v>15</v>
      </c>
      <c r="C370" s="99" t="s">
        <v>15</v>
      </c>
      <c r="D370" s="99" t="s">
        <v>15</v>
      </c>
      <c r="E370" s="43"/>
      <c r="F370" s="42"/>
      <c r="G370" s="43"/>
      <c r="H370" s="42"/>
      <c r="I370" s="43"/>
      <c r="J370" s="42"/>
      <c r="K370" s="43"/>
      <c r="L370" s="42"/>
      <c r="M370" s="43"/>
      <c r="N370" s="42"/>
      <c r="O370" s="43"/>
      <c r="P370" s="42"/>
      <c r="Q370" s="43"/>
      <c r="R370" s="42"/>
      <c r="S370" s="43"/>
      <c r="T370" s="42"/>
      <c r="U370" s="43"/>
      <c r="V370" s="42"/>
      <c r="W370" s="43"/>
      <c r="X370" s="42"/>
      <c r="Y370" s="43"/>
      <c r="Z370" s="42"/>
      <c r="AA370" s="43"/>
      <c r="AB370" s="42"/>
      <c r="AC370" s="43"/>
      <c r="AD370" s="42"/>
      <c r="AE370" s="43"/>
      <c r="AF370" s="42"/>
      <c r="AG370" s="43"/>
      <c r="AH370" s="42"/>
      <c r="AI370" s="44"/>
      <c r="AJ370" s="100">
        <f t="shared" si="67"/>
        <v>0</v>
      </c>
      <c r="AK370" s="97"/>
      <c r="AL370" s="97"/>
    </row>
    <row r="371" spans="2:38" x14ac:dyDescent="0.3">
      <c r="B371" s="99" t="s">
        <v>16</v>
      </c>
      <c r="C371" s="99" t="s">
        <v>16</v>
      </c>
      <c r="D371" s="99" t="s">
        <v>16</v>
      </c>
      <c r="E371" s="43"/>
      <c r="F371" s="42"/>
      <c r="G371" s="43"/>
      <c r="H371" s="42"/>
      <c r="I371" s="43"/>
      <c r="J371" s="42"/>
      <c r="K371" s="43"/>
      <c r="L371" s="42"/>
      <c r="M371" s="43"/>
      <c r="N371" s="42"/>
      <c r="O371" s="43"/>
      <c r="P371" s="42"/>
      <c r="Q371" s="43"/>
      <c r="R371" s="42"/>
      <c r="S371" s="43"/>
      <c r="T371" s="42"/>
      <c r="U371" s="43"/>
      <c r="V371" s="42"/>
      <c r="W371" s="43"/>
      <c r="X371" s="42"/>
      <c r="Y371" s="43"/>
      <c r="Z371" s="42"/>
      <c r="AA371" s="43"/>
      <c r="AB371" s="42"/>
      <c r="AC371" s="43"/>
      <c r="AD371" s="42"/>
      <c r="AE371" s="43"/>
      <c r="AF371" s="42"/>
      <c r="AG371" s="43"/>
      <c r="AH371" s="42"/>
      <c r="AI371" s="44"/>
      <c r="AJ371" s="100">
        <f t="shared" si="67"/>
        <v>0</v>
      </c>
      <c r="AK371" s="97"/>
      <c r="AL371" s="97"/>
    </row>
    <row r="372" spans="2:38" x14ac:dyDescent="0.3">
      <c r="B372" s="99" t="s">
        <v>17</v>
      </c>
      <c r="C372" s="99" t="s">
        <v>17</v>
      </c>
      <c r="D372" s="99" t="s">
        <v>17</v>
      </c>
      <c r="E372" s="43"/>
      <c r="F372" s="42"/>
      <c r="G372" s="43"/>
      <c r="H372" s="42"/>
      <c r="I372" s="43"/>
      <c r="J372" s="42"/>
      <c r="K372" s="43"/>
      <c r="L372" s="42"/>
      <c r="M372" s="43"/>
      <c r="N372" s="42"/>
      <c r="O372" s="43"/>
      <c r="P372" s="42"/>
      <c r="Q372" s="43"/>
      <c r="R372" s="42"/>
      <c r="S372" s="43"/>
      <c r="T372" s="42"/>
      <c r="U372" s="43"/>
      <c r="V372" s="42"/>
      <c r="W372" s="43"/>
      <c r="X372" s="42"/>
      <c r="Y372" s="43"/>
      <c r="Z372" s="42"/>
      <c r="AA372" s="43"/>
      <c r="AB372" s="42"/>
      <c r="AC372" s="43"/>
      <c r="AD372" s="42"/>
      <c r="AE372" s="43"/>
      <c r="AF372" s="42"/>
      <c r="AG372" s="43"/>
      <c r="AH372" s="42"/>
      <c r="AI372" s="44"/>
      <c r="AJ372" s="100">
        <f t="shared" si="67"/>
        <v>0</v>
      </c>
      <c r="AK372" s="97"/>
      <c r="AL372" s="97"/>
    </row>
    <row r="373" spans="2:38" x14ac:dyDescent="0.3">
      <c r="B373" s="99" t="s">
        <v>18</v>
      </c>
      <c r="C373" s="99" t="s">
        <v>18</v>
      </c>
      <c r="D373" s="99" t="s">
        <v>18</v>
      </c>
      <c r="E373" s="43"/>
      <c r="F373" s="42"/>
      <c r="G373" s="43"/>
      <c r="H373" s="42"/>
      <c r="I373" s="43"/>
      <c r="J373" s="42"/>
      <c r="K373" s="43"/>
      <c r="L373" s="42"/>
      <c r="M373" s="43"/>
      <c r="N373" s="42"/>
      <c r="O373" s="43"/>
      <c r="P373" s="42"/>
      <c r="Q373" s="43"/>
      <c r="R373" s="42"/>
      <c r="S373" s="43"/>
      <c r="T373" s="42"/>
      <c r="U373" s="43"/>
      <c r="V373" s="42"/>
      <c r="W373" s="43"/>
      <c r="X373" s="42"/>
      <c r="Y373" s="43"/>
      <c r="Z373" s="42"/>
      <c r="AA373" s="43"/>
      <c r="AB373" s="42"/>
      <c r="AC373" s="43"/>
      <c r="AD373" s="42"/>
      <c r="AE373" s="43"/>
      <c r="AF373" s="42"/>
      <c r="AG373" s="43"/>
      <c r="AH373" s="42"/>
      <c r="AI373" s="44"/>
      <c r="AJ373" s="100">
        <f t="shared" si="67"/>
        <v>0</v>
      </c>
      <c r="AK373" s="97"/>
      <c r="AL373" s="97"/>
    </row>
    <row r="374" spans="2:38" x14ac:dyDescent="0.3">
      <c r="B374" s="99" t="s">
        <v>19</v>
      </c>
      <c r="C374" s="99" t="s">
        <v>19</v>
      </c>
      <c r="D374" s="99" t="s">
        <v>19</v>
      </c>
      <c r="E374" s="43"/>
      <c r="F374" s="42"/>
      <c r="G374" s="43"/>
      <c r="H374" s="42"/>
      <c r="I374" s="43"/>
      <c r="J374" s="42"/>
      <c r="K374" s="43"/>
      <c r="L374" s="42"/>
      <c r="M374" s="43"/>
      <c r="N374" s="42"/>
      <c r="O374" s="43"/>
      <c r="P374" s="42"/>
      <c r="Q374" s="43"/>
      <c r="R374" s="42"/>
      <c r="S374" s="43"/>
      <c r="T374" s="42"/>
      <c r="U374" s="43"/>
      <c r="V374" s="42"/>
      <c r="W374" s="43"/>
      <c r="X374" s="42"/>
      <c r="Y374" s="43"/>
      <c r="Z374" s="42"/>
      <c r="AA374" s="43"/>
      <c r="AB374" s="42"/>
      <c r="AC374" s="43"/>
      <c r="AD374" s="42"/>
      <c r="AE374" s="43"/>
      <c r="AF374" s="42"/>
      <c r="AG374" s="43"/>
      <c r="AH374" s="42"/>
      <c r="AI374" s="44"/>
      <c r="AJ374" s="100">
        <f t="shared" si="67"/>
        <v>0</v>
      </c>
      <c r="AK374" s="97"/>
      <c r="AL374" s="97"/>
    </row>
    <row r="375" spans="2:38" x14ac:dyDescent="0.3">
      <c r="B375" s="99" t="s">
        <v>20</v>
      </c>
      <c r="C375" s="99" t="s">
        <v>20</v>
      </c>
      <c r="D375" s="99" t="s">
        <v>20</v>
      </c>
      <c r="E375" s="43"/>
      <c r="F375" s="42"/>
      <c r="G375" s="43"/>
      <c r="H375" s="42"/>
      <c r="I375" s="43"/>
      <c r="J375" s="42"/>
      <c r="K375" s="43"/>
      <c r="L375" s="42"/>
      <c r="M375" s="43"/>
      <c r="N375" s="42"/>
      <c r="O375" s="43"/>
      <c r="P375" s="42"/>
      <c r="Q375" s="43"/>
      <c r="R375" s="42"/>
      <c r="S375" s="43"/>
      <c r="T375" s="42"/>
      <c r="U375" s="43"/>
      <c r="V375" s="42"/>
      <c r="W375" s="43"/>
      <c r="X375" s="42"/>
      <c r="Y375" s="43"/>
      <c r="Z375" s="42"/>
      <c r="AA375" s="43"/>
      <c r="AB375" s="42"/>
      <c r="AC375" s="43"/>
      <c r="AD375" s="42"/>
      <c r="AE375" s="43"/>
      <c r="AF375" s="42"/>
      <c r="AG375" s="43"/>
      <c r="AH375" s="42"/>
      <c r="AI375" s="44"/>
      <c r="AJ375" s="100">
        <f t="shared" si="67"/>
        <v>0</v>
      </c>
      <c r="AK375" s="97"/>
      <c r="AL375" s="97"/>
    </row>
    <row r="376" spans="2:38" x14ac:dyDescent="0.3">
      <c r="B376" s="99" t="s">
        <v>21</v>
      </c>
      <c r="C376" s="99" t="s">
        <v>21</v>
      </c>
      <c r="D376" s="99" t="s">
        <v>21</v>
      </c>
      <c r="E376" s="43"/>
      <c r="F376" s="42"/>
      <c r="G376" s="43"/>
      <c r="H376" s="42"/>
      <c r="I376" s="43"/>
      <c r="J376" s="42"/>
      <c r="K376" s="43"/>
      <c r="L376" s="42"/>
      <c r="M376" s="43"/>
      <c r="N376" s="42"/>
      <c r="O376" s="43"/>
      <c r="P376" s="42"/>
      <c r="Q376" s="43"/>
      <c r="R376" s="42"/>
      <c r="S376" s="43"/>
      <c r="T376" s="42"/>
      <c r="U376" s="43"/>
      <c r="V376" s="42"/>
      <c r="W376" s="43"/>
      <c r="X376" s="42"/>
      <c r="Y376" s="43"/>
      <c r="Z376" s="42"/>
      <c r="AA376" s="43"/>
      <c r="AB376" s="42"/>
      <c r="AC376" s="43"/>
      <c r="AD376" s="42"/>
      <c r="AE376" s="43"/>
      <c r="AF376" s="42"/>
      <c r="AG376" s="43"/>
      <c r="AH376" s="42"/>
      <c r="AI376" s="44"/>
      <c r="AJ376" s="100">
        <f t="shared" si="67"/>
        <v>0</v>
      </c>
      <c r="AK376" s="97"/>
      <c r="AL376" s="97"/>
    </row>
    <row r="377" spans="2:38" x14ac:dyDescent="0.3">
      <c r="B377" s="99" t="s">
        <v>22</v>
      </c>
      <c r="C377" s="99" t="s">
        <v>22</v>
      </c>
      <c r="D377" s="99" t="s">
        <v>22</v>
      </c>
      <c r="E377" s="43"/>
      <c r="F377" s="42"/>
      <c r="G377" s="43"/>
      <c r="H377" s="42"/>
      <c r="I377" s="43"/>
      <c r="J377" s="42"/>
      <c r="K377" s="43"/>
      <c r="L377" s="42"/>
      <c r="M377" s="43"/>
      <c r="N377" s="42"/>
      <c r="O377" s="43"/>
      <c r="P377" s="42"/>
      <c r="Q377" s="43"/>
      <c r="R377" s="42"/>
      <c r="S377" s="43"/>
      <c r="T377" s="42"/>
      <c r="U377" s="43"/>
      <c r="V377" s="42"/>
      <c r="W377" s="43"/>
      <c r="X377" s="42"/>
      <c r="Y377" s="43"/>
      <c r="Z377" s="42"/>
      <c r="AA377" s="43"/>
      <c r="AB377" s="42"/>
      <c r="AC377" s="43"/>
      <c r="AD377" s="42"/>
      <c r="AE377" s="43"/>
      <c r="AF377" s="42"/>
      <c r="AG377" s="43"/>
      <c r="AH377" s="42"/>
      <c r="AI377" s="44"/>
      <c r="AJ377" s="100">
        <f t="shared" si="67"/>
        <v>0</v>
      </c>
      <c r="AK377" s="97"/>
      <c r="AL377" s="97"/>
    </row>
    <row r="378" spans="2:38" x14ac:dyDescent="0.3">
      <c r="B378" s="99" t="s">
        <v>23</v>
      </c>
      <c r="C378" s="99" t="s">
        <v>23</v>
      </c>
      <c r="D378" s="99" t="s">
        <v>23</v>
      </c>
      <c r="E378" s="43"/>
      <c r="F378" s="42"/>
      <c r="G378" s="43"/>
      <c r="H378" s="42"/>
      <c r="I378" s="43"/>
      <c r="J378" s="42"/>
      <c r="K378" s="43"/>
      <c r="L378" s="42"/>
      <c r="M378" s="43"/>
      <c r="N378" s="42"/>
      <c r="O378" s="43"/>
      <c r="P378" s="42"/>
      <c r="Q378" s="43"/>
      <c r="R378" s="42"/>
      <c r="S378" s="43"/>
      <c r="T378" s="42"/>
      <c r="U378" s="43"/>
      <c r="V378" s="42"/>
      <c r="W378" s="43"/>
      <c r="X378" s="42"/>
      <c r="Y378" s="43"/>
      <c r="Z378" s="42"/>
      <c r="AA378" s="43"/>
      <c r="AB378" s="42"/>
      <c r="AC378" s="43"/>
      <c r="AD378" s="42"/>
      <c r="AE378" s="43"/>
      <c r="AF378" s="42"/>
      <c r="AG378" s="43"/>
      <c r="AH378" s="42"/>
      <c r="AI378" s="44"/>
      <c r="AJ378" s="100">
        <f t="shared" si="67"/>
        <v>0</v>
      </c>
      <c r="AK378" s="97"/>
      <c r="AL378" s="97"/>
    </row>
    <row r="379" spans="2:38" x14ac:dyDescent="0.3">
      <c r="B379" s="99" t="s">
        <v>24</v>
      </c>
      <c r="C379" s="99" t="s">
        <v>24</v>
      </c>
      <c r="D379" s="99" t="s">
        <v>24</v>
      </c>
      <c r="E379" s="43"/>
      <c r="F379" s="42"/>
      <c r="G379" s="43"/>
      <c r="H379" s="42"/>
      <c r="I379" s="43"/>
      <c r="J379" s="42"/>
      <c r="K379" s="43"/>
      <c r="L379" s="42"/>
      <c r="M379" s="43"/>
      <c r="N379" s="42"/>
      <c r="O379" s="43"/>
      <c r="P379" s="42"/>
      <c r="Q379" s="43"/>
      <c r="R379" s="42"/>
      <c r="S379" s="43"/>
      <c r="T379" s="42"/>
      <c r="U379" s="43"/>
      <c r="V379" s="42"/>
      <c r="W379" s="43"/>
      <c r="X379" s="42"/>
      <c r="Y379" s="43"/>
      <c r="Z379" s="42"/>
      <c r="AA379" s="43"/>
      <c r="AB379" s="42"/>
      <c r="AC379" s="43"/>
      <c r="AD379" s="42"/>
      <c r="AE379" s="43"/>
      <c r="AF379" s="42"/>
      <c r="AG379" s="43"/>
      <c r="AH379" s="42"/>
      <c r="AI379" s="44"/>
      <c r="AJ379" s="100">
        <f t="shared" si="67"/>
        <v>0</v>
      </c>
      <c r="AK379" s="97"/>
      <c r="AL379" s="97"/>
    </row>
    <row r="380" spans="2:38" x14ac:dyDescent="0.3">
      <c r="B380" s="99" t="s">
        <v>25</v>
      </c>
      <c r="C380" s="99" t="s">
        <v>25</v>
      </c>
      <c r="D380" s="99" t="s">
        <v>25</v>
      </c>
      <c r="E380" s="43"/>
      <c r="F380" s="42"/>
      <c r="G380" s="43"/>
      <c r="H380" s="42"/>
      <c r="I380" s="43"/>
      <c r="J380" s="42"/>
      <c r="K380" s="43"/>
      <c r="L380" s="42"/>
      <c r="M380" s="43"/>
      <c r="N380" s="42"/>
      <c r="O380" s="43"/>
      <c r="P380" s="42"/>
      <c r="Q380" s="43"/>
      <c r="R380" s="42"/>
      <c r="S380" s="43"/>
      <c r="T380" s="42"/>
      <c r="U380" s="43"/>
      <c r="V380" s="42"/>
      <c r="W380" s="43"/>
      <c r="X380" s="42"/>
      <c r="Y380" s="43"/>
      <c r="Z380" s="42"/>
      <c r="AA380" s="43"/>
      <c r="AB380" s="42"/>
      <c r="AC380" s="43"/>
      <c r="AD380" s="42"/>
      <c r="AE380" s="43"/>
      <c r="AF380" s="42"/>
      <c r="AG380" s="43"/>
      <c r="AH380" s="42"/>
      <c r="AI380" s="44"/>
      <c r="AJ380" s="100">
        <f t="shared" si="67"/>
        <v>0</v>
      </c>
      <c r="AK380" s="97"/>
      <c r="AL380" s="97"/>
    </row>
    <row r="381" spans="2:38" x14ac:dyDescent="0.3">
      <c r="B381" s="99" t="s">
        <v>26</v>
      </c>
      <c r="C381" s="99" t="s">
        <v>26</v>
      </c>
      <c r="D381" s="99" t="s">
        <v>26</v>
      </c>
      <c r="E381" s="43"/>
      <c r="F381" s="42"/>
      <c r="G381" s="43"/>
      <c r="H381" s="42"/>
      <c r="I381" s="43"/>
      <c r="J381" s="42"/>
      <c r="K381" s="43"/>
      <c r="L381" s="42"/>
      <c r="M381" s="43"/>
      <c r="N381" s="42"/>
      <c r="O381" s="43"/>
      <c r="P381" s="42"/>
      <c r="Q381" s="43"/>
      <c r="R381" s="42"/>
      <c r="S381" s="43"/>
      <c r="T381" s="42"/>
      <c r="U381" s="43"/>
      <c r="V381" s="42"/>
      <c r="W381" s="43"/>
      <c r="X381" s="42"/>
      <c r="Y381" s="43"/>
      <c r="Z381" s="42"/>
      <c r="AA381" s="43"/>
      <c r="AB381" s="42"/>
      <c r="AC381" s="43"/>
      <c r="AD381" s="42"/>
      <c r="AE381" s="43"/>
      <c r="AF381" s="42"/>
      <c r="AG381" s="43"/>
      <c r="AH381" s="42"/>
      <c r="AI381" s="44"/>
      <c r="AJ381" s="100">
        <f t="shared" si="67"/>
        <v>0</v>
      </c>
      <c r="AK381" s="97"/>
      <c r="AL381" s="97"/>
    </row>
    <row r="382" spans="2:38" x14ac:dyDescent="0.3">
      <c r="B382" s="99" t="s">
        <v>27</v>
      </c>
      <c r="C382" s="99" t="s">
        <v>27</v>
      </c>
      <c r="D382" s="99" t="s">
        <v>27</v>
      </c>
      <c r="E382" s="43"/>
      <c r="F382" s="42"/>
      <c r="G382" s="43"/>
      <c r="H382" s="42"/>
      <c r="I382" s="43"/>
      <c r="J382" s="42"/>
      <c r="K382" s="43"/>
      <c r="L382" s="42"/>
      <c r="M382" s="43"/>
      <c r="N382" s="42"/>
      <c r="O382" s="43"/>
      <c r="P382" s="42"/>
      <c r="Q382" s="43"/>
      <c r="R382" s="42"/>
      <c r="S382" s="43"/>
      <c r="T382" s="42"/>
      <c r="U382" s="43"/>
      <c r="V382" s="42"/>
      <c r="W382" s="43"/>
      <c r="X382" s="42"/>
      <c r="Y382" s="43"/>
      <c r="Z382" s="42"/>
      <c r="AA382" s="43"/>
      <c r="AB382" s="42"/>
      <c r="AC382" s="43"/>
      <c r="AD382" s="42"/>
      <c r="AE382" s="43"/>
      <c r="AF382" s="42"/>
      <c r="AG382" s="43"/>
      <c r="AH382" s="42"/>
      <c r="AI382" s="44"/>
      <c r="AJ382" s="100">
        <f t="shared" si="67"/>
        <v>0</v>
      </c>
      <c r="AK382" s="97"/>
      <c r="AL382" s="97"/>
    </row>
    <row r="383" spans="2:38" x14ac:dyDescent="0.3">
      <c r="B383" s="99" t="s">
        <v>28</v>
      </c>
      <c r="C383" s="99" t="s">
        <v>28</v>
      </c>
      <c r="D383" s="99" t="s">
        <v>28</v>
      </c>
      <c r="E383" s="43"/>
      <c r="F383" s="42"/>
      <c r="G383" s="43"/>
      <c r="H383" s="42"/>
      <c r="I383" s="43"/>
      <c r="J383" s="42"/>
      <c r="K383" s="43"/>
      <c r="L383" s="42"/>
      <c r="M383" s="43"/>
      <c r="N383" s="42"/>
      <c r="O383" s="43"/>
      <c r="P383" s="42"/>
      <c r="Q383" s="43"/>
      <c r="R383" s="42"/>
      <c r="S383" s="43"/>
      <c r="T383" s="42"/>
      <c r="U383" s="43"/>
      <c r="V383" s="42"/>
      <c r="W383" s="43"/>
      <c r="X383" s="42"/>
      <c r="Y383" s="43"/>
      <c r="Z383" s="42"/>
      <c r="AA383" s="43"/>
      <c r="AB383" s="42"/>
      <c r="AC383" s="43"/>
      <c r="AD383" s="42"/>
      <c r="AE383" s="43"/>
      <c r="AF383" s="42"/>
      <c r="AG383" s="43"/>
      <c r="AH383" s="42"/>
      <c r="AI383" s="44"/>
      <c r="AJ383" s="100">
        <f t="shared" si="67"/>
        <v>0</v>
      </c>
      <c r="AK383" s="97"/>
      <c r="AL383" s="97"/>
    </row>
    <row r="384" spans="2:38" x14ac:dyDescent="0.3">
      <c r="B384" s="99" t="s">
        <v>114</v>
      </c>
      <c r="C384" s="99" t="s">
        <v>114</v>
      </c>
      <c r="D384" s="99" t="s">
        <v>114</v>
      </c>
      <c r="E384" s="43"/>
      <c r="F384" s="42"/>
      <c r="G384" s="43"/>
      <c r="H384" s="42"/>
      <c r="I384" s="43"/>
      <c r="J384" s="42"/>
      <c r="K384" s="43"/>
      <c r="L384" s="42"/>
      <c r="M384" s="43"/>
      <c r="N384" s="42"/>
      <c r="O384" s="43"/>
      <c r="P384" s="42"/>
      <c r="Q384" s="43"/>
      <c r="R384" s="42"/>
      <c r="S384" s="43"/>
      <c r="T384" s="42"/>
      <c r="U384" s="43"/>
      <c r="V384" s="42"/>
      <c r="W384" s="43"/>
      <c r="X384" s="42"/>
      <c r="Y384" s="43"/>
      <c r="Z384" s="42"/>
      <c r="AA384" s="43"/>
      <c r="AB384" s="42"/>
      <c r="AC384" s="43"/>
      <c r="AD384" s="42"/>
      <c r="AE384" s="43"/>
      <c r="AF384" s="42"/>
      <c r="AG384" s="43"/>
      <c r="AH384" s="42"/>
      <c r="AI384" s="44"/>
      <c r="AJ384" s="100">
        <f t="shared" si="67"/>
        <v>0</v>
      </c>
      <c r="AK384" s="97"/>
      <c r="AL384" s="97"/>
    </row>
    <row r="385" spans="2:38" x14ac:dyDescent="0.3">
      <c r="B385" s="99" t="s">
        <v>29</v>
      </c>
      <c r="C385" s="99" t="s">
        <v>29</v>
      </c>
      <c r="D385" s="99" t="s">
        <v>29</v>
      </c>
      <c r="E385" s="43"/>
      <c r="F385" s="42"/>
      <c r="G385" s="43"/>
      <c r="H385" s="42"/>
      <c r="I385" s="43"/>
      <c r="J385" s="42"/>
      <c r="K385" s="43"/>
      <c r="L385" s="42"/>
      <c r="M385" s="43"/>
      <c r="N385" s="42"/>
      <c r="O385" s="43"/>
      <c r="P385" s="42"/>
      <c r="Q385" s="43"/>
      <c r="R385" s="42"/>
      <c r="S385" s="43"/>
      <c r="T385" s="42"/>
      <c r="U385" s="43"/>
      <c r="V385" s="42"/>
      <c r="W385" s="43"/>
      <c r="X385" s="42"/>
      <c r="Y385" s="43"/>
      <c r="Z385" s="42"/>
      <c r="AA385" s="43"/>
      <c r="AB385" s="42"/>
      <c r="AC385" s="43"/>
      <c r="AD385" s="42"/>
      <c r="AE385" s="43"/>
      <c r="AF385" s="42"/>
      <c r="AG385" s="43"/>
      <c r="AH385" s="42"/>
      <c r="AI385" s="44"/>
      <c r="AJ385" s="100">
        <f t="shared" si="67"/>
        <v>0</v>
      </c>
      <c r="AK385" s="97"/>
      <c r="AL385" s="97"/>
    </row>
    <row r="386" spans="2:38" x14ac:dyDescent="0.3">
      <c r="B386" s="99" t="s">
        <v>30</v>
      </c>
      <c r="C386" s="99" t="s">
        <v>30</v>
      </c>
      <c r="D386" s="99" t="s">
        <v>30</v>
      </c>
      <c r="E386" s="43"/>
      <c r="F386" s="42"/>
      <c r="G386" s="43"/>
      <c r="H386" s="42"/>
      <c r="I386" s="43"/>
      <c r="J386" s="42"/>
      <c r="K386" s="43"/>
      <c r="L386" s="42"/>
      <c r="M386" s="43"/>
      <c r="N386" s="42"/>
      <c r="O386" s="43"/>
      <c r="P386" s="42"/>
      <c r="Q386" s="43"/>
      <c r="R386" s="42"/>
      <c r="S386" s="43"/>
      <c r="T386" s="42"/>
      <c r="U386" s="43"/>
      <c r="V386" s="42"/>
      <c r="W386" s="43"/>
      <c r="X386" s="42"/>
      <c r="Y386" s="43"/>
      <c r="Z386" s="42"/>
      <c r="AA386" s="43"/>
      <c r="AB386" s="42"/>
      <c r="AC386" s="43"/>
      <c r="AD386" s="42"/>
      <c r="AE386" s="43"/>
      <c r="AF386" s="42"/>
      <c r="AG386" s="43"/>
      <c r="AH386" s="42"/>
      <c r="AI386" s="44"/>
      <c r="AJ386" s="100">
        <f t="shared" si="67"/>
        <v>0</v>
      </c>
      <c r="AK386" s="97"/>
      <c r="AL386" s="97"/>
    </row>
    <row r="387" spans="2:38" x14ac:dyDescent="0.3">
      <c r="B387" s="99" t="s">
        <v>31</v>
      </c>
      <c r="C387" s="99" t="s">
        <v>31</v>
      </c>
      <c r="D387" s="99" t="s">
        <v>31</v>
      </c>
      <c r="E387" s="43"/>
      <c r="F387" s="42"/>
      <c r="G387" s="43"/>
      <c r="H387" s="42"/>
      <c r="I387" s="43"/>
      <c r="J387" s="42"/>
      <c r="K387" s="43"/>
      <c r="L387" s="42"/>
      <c r="M387" s="43"/>
      <c r="N387" s="42"/>
      <c r="O387" s="43"/>
      <c r="P387" s="42"/>
      <c r="Q387" s="43"/>
      <c r="R387" s="42"/>
      <c r="S387" s="43"/>
      <c r="T387" s="42"/>
      <c r="U387" s="43"/>
      <c r="V387" s="42"/>
      <c r="W387" s="43"/>
      <c r="X387" s="42"/>
      <c r="Y387" s="43"/>
      <c r="Z387" s="42"/>
      <c r="AA387" s="43"/>
      <c r="AB387" s="42"/>
      <c r="AC387" s="43"/>
      <c r="AD387" s="42"/>
      <c r="AE387" s="43"/>
      <c r="AF387" s="42"/>
      <c r="AG387" s="43"/>
      <c r="AH387" s="42"/>
      <c r="AI387" s="44"/>
      <c r="AJ387" s="100">
        <f t="shared" si="67"/>
        <v>0</v>
      </c>
      <c r="AK387" s="97"/>
      <c r="AL387" s="97"/>
    </row>
    <row r="388" spans="2:38" x14ac:dyDescent="0.3">
      <c r="B388" s="99" t="s">
        <v>32</v>
      </c>
      <c r="C388" s="99" t="s">
        <v>32</v>
      </c>
      <c r="D388" s="99" t="s">
        <v>32</v>
      </c>
      <c r="E388" s="43"/>
      <c r="F388" s="42"/>
      <c r="G388" s="43"/>
      <c r="H388" s="42"/>
      <c r="I388" s="43"/>
      <c r="J388" s="42"/>
      <c r="K388" s="43"/>
      <c r="L388" s="42"/>
      <c r="M388" s="43"/>
      <c r="N388" s="42"/>
      <c r="O388" s="43"/>
      <c r="P388" s="42"/>
      <c r="Q388" s="43"/>
      <c r="R388" s="42"/>
      <c r="S388" s="43"/>
      <c r="T388" s="42"/>
      <c r="U388" s="43"/>
      <c r="V388" s="42"/>
      <c r="W388" s="43"/>
      <c r="X388" s="42"/>
      <c r="Y388" s="43"/>
      <c r="Z388" s="42"/>
      <c r="AA388" s="43"/>
      <c r="AB388" s="42"/>
      <c r="AC388" s="43"/>
      <c r="AD388" s="42"/>
      <c r="AE388" s="43"/>
      <c r="AF388" s="42"/>
      <c r="AG388" s="43"/>
      <c r="AH388" s="42"/>
      <c r="AI388" s="44"/>
      <c r="AJ388" s="100">
        <f t="shared" si="67"/>
        <v>0</v>
      </c>
      <c r="AK388" s="97"/>
      <c r="AL388" s="97"/>
    </row>
    <row r="389" spans="2:38" x14ac:dyDescent="0.3">
      <c r="B389" s="99" t="s">
        <v>33</v>
      </c>
      <c r="C389" s="99" t="s">
        <v>33</v>
      </c>
      <c r="D389" s="99" t="s">
        <v>33</v>
      </c>
      <c r="E389" s="43"/>
      <c r="F389" s="42"/>
      <c r="G389" s="43"/>
      <c r="H389" s="42"/>
      <c r="I389" s="43"/>
      <c r="J389" s="42"/>
      <c r="K389" s="43"/>
      <c r="L389" s="42"/>
      <c r="M389" s="43"/>
      <c r="N389" s="42"/>
      <c r="O389" s="43"/>
      <c r="P389" s="42"/>
      <c r="Q389" s="43"/>
      <c r="R389" s="42"/>
      <c r="S389" s="43"/>
      <c r="T389" s="42"/>
      <c r="U389" s="43"/>
      <c r="V389" s="42"/>
      <c r="W389" s="43"/>
      <c r="X389" s="42"/>
      <c r="Y389" s="43"/>
      <c r="Z389" s="42"/>
      <c r="AA389" s="43"/>
      <c r="AB389" s="42"/>
      <c r="AC389" s="43"/>
      <c r="AD389" s="42"/>
      <c r="AE389" s="43"/>
      <c r="AF389" s="42"/>
      <c r="AG389" s="43"/>
      <c r="AH389" s="42"/>
      <c r="AI389" s="44"/>
      <c r="AJ389" s="100">
        <f t="shared" si="67"/>
        <v>0</v>
      </c>
      <c r="AK389" s="97"/>
      <c r="AL389" s="97"/>
    </row>
    <row r="390" spans="2:38" x14ac:dyDescent="0.3">
      <c r="B390" s="99" t="s">
        <v>34</v>
      </c>
      <c r="C390" s="99" t="s">
        <v>34</v>
      </c>
      <c r="D390" s="99" t="s">
        <v>34</v>
      </c>
      <c r="E390" s="43"/>
      <c r="F390" s="42"/>
      <c r="G390" s="43"/>
      <c r="H390" s="42"/>
      <c r="I390" s="43"/>
      <c r="J390" s="42"/>
      <c r="K390" s="43"/>
      <c r="L390" s="42"/>
      <c r="M390" s="43"/>
      <c r="N390" s="42"/>
      <c r="O390" s="43"/>
      <c r="P390" s="42"/>
      <c r="Q390" s="43"/>
      <c r="R390" s="42"/>
      <c r="S390" s="43"/>
      <c r="T390" s="42"/>
      <c r="U390" s="43"/>
      <c r="V390" s="42"/>
      <c r="W390" s="43"/>
      <c r="X390" s="42"/>
      <c r="Y390" s="43"/>
      <c r="Z390" s="42"/>
      <c r="AA390" s="43"/>
      <c r="AB390" s="42"/>
      <c r="AC390" s="43"/>
      <c r="AD390" s="42"/>
      <c r="AE390" s="43"/>
      <c r="AF390" s="42"/>
      <c r="AG390" s="43"/>
      <c r="AH390" s="42"/>
      <c r="AI390" s="44"/>
      <c r="AJ390" s="100">
        <f t="shared" si="67"/>
        <v>0</v>
      </c>
      <c r="AK390" s="97"/>
      <c r="AL390" s="97"/>
    </row>
    <row r="391" spans="2:38" x14ac:dyDescent="0.3">
      <c r="B391" s="99" t="s">
        <v>35</v>
      </c>
      <c r="C391" s="99" t="s">
        <v>35</v>
      </c>
      <c r="D391" s="99" t="s">
        <v>35</v>
      </c>
      <c r="E391" s="43"/>
      <c r="F391" s="42"/>
      <c r="G391" s="43"/>
      <c r="H391" s="42"/>
      <c r="I391" s="43"/>
      <c r="J391" s="42"/>
      <c r="K391" s="43"/>
      <c r="L391" s="42"/>
      <c r="M391" s="43"/>
      <c r="N391" s="42"/>
      <c r="O391" s="43"/>
      <c r="P391" s="42"/>
      <c r="Q391" s="43"/>
      <c r="R391" s="42"/>
      <c r="S391" s="43"/>
      <c r="T391" s="42"/>
      <c r="U391" s="43"/>
      <c r="V391" s="42"/>
      <c r="W391" s="43"/>
      <c r="X391" s="42"/>
      <c r="Y391" s="43"/>
      <c r="Z391" s="42"/>
      <c r="AA391" s="43"/>
      <c r="AB391" s="42"/>
      <c r="AC391" s="43"/>
      <c r="AD391" s="42"/>
      <c r="AE391" s="43"/>
      <c r="AF391" s="42"/>
      <c r="AG391" s="43"/>
      <c r="AH391" s="42"/>
      <c r="AI391" s="44"/>
      <c r="AJ391" s="100">
        <f t="shared" si="67"/>
        <v>0</v>
      </c>
      <c r="AK391" s="97"/>
      <c r="AL391" s="97"/>
    </row>
    <row r="392" spans="2:38" x14ac:dyDescent="0.3">
      <c r="B392" s="99" t="s">
        <v>36</v>
      </c>
      <c r="C392" s="99" t="s">
        <v>36</v>
      </c>
      <c r="D392" s="99" t="s">
        <v>36</v>
      </c>
      <c r="E392" s="43"/>
      <c r="F392" s="42"/>
      <c r="G392" s="43"/>
      <c r="H392" s="42"/>
      <c r="I392" s="43"/>
      <c r="J392" s="42"/>
      <c r="K392" s="43"/>
      <c r="L392" s="42"/>
      <c r="M392" s="43"/>
      <c r="N392" s="42"/>
      <c r="O392" s="43"/>
      <c r="P392" s="42"/>
      <c r="Q392" s="43"/>
      <c r="R392" s="42"/>
      <c r="S392" s="43"/>
      <c r="T392" s="42"/>
      <c r="U392" s="43"/>
      <c r="V392" s="42"/>
      <c r="W392" s="43"/>
      <c r="X392" s="42"/>
      <c r="Y392" s="43"/>
      <c r="Z392" s="42"/>
      <c r="AA392" s="43"/>
      <c r="AB392" s="42"/>
      <c r="AC392" s="43"/>
      <c r="AD392" s="42"/>
      <c r="AE392" s="43"/>
      <c r="AF392" s="42"/>
      <c r="AG392" s="43"/>
      <c r="AH392" s="42"/>
      <c r="AI392" s="44"/>
      <c r="AJ392" s="100">
        <f t="shared" si="67"/>
        <v>0</v>
      </c>
      <c r="AK392" s="97"/>
      <c r="AL392" s="97"/>
    </row>
    <row r="393" spans="2:38" x14ac:dyDescent="0.3">
      <c r="B393" s="99" t="s">
        <v>115</v>
      </c>
      <c r="C393" s="99" t="s">
        <v>115</v>
      </c>
      <c r="D393" s="99" t="s">
        <v>115</v>
      </c>
      <c r="E393" s="43"/>
      <c r="F393" s="42"/>
      <c r="G393" s="43"/>
      <c r="H393" s="42"/>
      <c r="I393" s="43"/>
      <c r="J393" s="42"/>
      <c r="K393" s="43"/>
      <c r="L393" s="42"/>
      <c r="M393" s="43"/>
      <c r="N393" s="42"/>
      <c r="O393" s="43"/>
      <c r="P393" s="42"/>
      <c r="Q393" s="43"/>
      <c r="R393" s="42"/>
      <c r="S393" s="43"/>
      <c r="T393" s="42"/>
      <c r="U393" s="43"/>
      <c r="V393" s="42"/>
      <c r="W393" s="43"/>
      <c r="X393" s="42"/>
      <c r="Y393" s="43"/>
      <c r="Z393" s="42"/>
      <c r="AA393" s="43"/>
      <c r="AB393" s="42"/>
      <c r="AC393" s="43"/>
      <c r="AD393" s="42"/>
      <c r="AE393" s="43"/>
      <c r="AF393" s="42"/>
      <c r="AG393" s="43"/>
      <c r="AH393" s="42"/>
      <c r="AI393" s="44"/>
      <c r="AJ393" s="100">
        <f t="shared" si="67"/>
        <v>0</v>
      </c>
      <c r="AK393" s="97"/>
      <c r="AL393" s="97"/>
    </row>
    <row r="394" spans="2:38" x14ac:dyDescent="0.3">
      <c r="B394" s="99" t="s">
        <v>86</v>
      </c>
      <c r="C394" s="99" t="s">
        <v>86</v>
      </c>
      <c r="D394" s="99" t="s">
        <v>86</v>
      </c>
      <c r="E394" s="43"/>
      <c r="F394" s="42"/>
      <c r="G394" s="43"/>
      <c r="H394" s="42"/>
      <c r="I394" s="43"/>
      <c r="J394" s="42"/>
      <c r="K394" s="43"/>
      <c r="L394" s="42"/>
      <c r="M394" s="43"/>
      <c r="N394" s="42"/>
      <c r="O394" s="43"/>
      <c r="P394" s="42"/>
      <c r="Q394" s="43"/>
      <c r="R394" s="42"/>
      <c r="S394" s="43"/>
      <c r="T394" s="42"/>
      <c r="U394" s="43"/>
      <c r="V394" s="42"/>
      <c r="W394" s="43"/>
      <c r="X394" s="42"/>
      <c r="Y394" s="43"/>
      <c r="Z394" s="42"/>
      <c r="AA394" s="43"/>
      <c r="AB394" s="42"/>
      <c r="AC394" s="43"/>
      <c r="AD394" s="42"/>
      <c r="AE394" s="43"/>
      <c r="AF394" s="42"/>
      <c r="AG394" s="43"/>
      <c r="AH394" s="42"/>
      <c r="AI394" s="44"/>
      <c r="AJ394" s="100">
        <f t="shared" si="67"/>
        <v>0</v>
      </c>
      <c r="AK394" s="97"/>
      <c r="AL394" s="97"/>
    </row>
    <row r="395" spans="2:38" x14ac:dyDescent="0.3">
      <c r="B395" s="99" t="s">
        <v>87</v>
      </c>
      <c r="C395" s="99" t="s">
        <v>87</v>
      </c>
      <c r="D395" s="99" t="s">
        <v>87</v>
      </c>
      <c r="E395" s="43"/>
      <c r="F395" s="42"/>
      <c r="G395" s="43"/>
      <c r="H395" s="42"/>
      <c r="I395" s="43"/>
      <c r="J395" s="42"/>
      <c r="K395" s="43"/>
      <c r="L395" s="42"/>
      <c r="M395" s="43"/>
      <c r="N395" s="42"/>
      <c r="O395" s="43"/>
      <c r="P395" s="42"/>
      <c r="Q395" s="43"/>
      <c r="R395" s="42"/>
      <c r="S395" s="43"/>
      <c r="T395" s="42"/>
      <c r="U395" s="43"/>
      <c r="V395" s="42"/>
      <c r="W395" s="43"/>
      <c r="X395" s="42"/>
      <c r="Y395" s="43"/>
      <c r="Z395" s="42"/>
      <c r="AA395" s="43"/>
      <c r="AB395" s="42"/>
      <c r="AC395" s="43"/>
      <c r="AD395" s="42"/>
      <c r="AE395" s="43"/>
      <c r="AF395" s="42"/>
      <c r="AG395" s="43"/>
      <c r="AH395" s="42"/>
      <c r="AI395" s="44"/>
      <c r="AJ395" s="100">
        <f>SUM(E395:AI395)</f>
        <v>0</v>
      </c>
      <c r="AK395" s="97"/>
      <c r="AL395" s="97"/>
    </row>
    <row r="396" spans="2:38" x14ac:dyDescent="0.3">
      <c r="B396" s="99" t="s">
        <v>95</v>
      </c>
      <c r="C396" s="99" t="s">
        <v>95</v>
      </c>
      <c r="D396" s="99" t="s">
        <v>95</v>
      </c>
      <c r="E396" s="43"/>
      <c r="F396" s="42"/>
      <c r="G396" s="43"/>
      <c r="H396" s="42"/>
      <c r="I396" s="43"/>
      <c r="J396" s="42"/>
      <c r="K396" s="43"/>
      <c r="L396" s="42"/>
      <c r="M396" s="43"/>
      <c r="N396" s="42"/>
      <c r="O396" s="43"/>
      <c r="P396" s="42"/>
      <c r="Q396" s="43"/>
      <c r="R396" s="42"/>
      <c r="S396" s="43"/>
      <c r="T396" s="42"/>
      <c r="U396" s="43"/>
      <c r="V396" s="42"/>
      <c r="W396" s="43"/>
      <c r="X396" s="42"/>
      <c r="Y396" s="43"/>
      <c r="Z396" s="42"/>
      <c r="AA396" s="43"/>
      <c r="AB396" s="42"/>
      <c r="AC396" s="43"/>
      <c r="AD396" s="42"/>
      <c r="AE396" s="43"/>
      <c r="AF396" s="42"/>
      <c r="AG396" s="43"/>
      <c r="AH396" s="42"/>
      <c r="AI396" s="44"/>
      <c r="AJ396" s="100">
        <f t="shared" ref="AJ396:AJ398" si="68">SUM(E396:AI396)</f>
        <v>0</v>
      </c>
      <c r="AK396" s="97"/>
      <c r="AL396" s="97"/>
    </row>
    <row r="397" spans="2:38" x14ac:dyDescent="0.3">
      <c r="B397" s="99" t="s">
        <v>106</v>
      </c>
      <c r="C397" s="99" t="s">
        <v>106</v>
      </c>
      <c r="D397" s="99" t="s">
        <v>106</v>
      </c>
      <c r="E397" s="43"/>
      <c r="F397" s="42"/>
      <c r="G397" s="43"/>
      <c r="H397" s="42"/>
      <c r="I397" s="43"/>
      <c r="J397" s="42"/>
      <c r="K397" s="43"/>
      <c r="L397" s="42"/>
      <c r="M397" s="43"/>
      <c r="N397" s="42"/>
      <c r="O397" s="43"/>
      <c r="P397" s="42"/>
      <c r="Q397" s="43"/>
      <c r="R397" s="42"/>
      <c r="S397" s="43"/>
      <c r="T397" s="42"/>
      <c r="U397" s="43"/>
      <c r="V397" s="42"/>
      <c r="W397" s="43"/>
      <c r="X397" s="42"/>
      <c r="Y397" s="43"/>
      <c r="Z397" s="42"/>
      <c r="AA397" s="43"/>
      <c r="AB397" s="42"/>
      <c r="AC397" s="43"/>
      <c r="AD397" s="42"/>
      <c r="AE397" s="43"/>
      <c r="AF397" s="42"/>
      <c r="AG397" s="43"/>
      <c r="AH397" s="42"/>
      <c r="AI397" s="44"/>
      <c r="AJ397" s="100">
        <f t="shared" si="68"/>
        <v>0</v>
      </c>
      <c r="AK397" s="97"/>
      <c r="AL397" s="97"/>
    </row>
    <row r="398" spans="2:38" x14ac:dyDescent="0.3">
      <c r="B398" s="99" t="s">
        <v>107</v>
      </c>
      <c r="C398" s="99" t="s">
        <v>107</v>
      </c>
      <c r="D398" s="99" t="s">
        <v>107</v>
      </c>
      <c r="E398" s="43"/>
      <c r="F398" s="42"/>
      <c r="G398" s="43"/>
      <c r="H398" s="42"/>
      <c r="I398" s="43"/>
      <c r="J398" s="42"/>
      <c r="K398" s="43"/>
      <c r="L398" s="42"/>
      <c r="M398" s="43"/>
      <c r="N398" s="42"/>
      <c r="O398" s="43"/>
      <c r="P398" s="42"/>
      <c r="Q398" s="43"/>
      <c r="R398" s="42"/>
      <c r="S398" s="43"/>
      <c r="T398" s="42"/>
      <c r="U398" s="43"/>
      <c r="V398" s="42"/>
      <c r="W398" s="43"/>
      <c r="X398" s="42"/>
      <c r="Y398" s="43"/>
      <c r="Z398" s="42"/>
      <c r="AA398" s="43"/>
      <c r="AB398" s="42"/>
      <c r="AC398" s="43"/>
      <c r="AD398" s="42"/>
      <c r="AE398" s="43"/>
      <c r="AF398" s="42"/>
      <c r="AG398" s="43"/>
      <c r="AH398" s="42"/>
      <c r="AI398" s="44"/>
      <c r="AJ398" s="100">
        <f t="shared" si="68"/>
        <v>0</v>
      </c>
      <c r="AK398" s="97"/>
      <c r="AL398" s="97"/>
    </row>
    <row r="399" spans="2:38" x14ac:dyDescent="0.3">
      <c r="B399" s="99" t="s">
        <v>108</v>
      </c>
      <c r="C399" s="99" t="s">
        <v>108</v>
      </c>
      <c r="D399" s="99" t="s">
        <v>108</v>
      </c>
      <c r="E399" s="43"/>
      <c r="F399" s="42"/>
      <c r="G399" s="43"/>
      <c r="H399" s="42"/>
      <c r="I399" s="43"/>
      <c r="J399" s="42"/>
      <c r="K399" s="43"/>
      <c r="L399" s="42"/>
      <c r="M399" s="43"/>
      <c r="N399" s="42"/>
      <c r="O399" s="43"/>
      <c r="P399" s="42"/>
      <c r="Q399" s="43"/>
      <c r="R399" s="42"/>
      <c r="S399" s="43"/>
      <c r="T399" s="42"/>
      <c r="U399" s="43"/>
      <c r="V399" s="42"/>
      <c r="W399" s="43"/>
      <c r="X399" s="42"/>
      <c r="Y399" s="43"/>
      <c r="Z399" s="42"/>
      <c r="AA399" s="43"/>
      <c r="AB399" s="42"/>
      <c r="AC399" s="43"/>
      <c r="AD399" s="42"/>
      <c r="AE399" s="43"/>
      <c r="AF399" s="42"/>
      <c r="AG399" s="43"/>
      <c r="AH399" s="42"/>
      <c r="AI399" s="44"/>
      <c r="AJ399" s="100">
        <f>SUM(E399:AI399)</f>
        <v>0</v>
      </c>
      <c r="AK399" s="97"/>
      <c r="AL399" s="97"/>
    </row>
    <row r="400" spans="2:38" x14ac:dyDescent="0.3">
      <c r="B400" s="99" t="s">
        <v>109</v>
      </c>
      <c r="C400" s="99" t="s">
        <v>109</v>
      </c>
      <c r="D400" s="99" t="s">
        <v>109</v>
      </c>
      <c r="E400" s="43"/>
      <c r="F400" s="42"/>
      <c r="G400" s="43"/>
      <c r="H400" s="42"/>
      <c r="I400" s="43"/>
      <c r="J400" s="42"/>
      <c r="K400" s="43"/>
      <c r="L400" s="42"/>
      <c r="M400" s="43"/>
      <c r="N400" s="42"/>
      <c r="O400" s="43"/>
      <c r="P400" s="42"/>
      <c r="Q400" s="43"/>
      <c r="R400" s="42"/>
      <c r="S400" s="43"/>
      <c r="T400" s="42"/>
      <c r="U400" s="43"/>
      <c r="V400" s="42"/>
      <c r="W400" s="43"/>
      <c r="X400" s="42"/>
      <c r="Y400" s="43"/>
      <c r="Z400" s="42"/>
      <c r="AA400" s="43"/>
      <c r="AB400" s="42"/>
      <c r="AC400" s="43"/>
      <c r="AD400" s="42"/>
      <c r="AE400" s="43"/>
      <c r="AF400" s="42"/>
      <c r="AG400" s="43"/>
      <c r="AH400" s="42"/>
      <c r="AI400" s="44"/>
      <c r="AJ400" s="100">
        <f t="shared" ref="AJ400:AJ401" si="69">SUM(E400:AI400)</f>
        <v>0</v>
      </c>
      <c r="AK400" s="97"/>
      <c r="AL400" s="97"/>
    </row>
    <row r="401" spans="2:38" x14ac:dyDescent="0.3">
      <c r="B401" s="99" t="s">
        <v>116</v>
      </c>
      <c r="C401" s="99" t="s">
        <v>116</v>
      </c>
      <c r="D401" s="99" t="s">
        <v>116</v>
      </c>
      <c r="E401" s="43"/>
      <c r="F401" s="42"/>
      <c r="G401" s="43"/>
      <c r="H401" s="42"/>
      <c r="I401" s="43"/>
      <c r="J401" s="42"/>
      <c r="K401" s="43"/>
      <c r="L401" s="42"/>
      <c r="M401" s="43"/>
      <c r="N401" s="42"/>
      <c r="O401" s="43"/>
      <c r="P401" s="42"/>
      <c r="Q401" s="43"/>
      <c r="R401" s="42"/>
      <c r="S401" s="43"/>
      <c r="T401" s="42"/>
      <c r="U401" s="43"/>
      <c r="V401" s="42"/>
      <c r="W401" s="43"/>
      <c r="X401" s="42"/>
      <c r="Y401" s="43"/>
      <c r="Z401" s="42"/>
      <c r="AA401" s="43"/>
      <c r="AB401" s="42"/>
      <c r="AC401" s="43"/>
      <c r="AD401" s="42"/>
      <c r="AE401" s="43"/>
      <c r="AF401" s="42"/>
      <c r="AG401" s="43"/>
      <c r="AH401" s="42"/>
      <c r="AI401" s="44"/>
      <c r="AJ401" s="100">
        <f t="shared" si="69"/>
        <v>0</v>
      </c>
      <c r="AK401" s="97"/>
      <c r="AL401" s="97"/>
    </row>
    <row r="402" spans="2:38" x14ac:dyDescent="0.3">
      <c r="B402" s="4" t="s">
        <v>122</v>
      </c>
      <c r="C402" s="4"/>
      <c r="D402" s="4"/>
      <c r="E402" s="43"/>
      <c r="F402" s="42"/>
      <c r="G402" s="43"/>
      <c r="H402" s="42"/>
      <c r="I402" s="43"/>
      <c r="J402" s="42"/>
      <c r="K402" s="43"/>
      <c r="L402" s="42"/>
      <c r="M402" s="43"/>
      <c r="N402" s="42"/>
      <c r="O402" s="43"/>
      <c r="P402" s="42"/>
      <c r="Q402" s="43"/>
      <c r="R402" s="42"/>
      <c r="S402" s="43"/>
      <c r="T402" s="42"/>
      <c r="U402" s="43"/>
      <c r="V402" s="42"/>
      <c r="W402" s="43"/>
      <c r="X402" s="42"/>
      <c r="Y402" s="43"/>
      <c r="Z402" s="42"/>
      <c r="AA402" s="43"/>
      <c r="AB402" s="42"/>
      <c r="AC402" s="43"/>
      <c r="AD402" s="42"/>
      <c r="AE402" s="43"/>
      <c r="AF402" s="42"/>
      <c r="AG402" s="43"/>
      <c r="AH402" s="42"/>
      <c r="AI402" s="44"/>
      <c r="AJ402" s="97">
        <f>SUM(E402:AI402)</f>
        <v>0</v>
      </c>
      <c r="AK402" s="97"/>
      <c r="AL402" s="97"/>
    </row>
    <row r="403" spans="2:38" x14ac:dyDescent="0.3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H403" s="3"/>
      <c r="AI403" s="3"/>
      <c r="AJ403" s="3"/>
      <c r="AK403" s="3"/>
    </row>
    <row r="404" spans="2:38" x14ac:dyDescent="0.3">
      <c r="B404" s="41">
        <v>45536</v>
      </c>
    </row>
    <row r="406" spans="2:38" x14ac:dyDescent="0.3">
      <c r="B406" s="34" t="s">
        <v>3</v>
      </c>
      <c r="C406" s="4"/>
      <c r="D406" s="4"/>
      <c r="E406" s="35">
        <f>+B404</f>
        <v>45536</v>
      </c>
      <c r="F406" s="35">
        <f>+E406+1</f>
        <v>45537</v>
      </c>
      <c r="G406" s="35">
        <f t="shared" ref="G406:AH406" si="70">+F406+1</f>
        <v>45538</v>
      </c>
      <c r="H406" s="35">
        <f t="shared" si="70"/>
        <v>45539</v>
      </c>
      <c r="I406" s="35">
        <f t="shared" si="70"/>
        <v>45540</v>
      </c>
      <c r="J406" s="35">
        <f t="shared" si="70"/>
        <v>45541</v>
      </c>
      <c r="K406" s="35">
        <f t="shared" si="70"/>
        <v>45542</v>
      </c>
      <c r="L406" s="35">
        <f t="shared" si="70"/>
        <v>45543</v>
      </c>
      <c r="M406" s="35">
        <f t="shared" si="70"/>
        <v>45544</v>
      </c>
      <c r="N406" s="35">
        <f t="shared" si="70"/>
        <v>45545</v>
      </c>
      <c r="O406" s="35">
        <f t="shared" si="70"/>
        <v>45546</v>
      </c>
      <c r="P406" s="35">
        <f t="shared" si="70"/>
        <v>45547</v>
      </c>
      <c r="Q406" s="35">
        <f t="shared" si="70"/>
        <v>45548</v>
      </c>
      <c r="R406" s="35">
        <f t="shared" si="70"/>
        <v>45549</v>
      </c>
      <c r="S406" s="35">
        <f t="shared" si="70"/>
        <v>45550</v>
      </c>
      <c r="T406" s="35">
        <f t="shared" si="70"/>
        <v>45551</v>
      </c>
      <c r="U406" s="35">
        <f t="shared" si="70"/>
        <v>45552</v>
      </c>
      <c r="V406" s="35">
        <f t="shared" si="70"/>
        <v>45553</v>
      </c>
      <c r="W406" s="35">
        <f t="shared" si="70"/>
        <v>45554</v>
      </c>
      <c r="X406" s="35">
        <f t="shared" si="70"/>
        <v>45555</v>
      </c>
      <c r="Y406" s="35">
        <f t="shared" si="70"/>
        <v>45556</v>
      </c>
      <c r="Z406" s="35">
        <f t="shared" si="70"/>
        <v>45557</v>
      </c>
      <c r="AA406" s="35">
        <f t="shared" si="70"/>
        <v>45558</v>
      </c>
      <c r="AB406" s="35">
        <f t="shared" si="70"/>
        <v>45559</v>
      </c>
      <c r="AC406" s="35">
        <f t="shared" si="70"/>
        <v>45560</v>
      </c>
      <c r="AD406" s="35">
        <f t="shared" si="70"/>
        <v>45561</v>
      </c>
      <c r="AE406" s="35">
        <f t="shared" si="70"/>
        <v>45562</v>
      </c>
      <c r="AF406" s="35">
        <f t="shared" si="70"/>
        <v>45563</v>
      </c>
      <c r="AG406" s="35">
        <f t="shared" si="70"/>
        <v>45564</v>
      </c>
      <c r="AH406" s="35">
        <f t="shared" si="70"/>
        <v>45565</v>
      </c>
      <c r="AI406" s="35" t="s">
        <v>103</v>
      </c>
      <c r="AJ406" s="82" t="s">
        <v>2</v>
      </c>
      <c r="AK406" s="83"/>
      <c r="AL406" s="83"/>
    </row>
    <row r="407" spans="2:38" x14ac:dyDescent="0.3">
      <c r="B407" s="13" t="s">
        <v>2</v>
      </c>
      <c r="C407" s="13"/>
      <c r="D407" s="13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45">
        <v>0</v>
      </c>
      <c r="AJ407" s="98">
        <f>SUM(AJ408:AK451)</f>
        <v>0</v>
      </c>
      <c r="AK407" s="94"/>
      <c r="AL407" s="94"/>
    </row>
    <row r="408" spans="2:38" x14ac:dyDescent="0.3">
      <c r="B408" s="99" t="s">
        <v>4</v>
      </c>
      <c r="C408" s="99"/>
      <c r="D408" s="99"/>
      <c r="E408" s="43"/>
      <c r="F408" s="42"/>
      <c r="G408" s="43"/>
      <c r="H408" s="42"/>
      <c r="I408" s="43"/>
      <c r="J408" s="42"/>
      <c r="K408" s="43"/>
      <c r="L408" s="42"/>
      <c r="M408" s="43"/>
      <c r="N408" s="42"/>
      <c r="O408" s="43"/>
      <c r="P408" s="42"/>
      <c r="Q408" s="43"/>
      <c r="R408" s="42"/>
      <c r="S408" s="43"/>
      <c r="T408" s="42"/>
      <c r="U408" s="43"/>
      <c r="V408" s="42"/>
      <c r="W408" s="43"/>
      <c r="X408" s="42"/>
      <c r="Y408" s="43"/>
      <c r="Z408" s="42"/>
      <c r="AA408" s="43"/>
      <c r="AB408" s="42"/>
      <c r="AC408" s="43"/>
      <c r="AD408" s="42"/>
      <c r="AE408" s="43"/>
      <c r="AF408" s="42"/>
      <c r="AG408" s="43"/>
      <c r="AH408" s="42"/>
      <c r="AI408" s="44"/>
      <c r="AJ408" s="100">
        <f>SUM(E408:AI408)</f>
        <v>0</v>
      </c>
      <c r="AK408" s="97"/>
      <c r="AL408" s="97"/>
    </row>
    <row r="409" spans="2:38" x14ac:dyDescent="0.3">
      <c r="B409" s="99" t="s">
        <v>5</v>
      </c>
      <c r="C409" s="99" t="s">
        <v>5</v>
      </c>
      <c r="D409" s="99" t="s">
        <v>5</v>
      </c>
      <c r="E409" s="43"/>
      <c r="F409" s="42"/>
      <c r="G409" s="43"/>
      <c r="H409" s="42"/>
      <c r="I409" s="43"/>
      <c r="J409" s="42"/>
      <c r="K409" s="43"/>
      <c r="L409" s="42"/>
      <c r="M409" s="43"/>
      <c r="N409" s="42"/>
      <c r="O409" s="43"/>
      <c r="P409" s="42"/>
      <c r="Q409" s="43"/>
      <c r="R409" s="42"/>
      <c r="S409" s="43"/>
      <c r="T409" s="42"/>
      <c r="U409" s="43"/>
      <c r="V409" s="42"/>
      <c r="W409" s="43"/>
      <c r="X409" s="42"/>
      <c r="Y409" s="43"/>
      <c r="Z409" s="42"/>
      <c r="AA409" s="43"/>
      <c r="AB409" s="42"/>
      <c r="AC409" s="43"/>
      <c r="AD409" s="42"/>
      <c r="AE409" s="43"/>
      <c r="AF409" s="42"/>
      <c r="AG409" s="43"/>
      <c r="AH409" s="42"/>
      <c r="AI409" s="44"/>
      <c r="AJ409" s="100">
        <f>SUM(E409:AI409)</f>
        <v>0</v>
      </c>
      <c r="AK409" s="97"/>
      <c r="AL409" s="97"/>
    </row>
    <row r="410" spans="2:38" x14ac:dyDescent="0.3">
      <c r="B410" s="99" t="s">
        <v>6</v>
      </c>
      <c r="C410" s="99" t="s">
        <v>6</v>
      </c>
      <c r="D410" s="99" t="s">
        <v>6</v>
      </c>
      <c r="E410" s="43"/>
      <c r="F410" s="42"/>
      <c r="G410" s="43"/>
      <c r="H410" s="42"/>
      <c r="I410" s="43"/>
      <c r="J410" s="42"/>
      <c r="K410" s="43"/>
      <c r="L410" s="42"/>
      <c r="M410" s="43"/>
      <c r="N410" s="42"/>
      <c r="O410" s="43"/>
      <c r="P410" s="42"/>
      <c r="Q410" s="43"/>
      <c r="R410" s="42"/>
      <c r="S410" s="43"/>
      <c r="T410" s="42"/>
      <c r="U410" s="43"/>
      <c r="V410" s="42"/>
      <c r="W410" s="43"/>
      <c r="X410" s="42"/>
      <c r="Y410" s="43"/>
      <c r="Z410" s="42"/>
      <c r="AA410" s="43"/>
      <c r="AB410" s="42"/>
      <c r="AC410" s="43"/>
      <c r="AD410" s="42"/>
      <c r="AE410" s="43"/>
      <c r="AF410" s="42"/>
      <c r="AG410" s="43"/>
      <c r="AH410" s="42"/>
      <c r="AI410" s="44"/>
      <c r="AJ410" s="100">
        <f t="shared" ref="AJ410" si="71">SUM(E410:AI410)</f>
        <v>0</v>
      </c>
      <c r="AK410" s="97"/>
      <c r="AL410" s="97"/>
    </row>
    <row r="411" spans="2:38" x14ac:dyDescent="0.3">
      <c r="B411" s="99" t="s">
        <v>113</v>
      </c>
      <c r="C411" s="99" t="s">
        <v>113</v>
      </c>
      <c r="D411" s="99" t="s">
        <v>113</v>
      </c>
      <c r="E411" s="43"/>
      <c r="F411" s="42"/>
      <c r="G411" s="43"/>
      <c r="H411" s="42"/>
      <c r="I411" s="43"/>
      <c r="J411" s="42"/>
      <c r="K411" s="43"/>
      <c r="L411" s="42"/>
      <c r="M411" s="43"/>
      <c r="N411" s="42"/>
      <c r="O411" s="43"/>
      <c r="P411" s="42"/>
      <c r="Q411" s="43"/>
      <c r="R411" s="42"/>
      <c r="S411" s="43"/>
      <c r="T411" s="42"/>
      <c r="U411" s="43"/>
      <c r="V411" s="42"/>
      <c r="W411" s="43"/>
      <c r="X411" s="42"/>
      <c r="Y411" s="43"/>
      <c r="Z411" s="42"/>
      <c r="AA411" s="43"/>
      <c r="AB411" s="42"/>
      <c r="AC411" s="43"/>
      <c r="AD411" s="42"/>
      <c r="AE411" s="43"/>
      <c r="AF411" s="42"/>
      <c r="AG411" s="43"/>
      <c r="AH411" s="42"/>
      <c r="AI411" s="44"/>
      <c r="AJ411" s="100">
        <f>SUM(E411:AI411)</f>
        <v>0</v>
      </c>
      <c r="AK411" s="97"/>
      <c r="AL411" s="97"/>
    </row>
    <row r="412" spans="2:38" x14ac:dyDescent="0.3">
      <c r="B412" s="99" t="s">
        <v>7</v>
      </c>
      <c r="C412" s="99" t="s">
        <v>7</v>
      </c>
      <c r="D412" s="99" t="s">
        <v>7</v>
      </c>
      <c r="E412" s="43"/>
      <c r="F412" s="42"/>
      <c r="G412" s="43"/>
      <c r="H412" s="42"/>
      <c r="I412" s="43"/>
      <c r="J412" s="42"/>
      <c r="K412" s="43"/>
      <c r="L412" s="42"/>
      <c r="M412" s="43"/>
      <c r="N412" s="42"/>
      <c r="O412" s="43"/>
      <c r="P412" s="42"/>
      <c r="Q412" s="43"/>
      <c r="R412" s="42"/>
      <c r="S412" s="43"/>
      <c r="T412" s="42"/>
      <c r="U412" s="43"/>
      <c r="V412" s="42"/>
      <c r="W412" s="43"/>
      <c r="X412" s="42"/>
      <c r="Y412" s="43"/>
      <c r="Z412" s="42"/>
      <c r="AA412" s="43"/>
      <c r="AB412" s="42"/>
      <c r="AC412" s="43"/>
      <c r="AD412" s="42"/>
      <c r="AE412" s="43"/>
      <c r="AF412" s="42"/>
      <c r="AG412" s="43"/>
      <c r="AH412" s="42"/>
      <c r="AI412" s="44"/>
      <c r="AJ412" s="100">
        <f t="shared" ref="AJ412:AJ444" si="72">SUM(E412:AI412)</f>
        <v>0</v>
      </c>
      <c r="AK412" s="97"/>
      <c r="AL412" s="97"/>
    </row>
    <row r="413" spans="2:38" x14ac:dyDescent="0.3">
      <c r="B413" s="99" t="s">
        <v>8</v>
      </c>
      <c r="C413" s="99" t="s">
        <v>8</v>
      </c>
      <c r="D413" s="99" t="s">
        <v>8</v>
      </c>
      <c r="E413" s="43"/>
      <c r="F413" s="42"/>
      <c r="G413" s="43"/>
      <c r="H413" s="42"/>
      <c r="I413" s="43"/>
      <c r="J413" s="42"/>
      <c r="K413" s="43"/>
      <c r="L413" s="42"/>
      <c r="M413" s="43"/>
      <c r="N413" s="42"/>
      <c r="O413" s="43"/>
      <c r="P413" s="42"/>
      <c r="Q413" s="43"/>
      <c r="R413" s="42"/>
      <c r="S413" s="43"/>
      <c r="T413" s="42"/>
      <c r="U413" s="43"/>
      <c r="V413" s="42"/>
      <c r="W413" s="43"/>
      <c r="X413" s="42"/>
      <c r="Y413" s="43"/>
      <c r="Z413" s="42"/>
      <c r="AA413" s="43"/>
      <c r="AB413" s="42"/>
      <c r="AC413" s="43"/>
      <c r="AD413" s="42"/>
      <c r="AE413" s="43"/>
      <c r="AF413" s="42"/>
      <c r="AG413" s="43"/>
      <c r="AH413" s="42"/>
      <c r="AI413" s="44"/>
      <c r="AJ413" s="100">
        <f t="shared" si="72"/>
        <v>0</v>
      </c>
      <c r="AK413" s="97"/>
      <c r="AL413" s="97"/>
    </row>
    <row r="414" spans="2:38" x14ac:dyDescent="0.3">
      <c r="B414" s="99" t="s">
        <v>9</v>
      </c>
      <c r="C414" s="99" t="s">
        <v>9</v>
      </c>
      <c r="D414" s="99" t="s">
        <v>9</v>
      </c>
      <c r="E414" s="43"/>
      <c r="F414" s="42"/>
      <c r="G414" s="43"/>
      <c r="H414" s="42"/>
      <c r="I414" s="43"/>
      <c r="J414" s="42"/>
      <c r="K414" s="43"/>
      <c r="L414" s="42"/>
      <c r="M414" s="43"/>
      <c r="N414" s="42"/>
      <c r="O414" s="43"/>
      <c r="P414" s="42"/>
      <c r="Q414" s="43"/>
      <c r="R414" s="42"/>
      <c r="S414" s="43"/>
      <c r="T414" s="42"/>
      <c r="U414" s="43"/>
      <c r="V414" s="42"/>
      <c r="W414" s="43"/>
      <c r="X414" s="42"/>
      <c r="Y414" s="43"/>
      <c r="Z414" s="42"/>
      <c r="AA414" s="43"/>
      <c r="AB414" s="42"/>
      <c r="AC414" s="43"/>
      <c r="AD414" s="42"/>
      <c r="AE414" s="43"/>
      <c r="AF414" s="42"/>
      <c r="AG414" s="43"/>
      <c r="AH414" s="42"/>
      <c r="AI414" s="44"/>
      <c r="AJ414" s="100">
        <f t="shared" si="72"/>
        <v>0</v>
      </c>
      <c r="AK414" s="97"/>
      <c r="AL414" s="97"/>
    </row>
    <row r="415" spans="2:38" x14ac:dyDescent="0.3">
      <c r="B415" s="99" t="s">
        <v>10</v>
      </c>
      <c r="C415" s="99" t="s">
        <v>10</v>
      </c>
      <c r="D415" s="99" t="s">
        <v>10</v>
      </c>
      <c r="E415" s="43"/>
      <c r="F415" s="42"/>
      <c r="G415" s="43"/>
      <c r="H415" s="42"/>
      <c r="I415" s="43"/>
      <c r="J415" s="42"/>
      <c r="K415" s="43"/>
      <c r="L415" s="42"/>
      <c r="M415" s="43"/>
      <c r="N415" s="42"/>
      <c r="O415" s="43"/>
      <c r="P415" s="42"/>
      <c r="Q415" s="43"/>
      <c r="R415" s="42"/>
      <c r="S415" s="43"/>
      <c r="T415" s="42"/>
      <c r="U415" s="43"/>
      <c r="V415" s="42"/>
      <c r="W415" s="43"/>
      <c r="X415" s="42"/>
      <c r="Y415" s="43"/>
      <c r="Z415" s="42"/>
      <c r="AA415" s="43"/>
      <c r="AB415" s="42"/>
      <c r="AC415" s="43"/>
      <c r="AD415" s="42"/>
      <c r="AE415" s="43"/>
      <c r="AF415" s="42"/>
      <c r="AG415" s="43"/>
      <c r="AH415" s="42"/>
      <c r="AI415" s="44"/>
      <c r="AJ415" s="100">
        <f t="shared" si="72"/>
        <v>0</v>
      </c>
      <c r="AK415" s="97"/>
      <c r="AL415" s="97"/>
    </row>
    <row r="416" spans="2:38" x14ac:dyDescent="0.3">
      <c r="B416" s="99" t="s">
        <v>11</v>
      </c>
      <c r="C416" s="99" t="s">
        <v>11</v>
      </c>
      <c r="D416" s="99" t="s">
        <v>11</v>
      </c>
      <c r="E416" s="43"/>
      <c r="F416" s="42"/>
      <c r="G416" s="43"/>
      <c r="H416" s="42"/>
      <c r="I416" s="43"/>
      <c r="J416" s="42"/>
      <c r="K416" s="43"/>
      <c r="L416" s="42"/>
      <c r="M416" s="43"/>
      <c r="N416" s="42"/>
      <c r="O416" s="43"/>
      <c r="P416" s="42"/>
      <c r="Q416" s="43"/>
      <c r="R416" s="42"/>
      <c r="S416" s="43"/>
      <c r="T416" s="42"/>
      <c r="U416" s="43"/>
      <c r="V416" s="42"/>
      <c r="W416" s="43"/>
      <c r="X416" s="42"/>
      <c r="Y416" s="43"/>
      <c r="Z416" s="42"/>
      <c r="AA416" s="43"/>
      <c r="AB416" s="42"/>
      <c r="AC416" s="43"/>
      <c r="AD416" s="42"/>
      <c r="AE416" s="43"/>
      <c r="AF416" s="42"/>
      <c r="AG416" s="43"/>
      <c r="AH416" s="42"/>
      <c r="AI416" s="44"/>
      <c r="AJ416" s="100">
        <f t="shared" si="72"/>
        <v>0</v>
      </c>
      <c r="AK416" s="97"/>
      <c r="AL416" s="97"/>
    </row>
    <row r="417" spans="2:38" x14ac:dyDescent="0.3">
      <c r="B417" s="99" t="s">
        <v>12</v>
      </c>
      <c r="C417" s="99" t="s">
        <v>12</v>
      </c>
      <c r="D417" s="99" t="s">
        <v>12</v>
      </c>
      <c r="E417" s="43"/>
      <c r="F417" s="42"/>
      <c r="G417" s="43"/>
      <c r="H417" s="42"/>
      <c r="I417" s="43"/>
      <c r="J417" s="42"/>
      <c r="K417" s="43"/>
      <c r="L417" s="42"/>
      <c r="M417" s="43"/>
      <c r="N417" s="42"/>
      <c r="O417" s="43"/>
      <c r="P417" s="42"/>
      <c r="Q417" s="43"/>
      <c r="R417" s="42"/>
      <c r="S417" s="43"/>
      <c r="T417" s="42"/>
      <c r="U417" s="43"/>
      <c r="V417" s="42"/>
      <c r="W417" s="43"/>
      <c r="X417" s="42"/>
      <c r="Y417" s="43"/>
      <c r="Z417" s="42"/>
      <c r="AA417" s="43"/>
      <c r="AB417" s="42"/>
      <c r="AC417" s="43"/>
      <c r="AD417" s="42"/>
      <c r="AE417" s="43"/>
      <c r="AF417" s="42"/>
      <c r="AG417" s="43"/>
      <c r="AH417" s="42"/>
      <c r="AI417" s="44"/>
      <c r="AJ417" s="100">
        <f t="shared" si="72"/>
        <v>0</v>
      </c>
      <c r="AK417" s="97"/>
      <c r="AL417" s="97"/>
    </row>
    <row r="418" spans="2:38" x14ac:dyDescent="0.3">
      <c r="B418" s="99" t="s">
        <v>13</v>
      </c>
      <c r="C418" s="99" t="s">
        <v>13</v>
      </c>
      <c r="D418" s="99" t="s">
        <v>13</v>
      </c>
      <c r="E418" s="43"/>
      <c r="F418" s="42"/>
      <c r="G418" s="43"/>
      <c r="H418" s="42"/>
      <c r="I418" s="43"/>
      <c r="J418" s="42"/>
      <c r="K418" s="43"/>
      <c r="L418" s="42"/>
      <c r="M418" s="43"/>
      <c r="N418" s="42"/>
      <c r="O418" s="43"/>
      <c r="P418" s="42"/>
      <c r="Q418" s="43"/>
      <c r="R418" s="42"/>
      <c r="S418" s="43"/>
      <c r="T418" s="42"/>
      <c r="U418" s="43"/>
      <c r="V418" s="42"/>
      <c r="W418" s="43"/>
      <c r="X418" s="42"/>
      <c r="Y418" s="43"/>
      <c r="Z418" s="42"/>
      <c r="AA418" s="43"/>
      <c r="AB418" s="42"/>
      <c r="AC418" s="43"/>
      <c r="AD418" s="42"/>
      <c r="AE418" s="43"/>
      <c r="AF418" s="42"/>
      <c r="AG418" s="43"/>
      <c r="AH418" s="42"/>
      <c r="AI418" s="44"/>
      <c r="AJ418" s="100">
        <f t="shared" si="72"/>
        <v>0</v>
      </c>
      <c r="AK418" s="97"/>
      <c r="AL418" s="97"/>
    </row>
    <row r="419" spans="2:38" x14ac:dyDescent="0.3">
      <c r="B419" s="99" t="s">
        <v>14</v>
      </c>
      <c r="C419" s="99" t="s">
        <v>14</v>
      </c>
      <c r="D419" s="99" t="s">
        <v>14</v>
      </c>
      <c r="E419" s="43"/>
      <c r="F419" s="42"/>
      <c r="G419" s="43"/>
      <c r="H419" s="42"/>
      <c r="I419" s="43"/>
      <c r="J419" s="42"/>
      <c r="K419" s="43"/>
      <c r="L419" s="42"/>
      <c r="M419" s="43"/>
      <c r="N419" s="42"/>
      <c r="O419" s="43"/>
      <c r="P419" s="42"/>
      <c r="Q419" s="43"/>
      <c r="R419" s="42"/>
      <c r="S419" s="43"/>
      <c r="T419" s="42"/>
      <c r="U419" s="43"/>
      <c r="V419" s="42"/>
      <c r="W419" s="43"/>
      <c r="X419" s="42"/>
      <c r="Y419" s="43"/>
      <c r="Z419" s="42"/>
      <c r="AA419" s="43"/>
      <c r="AB419" s="42"/>
      <c r="AC419" s="43"/>
      <c r="AD419" s="42"/>
      <c r="AE419" s="43"/>
      <c r="AF419" s="42"/>
      <c r="AG419" s="43"/>
      <c r="AH419" s="42"/>
      <c r="AI419" s="44"/>
      <c r="AJ419" s="100">
        <f t="shared" si="72"/>
        <v>0</v>
      </c>
      <c r="AK419" s="97"/>
      <c r="AL419" s="97"/>
    </row>
    <row r="420" spans="2:38" x14ac:dyDescent="0.3">
      <c r="B420" s="99" t="s">
        <v>15</v>
      </c>
      <c r="C420" s="99" t="s">
        <v>15</v>
      </c>
      <c r="D420" s="99" t="s">
        <v>15</v>
      </c>
      <c r="E420" s="43"/>
      <c r="F420" s="42"/>
      <c r="G420" s="43"/>
      <c r="H420" s="42"/>
      <c r="I420" s="43"/>
      <c r="J420" s="42"/>
      <c r="K420" s="43"/>
      <c r="L420" s="42"/>
      <c r="M420" s="43"/>
      <c r="N420" s="42"/>
      <c r="O420" s="43"/>
      <c r="P420" s="42"/>
      <c r="Q420" s="43"/>
      <c r="R420" s="42"/>
      <c r="S420" s="43"/>
      <c r="T420" s="42"/>
      <c r="U420" s="43"/>
      <c r="V420" s="42"/>
      <c r="W420" s="43"/>
      <c r="X420" s="42"/>
      <c r="Y420" s="43"/>
      <c r="Z420" s="42"/>
      <c r="AA420" s="43"/>
      <c r="AB420" s="42"/>
      <c r="AC420" s="43"/>
      <c r="AD420" s="42"/>
      <c r="AE420" s="43"/>
      <c r="AF420" s="42"/>
      <c r="AG420" s="43"/>
      <c r="AH420" s="42"/>
      <c r="AI420" s="44"/>
      <c r="AJ420" s="100">
        <f t="shared" si="72"/>
        <v>0</v>
      </c>
      <c r="AK420" s="97"/>
      <c r="AL420" s="97"/>
    </row>
    <row r="421" spans="2:38" x14ac:dyDescent="0.3">
      <c r="B421" s="99" t="s">
        <v>16</v>
      </c>
      <c r="C421" s="99" t="s">
        <v>16</v>
      </c>
      <c r="D421" s="99" t="s">
        <v>16</v>
      </c>
      <c r="E421" s="43"/>
      <c r="F421" s="42"/>
      <c r="G421" s="43"/>
      <c r="H421" s="42"/>
      <c r="I421" s="43"/>
      <c r="J421" s="42"/>
      <c r="K421" s="43"/>
      <c r="L421" s="42"/>
      <c r="M421" s="43"/>
      <c r="N421" s="42"/>
      <c r="O421" s="43"/>
      <c r="P421" s="42"/>
      <c r="Q421" s="43"/>
      <c r="R421" s="42"/>
      <c r="S421" s="43"/>
      <c r="T421" s="42"/>
      <c r="U421" s="43"/>
      <c r="V421" s="42"/>
      <c r="W421" s="43"/>
      <c r="X421" s="42"/>
      <c r="Y421" s="43"/>
      <c r="Z421" s="42"/>
      <c r="AA421" s="43"/>
      <c r="AB421" s="42"/>
      <c r="AC421" s="43"/>
      <c r="AD421" s="42"/>
      <c r="AE421" s="43"/>
      <c r="AF421" s="42"/>
      <c r="AG421" s="43"/>
      <c r="AH421" s="42"/>
      <c r="AI421" s="44"/>
      <c r="AJ421" s="100">
        <f t="shared" si="72"/>
        <v>0</v>
      </c>
      <c r="AK421" s="97"/>
      <c r="AL421" s="97"/>
    </row>
    <row r="422" spans="2:38" x14ac:dyDescent="0.3">
      <c r="B422" s="99" t="s">
        <v>17</v>
      </c>
      <c r="C422" s="99" t="s">
        <v>17</v>
      </c>
      <c r="D422" s="99" t="s">
        <v>17</v>
      </c>
      <c r="E422" s="43"/>
      <c r="F422" s="42"/>
      <c r="G422" s="43"/>
      <c r="H422" s="42"/>
      <c r="I422" s="43"/>
      <c r="J422" s="42"/>
      <c r="K422" s="43"/>
      <c r="L422" s="42"/>
      <c r="M422" s="43"/>
      <c r="N422" s="42"/>
      <c r="O422" s="43"/>
      <c r="P422" s="42"/>
      <c r="Q422" s="43"/>
      <c r="R422" s="42"/>
      <c r="S422" s="43"/>
      <c r="T422" s="42"/>
      <c r="U422" s="43"/>
      <c r="V422" s="42"/>
      <c r="W422" s="43"/>
      <c r="X422" s="42"/>
      <c r="Y422" s="43"/>
      <c r="Z422" s="42"/>
      <c r="AA422" s="43"/>
      <c r="AB422" s="42"/>
      <c r="AC422" s="43"/>
      <c r="AD422" s="42"/>
      <c r="AE422" s="43"/>
      <c r="AF422" s="42"/>
      <c r="AG422" s="43"/>
      <c r="AH422" s="42"/>
      <c r="AI422" s="44"/>
      <c r="AJ422" s="100">
        <f t="shared" si="72"/>
        <v>0</v>
      </c>
      <c r="AK422" s="97"/>
      <c r="AL422" s="97"/>
    </row>
    <row r="423" spans="2:38" x14ac:dyDescent="0.3">
      <c r="B423" s="99" t="s">
        <v>18</v>
      </c>
      <c r="C423" s="99" t="s">
        <v>18</v>
      </c>
      <c r="D423" s="99" t="s">
        <v>18</v>
      </c>
      <c r="E423" s="43"/>
      <c r="F423" s="42"/>
      <c r="G423" s="43"/>
      <c r="H423" s="42"/>
      <c r="I423" s="43"/>
      <c r="J423" s="42"/>
      <c r="K423" s="43"/>
      <c r="L423" s="42"/>
      <c r="M423" s="43"/>
      <c r="N423" s="42"/>
      <c r="O423" s="43"/>
      <c r="P423" s="42"/>
      <c r="Q423" s="43"/>
      <c r="R423" s="42"/>
      <c r="S423" s="43"/>
      <c r="T423" s="42"/>
      <c r="U423" s="43"/>
      <c r="V423" s="42"/>
      <c r="W423" s="43"/>
      <c r="X423" s="42"/>
      <c r="Y423" s="43"/>
      <c r="Z423" s="42"/>
      <c r="AA423" s="43"/>
      <c r="AB423" s="42"/>
      <c r="AC423" s="43"/>
      <c r="AD423" s="42"/>
      <c r="AE423" s="43"/>
      <c r="AF423" s="42"/>
      <c r="AG423" s="43"/>
      <c r="AH423" s="42"/>
      <c r="AI423" s="44"/>
      <c r="AJ423" s="100">
        <f t="shared" si="72"/>
        <v>0</v>
      </c>
      <c r="AK423" s="97"/>
      <c r="AL423" s="97"/>
    </row>
    <row r="424" spans="2:38" x14ac:dyDescent="0.3">
      <c r="B424" s="99" t="s">
        <v>19</v>
      </c>
      <c r="C424" s="99" t="s">
        <v>19</v>
      </c>
      <c r="D424" s="99" t="s">
        <v>19</v>
      </c>
      <c r="E424" s="43"/>
      <c r="F424" s="42"/>
      <c r="G424" s="43"/>
      <c r="H424" s="42"/>
      <c r="I424" s="43"/>
      <c r="J424" s="42"/>
      <c r="K424" s="43"/>
      <c r="L424" s="42"/>
      <c r="M424" s="43"/>
      <c r="N424" s="42"/>
      <c r="O424" s="43"/>
      <c r="P424" s="42"/>
      <c r="Q424" s="43"/>
      <c r="R424" s="42"/>
      <c r="S424" s="43"/>
      <c r="T424" s="42"/>
      <c r="U424" s="43"/>
      <c r="V424" s="42"/>
      <c r="W424" s="43"/>
      <c r="X424" s="42"/>
      <c r="Y424" s="43"/>
      <c r="Z424" s="42"/>
      <c r="AA424" s="43"/>
      <c r="AB424" s="42"/>
      <c r="AC424" s="43"/>
      <c r="AD424" s="42"/>
      <c r="AE424" s="43"/>
      <c r="AF424" s="42"/>
      <c r="AG424" s="43"/>
      <c r="AH424" s="42"/>
      <c r="AI424" s="44"/>
      <c r="AJ424" s="100">
        <f t="shared" si="72"/>
        <v>0</v>
      </c>
      <c r="AK424" s="97"/>
      <c r="AL424" s="97"/>
    </row>
    <row r="425" spans="2:38" x14ac:dyDescent="0.3">
      <c r="B425" s="99" t="s">
        <v>20</v>
      </c>
      <c r="C425" s="99" t="s">
        <v>20</v>
      </c>
      <c r="D425" s="99" t="s">
        <v>20</v>
      </c>
      <c r="E425" s="43"/>
      <c r="F425" s="42"/>
      <c r="G425" s="43"/>
      <c r="H425" s="42"/>
      <c r="I425" s="43"/>
      <c r="J425" s="42"/>
      <c r="K425" s="43"/>
      <c r="L425" s="42"/>
      <c r="M425" s="43"/>
      <c r="N425" s="42"/>
      <c r="O425" s="43"/>
      <c r="P425" s="42"/>
      <c r="Q425" s="43"/>
      <c r="R425" s="42"/>
      <c r="S425" s="43"/>
      <c r="T425" s="42"/>
      <c r="U425" s="43"/>
      <c r="V425" s="42"/>
      <c r="W425" s="43"/>
      <c r="X425" s="42"/>
      <c r="Y425" s="43"/>
      <c r="Z425" s="42"/>
      <c r="AA425" s="43"/>
      <c r="AB425" s="42"/>
      <c r="AC425" s="43"/>
      <c r="AD425" s="42"/>
      <c r="AE425" s="43"/>
      <c r="AF425" s="42"/>
      <c r="AG425" s="43"/>
      <c r="AH425" s="42"/>
      <c r="AI425" s="44"/>
      <c r="AJ425" s="100">
        <f t="shared" si="72"/>
        <v>0</v>
      </c>
      <c r="AK425" s="97"/>
      <c r="AL425" s="97"/>
    </row>
    <row r="426" spans="2:38" x14ac:dyDescent="0.3">
      <c r="B426" s="99" t="s">
        <v>21</v>
      </c>
      <c r="C426" s="99" t="s">
        <v>21</v>
      </c>
      <c r="D426" s="99" t="s">
        <v>21</v>
      </c>
      <c r="E426" s="43"/>
      <c r="F426" s="42"/>
      <c r="G426" s="43"/>
      <c r="H426" s="42"/>
      <c r="I426" s="43"/>
      <c r="J426" s="42"/>
      <c r="K426" s="43"/>
      <c r="L426" s="42"/>
      <c r="M426" s="43"/>
      <c r="N426" s="42"/>
      <c r="O426" s="43"/>
      <c r="P426" s="42"/>
      <c r="Q426" s="43"/>
      <c r="R426" s="42"/>
      <c r="S426" s="43"/>
      <c r="T426" s="42"/>
      <c r="U426" s="43"/>
      <c r="V426" s="42"/>
      <c r="W426" s="43"/>
      <c r="X426" s="42"/>
      <c r="Y426" s="43"/>
      <c r="Z426" s="42"/>
      <c r="AA426" s="43"/>
      <c r="AB426" s="42"/>
      <c r="AC426" s="43"/>
      <c r="AD426" s="42"/>
      <c r="AE426" s="43"/>
      <c r="AF426" s="42"/>
      <c r="AG426" s="43"/>
      <c r="AH426" s="42"/>
      <c r="AI426" s="44"/>
      <c r="AJ426" s="100">
        <f t="shared" si="72"/>
        <v>0</v>
      </c>
      <c r="AK426" s="97"/>
      <c r="AL426" s="97"/>
    </row>
    <row r="427" spans="2:38" x14ac:dyDescent="0.3">
      <c r="B427" s="99" t="s">
        <v>22</v>
      </c>
      <c r="C427" s="99" t="s">
        <v>22</v>
      </c>
      <c r="D427" s="99" t="s">
        <v>22</v>
      </c>
      <c r="E427" s="43"/>
      <c r="F427" s="42"/>
      <c r="G427" s="43"/>
      <c r="H427" s="42"/>
      <c r="I427" s="43"/>
      <c r="J427" s="42"/>
      <c r="K427" s="43"/>
      <c r="L427" s="42"/>
      <c r="M427" s="43"/>
      <c r="N427" s="42"/>
      <c r="O427" s="43"/>
      <c r="P427" s="42"/>
      <c r="Q427" s="43"/>
      <c r="R427" s="42"/>
      <c r="S427" s="43"/>
      <c r="T427" s="42"/>
      <c r="U427" s="43"/>
      <c r="V427" s="42"/>
      <c r="W427" s="43"/>
      <c r="X427" s="42"/>
      <c r="Y427" s="43"/>
      <c r="Z427" s="42"/>
      <c r="AA427" s="43"/>
      <c r="AB427" s="42"/>
      <c r="AC427" s="43"/>
      <c r="AD427" s="42"/>
      <c r="AE427" s="43"/>
      <c r="AF427" s="42"/>
      <c r="AG427" s="43"/>
      <c r="AH427" s="42"/>
      <c r="AI427" s="44"/>
      <c r="AJ427" s="100">
        <f t="shared" si="72"/>
        <v>0</v>
      </c>
      <c r="AK427" s="97"/>
      <c r="AL427" s="97"/>
    </row>
    <row r="428" spans="2:38" x14ac:dyDescent="0.3">
      <c r="B428" s="99" t="s">
        <v>23</v>
      </c>
      <c r="C428" s="99" t="s">
        <v>23</v>
      </c>
      <c r="D428" s="99" t="s">
        <v>23</v>
      </c>
      <c r="E428" s="43"/>
      <c r="F428" s="42"/>
      <c r="G428" s="43"/>
      <c r="H428" s="42"/>
      <c r="I428" s="43"/>
      <c r="J428" s="42"/>
      <c r="K428" s="43"/>
      <c r="L428" s="42"/>
      <c r="M428" s="43"/>
      <c r="N428" s="42"/>
      <c r="O428" s="43"/>
      <c r="P428" s="42"/>
      <c r="Q428" s="43"/>
      <c r="R428" s="42"/>
      <c r="S428" s="43"/>
      <c r="T428" s="42"/>
      <c r="U428" s="43"/>
      <c r="V428" s="42"/>
      <c r="W428" s="43"/>
      <c r="X428" s="42"/>
      <c r="Y428" s="43"/>
      <c r="Z428" s="42"/>
      <c r="AA428" s="43"/>
      <c r="AB428" s="42"/>
      <c r="AC428" s="43"/>
      <c r="AD428" s="42"/>
      <c r="AE428" s="43"/>
      <c r="AF428" s="42"/>
      <c r="AG428" s="43"/>
      <c r="AH428" s="42"/>
      <c r="AI428" s="44"/>
      <c r="AJ428" s="100">
        <f t="shared" si="72"/>
        <v>0</v>
      </c>
      <c r="AK428" s="97"/>
      <c r="AL428" s="97"/>
    </row>
    <row r="429" spans="2:38" x14ac:dyDescent="0.3">
      <c r="B429" s="99" t="s">
        <v>24</v>
      </c>
      <c r="C429" s="99" t="s">
        <v>24</v>
      </c>
      <c r="D429" s="99" t="s">
        <v>24</v>
      </c>
      <c r="E429" s="43"/>
      <c r="F429" s="42"/>
      <c r="G429" s="43"/>
      <c r="H429" s="42"/>
      <c r="I429" s="43"/>
      <c r="J429" s="42"/>
      <c r="K429" s="43"/>
      <c r="L429" s="42"/>
      <c r="M429" s="43"/>
      <c r="N429" s="42"/>
      <c r="O429" s="43"/>
      <c r="P429" s="42"/>
      <c r="Q429" s="43"/>
      <c r="R429" s="42"/>
      <c r="S429" s="43"/>
      <c r="T429" s="42"/>
      <c r="U429" s="43"/>
      <c r="V429" s="42"/>
      <c r="W429" s="43"/>
      <c r="X429" s="42"/>
      <c r="Y429" s="43"/>
      <c r="Z429" s="42"/>
      <c r="AA429" s="43"/>
      <c r="AB429" s="42"/>
      <c r="AC429" s="43"/>
      <c r="AD429" s="42"/>
      <c r="AE429" s="43"/>
      <c r="AF429" s="42"/>
      <c r="AG429" s="43"/>
      <c r="AH429" s="42"/>
      <c r="AI429" s="44"/>
      <c r="AJ429" s="100">
        <f t="shared" si="72"/>
        <v>0</v>
      </c>
      <c r="AK429" s="97"/>
      <c r="AL429" s="97"/>
    </row>
    <row r="430" spans="2:38" x14ac:dyDescent="0.3">
      <c r="B430" s="99" t="s">
        <v>25</v>
      </c>
      <c r="C430" s="99" t="s">
        <v>25</v>
      </c>
      <c r="D430" s="99" t="s">
        <v>25</v>
      </c>
      <c r="E430" s="43"/>
      <c r="F430" s="42"/>
      <c r="G430" s="43"/>
      <c r="H430" s="42"/>
      <c r="I430" s="43"/>
      <c r="J430" s="42"/>
      <c r="K430" s="43"/>
      <c r="L430" s="42"/>
      <c r="M430" s="43"/>
      <c r="N430" s="42"/>
      <c r="O430" s="43"/>
      <c r="P430" s="42"/>
      <c r="Q430" s="43"/>
      <c r="R430" s="42"/>
      <c r="S430" s="43"/>
      <c r="T430" s="42"/>
      <c r="U430" s="43"/>
      <c r="V430" s="42"/>
      <c r="W430" s="43"/>
      <c r="X430" s="42"/>
      <c r="Y430" s="43"/>
      <c r="Z430" s="42"/>
      <c r="AA430" s="43"/>
      <c r="AB430" s="42"/>
      <c r="AC430" s="43"/>
      <c r="AD430" s="42"/>
      <c r="AE430" s="43"/>
      <c r="AF430" s="42"/>
      <c r="AG430" s="43"/>
      <c r="AH430" s="42"/>
      <c r="AI430" s="44"/>
      <c r="AJ430" s="100">
        <f t="shared" si="72"/>
        <v>0</v>
      </c>
      <c r="AK430" s="97"/>
      <c r="AL430" s="97"/>
    </row>
    <row r="431" spans="2:38" x14ac:dyDescent="0.3">
      <c r="B431" s="99" t="s">
        <v>26</v>
      </c>
      <c r="C431" s="99" t="s">
        <v>26</v>
      </c>
      <c r="D431" s="99" t="s">
        <v>26</v>
      </c>
      <c r="E431" s="43"/>
      <c r="F431" s="42"/>
      <c r="G431" s="43"/>
      <c r="H431" s="42"/>
      <c r="I431" s="43"/>
      <c r="J431" s="42"/>
      <c r="K431" s="43"/>
      <c r="L431" s="42"/>
      <c r="M431" s="43"/>
      <c r="N431" s="42"/>
      <c r="O431" s="43"/>
      <c r="P431" s="42"/>
      <c r="Q431" s="43"/>
      <c r="R431" s="42"/>
      <c r="S431" s="43"/>
      <c r="T431" s="42"/>
      <c r="U431" s="43"/>
      <c r="V431" s="42"/>
      <c r="W431" s="43"/>
      <c r="X431" s="42"/>
      <c r="Y431" s="43"/>
      <c r="Z431" s="42"/>
      <c r="AA431" s="43"/>
      <c r="AB431" s="42"/>
      <c r="AC431" s="43"/>
      <c r="AD431" s="42"/>
      <c r="AE431" s="43"/>
      <c r="AF431" s="42"/>
      <c r="AG431" s="43"/>
      <c r="AH431" s="42"/>
      <c r="AI431" s="44"/>
      <c r="AJ431" s="100">
        <f t="shared" si="72"/>
        <v>0</v>
      </c>
      <c r="AK431" s="97"/>
      <c r="AL431" s="97"/>
    </row>
    <row r="432" spans="2:38" x14ac:dyDescent="0.3">
      <c r="B432" s="99" t="s">
        <v>27</v>
      </c>
      <c r="C432" s="99" t="s">
        <v>27</v>
      </c>
      <c r="D432" s="99" t="s">
        <v>27</v>
      </c>
      <c r="E432" s="43"/>
      <c r="F432" s="42"/>
      <c r="G432" s="43"/>
      <c r="H432" s="42"/>
      <c r="I432" s="43"/>
      <c r="J432" s="42"/>
      <c r="K432" s="43"/>
      <c r="L432" s="42"/>
      <c r="M432" s="43"/>
      <c r="N432" s="42"/>
      <c r="O432" s="43"/>
      <c r="P432" s="42"/>
      <c r="Q432" s="43"/>
      <c r="R432" s="42"/>
      <c r="S432" s="43"/>
      <c r="T432" s="42"/>
      <c r="U432" s="43"/>
      <c r="V432" s="42"/>
      <c r="W432" s="43"/>
      <c r="X432" s="42"/>
      <c r="Y432" s="43"/>
      <c r="Z432" s="42"/>
      <c r="AA432" s="43"/>
      <c r="AB432" s="42"/>
      <c r="AC432" s="43"/>
      <c r="AD432" s="42"/>
      <c r="AE432" s="43"/>
      <c r="AF432" s="42"/>
      <c r="AG432" s="43"/>
      <c r="AH432" s="42"/>
      <c r="AI432" s="44"/>
      <c r="AJ432" s="100">
        <f t="shared" si="72"/>
        <v>0</v>
      </c>
      <c r="AK432" s="97"/>
      <c r="AL432" s="97"/>
    </row>
    <row r="433" spans="2:38" x14ac:dyDescent="0.3">
      <c r="B433" s="99" t="s">
        <v>28</v>
      </c>
      <c r="C433" s="99" t="s">
        <v>28</v>
      </c>
      <c r="D433" s="99" t="s">
        <v>28</v>
      </c>
      <c r="E433" s="43"/>
      <c r="F433" s="42"/>
      <c r="G433" s="43"/>
      <c r="H433" s="42"/>
      <c r="I433" s="43"/>
      <c r="J433" s="42"/>
      <c r="K433" s="43"/>
      <c r="L433" s="42"/>
      <c r="M433" s="43"/>
      <c r="N433" s="42"/>
      <c r="O433" s="43"/>
      <c r="P433" s="42"/>
      <c r="Q433" s="43"/>
      <c r="R433" s="42"/>
      <c r="S433" s="43"/>
      <c r="T433" s="42"/>
      <c r="U433" s="43"/>
      <c r="V433" s="42"/>
      <c r="W433" s="43"/>
      <c r="X433" s="42"/>
      <c r="Y433" s="43"/>
      <c r="Z433" s="42"/>
      <c r="AA433" s="43"/>
      <c r="AB433" s="42"/>
      <c r="AC433" s="43"/>
      <c r="AD433" s="42"/>
      <c r="AE433" s="43"/>
      <c r="AF433" s="42"/>
      <c r="AG433" s="43"/>
      <c r="AH433" s="42"/>
      <c r="AI433" s="44"/>
      <c r="AJ433" s="100">
        <f t="shared" si="72"/>
        <v>0</v>
      </c>
      <c r="AK433" s="97"/>
      <c r="AL433" s="97"/>
    </row>
    <row r="434" spans="2:38" x14ac:dyDescent="0.3">
      <c r="B434" s="99" t="s">
        <v>114</v>
      </c>
      <c r="C434" s="99" t="s">
        <v>114</v>
      </c>
      <c r="D434" s="99" t="s">
        <v>114</v>
      </c>
      <c r="E434" s="43"/>
      <c r="F434" s="42"/>
      <c r="G434" s="43"/>
      <c r="H434" s="42"/>
      <c r="I434" s="43"/>
      <c r="J434" s="42"/>
      <c r="K434" s="43"/>
      <c r="L434" s="42"/>
      <c r="M434" s="43"/>
      <c r="N434" s="42"/>
      <c r="O434" s="43"/>
      <c r="P434" s="42"/>
      <c r="Q434" s="43"/>
      <c r="R434" s="42"/>
      <c r="S434" s="43"/>
      <c r="T434" s="42"/>
      <c r="U434" s="43"/>
      <c r="V434" s="42"/>
      <c r="W434" s="43"/>
      <c r="X434" s="42"/>
      <c r="Y434" s="43"/>
      <c r="Z434" s="42"/>
      <c r="AA434" s="43"/>
      <c r="AB434" s="42"/>
      <c r="AC434" s="43"/>
      <c r="AD434" s="42"/>
      <c r="AE434" s="43"/>
      <c r="AF434" s="42"/>
      <c r="AG434" s="43"/>
      <c r="AH434" s="42"/>
      <c r="AI434" s="44"/>
      <c r="AJ434" s="100">
        <f t="shared" si="72"/>
        <v>0</v>
      </c>
      <c r="AK434" s="97"/>
      <c r="AL434" s="97"/>
    </row>
    <row r="435" spans="2:38" x14ac:dyDescent="0.3">
      <c r="B435" s="99" t="s">
        <v>29</v>
      </c>
      <c r="C435" s="99" t="s">
        <v>29</v>
      </c>
      <c r="D435" s="99" t="s">
        <v>29</v>
      </c>
      <c r="E435" s="43"/>
      <c r="F435" s="42"/>
      <c r="G435" s="43"/>
      <c r="H435" s="42"/>
      <c r="I435" s="43"/>
      <c r="J435" s="42"/>
      <c r="K435" s="43"/>
      <c r="L435" s="42"/>
      <c r="M435" s="43"/>
      <c r="N435" s="42"/>
      <c r="O435" s="43"/>
      <c r="P435" s="42"/>
      <c r="Q435" s="43"/>
      <c r="R435" s="42"/>
      <c r="S435" s="43"/>
      <c r="T435" s="42"/>
      <c r="U435" s="43"/>
      <c r="V435" s="42"/>
      <c r="W435" s="43"/>
      <c r="X435" s="42"/>
      <c r="Y435" s="43"/>
      <c r="Z435" s="42"/>
      <c r="AA435" s="43"/>
      <c r="AB435" s="42"/>
      <c r="AC435" s="43"/>
      <c r="AD435" s="42"/>
      <c r="AE435" s="43"/>
      <c r="AF435" s="42"/>
      <c r="AG435" s="43"/>
      <c r="AH435" s="42"/>
      <c r="AI435" s="44"/>
      <c r="AJ435" s="100">
        <f t="shared" si="72"/>
        <v>0</v>
      </c>
      <c r="AK435" s="97"/>
      <c r="AL435" s="97"/>
    </row>
    <row r="436" spans="2:38" x14ac:dyDescent="0.3">
      <c r="B436" s="99" t="s">
        <v>30</v>
      </c>
      <c r="C436" s="99" t="s">
        <v>30</v>
      </c>
      <c r="D436" s="99" t="s">
        <v>30</v>
      </c>
      <c r="E436" s="43"/>
      <c r="F436" s="42"/>
      <c r="G436" s="43"/>
      <c r="H436" s="42"/>
      <c r="I436" s="43"/>
      <c r="J436" s="42"/>
      <c r="K436" s="43"/>
      <c r="L436" s="42"/>
      <c r="M436" s="43"/>
      <c r="N436" s="42"/>
      <c r="O436" s="43"/>
      <c r="P436" s="42"/>
      <c r="Q436" s="43"/>
      <c r="R436" s="42"/>
      <c r="S436" s="43"/>
      <c r="T436" s="42"/>
      <c r="U436" s="43"/>
      <c r="V436" s="42"/>
      <c r="W436" s="43"/>
      <c r="X436" s="42"/>
      <c r="Y436" s="43"/>
      <c r="Z436" s="42"/>
      <c r="AA436" s="43"/>
      <c r="AB436" s="42"/>
      <c r="AC436" s="43"/>
      <c r="AD436" s="42"/>
      <c r="AE436" s="43"/>
      <c r="AF436" s="42"/>
      <c r="AG436" s="43"/>
      <c r="AH436" s="42"/>
      <c r="AI436" s="44"/>
      <c r="AJ436" s="100">
        <f t="shared" si="72"/>
        <v>0</v>
      </c>
      <c r="AK436" s="97"/>
      <c r="AL436" s="97"/>
    </row>
    <row r="437" spans="2:38" x14ac:dyDescent="0.3">
      <c r="B437" s="99" t="s">
        <v>31</v>
      </c>
      <c r="C437" s="99" t="s">
        <v>31</v>
      </c>
      <c r="D437" s="99" t="s">
        <v>31</v>
      </c>
      <c r="E437" s="43"/>
      <c r="F437" s="42"/>
      <c r="G437" s="43"/>
      <c r="H437" s="42"/>
      <c r="I437" s="43"/>
      <c r="J437" s="42"/>
      <c r="K437" s="43"/>
      <c r="L437" s="42"/>
      <c r="M437" s="43"/>
      <c r="N437" s="42"/>
      <c r="O437" s="43"/>
      <c r="P437" s="42"/>
      <c r="Q437" s="43"/>
      <c r="R437" s="42"/>
      <c r="S437" s="43"/>
      <c r="T437" s="42"/>
      <c r="U437" s="43"/>
      <c r="V437" s="42"/>
      <c r="W437" s="43"/>
      <c r="X437" s="42"/>
      <c r="Y437" s="43"/>
      <c r="Z437" s="42"/>
      <c r="AA437" s="43"/>
      <c r="AB437" s="42"/>
      <c r="AC437" s="43"/>
      <c r="AD437" s="42"/>
      <c r="AE437" s="43"/>
      <c r="AF437" s="42"/>
      <c r="AG437" s="43"/>
      <c r="AH437" s="42"/>
      <c r="AI437" s="44"/>
      <c r="AJ437" s="100">
        <f t="shared" si="72"/>
        <v>0</v>
      </c>
      <c r="AK437" s="97"/>
      <c r="AL437" s="97"/>
    </row>
    <row r="438" spans="2:38" x14ac:dyDescent="0.3">
      <c r="B438" s="99" t="s">
        <v>32</v>
      </c>
      <c r="C438" s="99" t="s">
        <v>32</v>
      </c>
      <c r="D438" s="99" t="s">
        <v>32</v>
      </c>
      <c r="E438" s="43"/>
      <c r="F438" s="42"/>
      <c r="G438" s="43"/>
      <c r="H438" s="42"/>
      <c r="I438" s="43"/>
      <c r="J438" s="42"/>
      <c r="K438" s="43"/>
      <c r="L438" s="42"/>
      <c r="M438" s="43"/>
      <c r="N438" s="42"/>
      <c r="O438" s="43"/>
      <c r="P438" s="42"/>
      <c r="Q438" s="43"/>
      <c r="R438" s="42"/>
      <c r="S438" s="43"/>
      <c r="T438" s="42"/>
      <c r="U438" s="43"/>
      <c r="V438" s="42"/>
      <c r="W438" s="43"/>
      <c r="X438" s="42"/>
      <c r="Y438" s="43"/>
      <c r="Z438" s="42"/>
      <c r="AA438" s="43"/>
      <c r="AB438" s="42"/>
      <c r="AC438" s="43"/>
      <c r="AD438" s="42"/>
      <c r="AE438" s="43"/>
      <c r="AF438" s="42"/>
      <c r="AG438" s="43"/>
      <c r="AH438" s="42"/>
      <c r="AI438" s="44"/>
      <c r="AJ438" s="100">
        <f t="shared" si="72"/>
        <v>0</v>
      </c>
      <c r="AK438" s="97"/>
      <c r="AL438" s="97"/>
    </row>
    <row r="439" spans="2:38" x14ac:dyDescent="0.3">
      <c r="B439" s="99" t="s">
        <v>33</v>
      </c>
      <c r="C439" s="99" t="s">
        <v>33</v>
      </c>
      <c r="D439" s="99" t="s">
        <v>33</v>
      </c>
      <c r="E439" s="43"/>
      <c r="F439" s="42"/>
      <c r="G439" s="43"/>
      <c r="H439" s="42"/>
      <c r="I439" s="43"/>
      <c r="J439" s="42"/>
      <c r="K439" s="43"/>
      <c r="L439" s="42"/>
      <c r="M439" s="43"/>
      <c r="N439" s="42"/>
      <c r="O439" s="43"/>
      <c r="P439" s="42"/>
      <c r="Q439" s="43"/>
      <c r="R439" s="42"/>
      <c r="S439" s="43"/>
      <c r="T439" s="42"/>
      <c r="U439" s="43"/>
      <c r="V439" s="42"/>
      <c r="W439" s="43"/>
      <c r="X439" s="42"/>
      <c r="Y439" s="43"/>
      <c r="Z439" s="42"/>
      <c r="AA439" s="43"/>
      <c r="AB439" s="42"/>
      <c r="AC439" s="43"/>
      <c r="AD439" s="42"/>
      <c r="AE439" s="43"/>
      <c r="AF439" s="42"/>
      <c r="AG439" s="43"/>
      <c r="AH439" s="42"/>
      <c r="AI439" s="44"/>
      <c r="AJ439" s="100">
        <f t="shared" si="72"/>
        <v>0</v>
      </c>
      <c r="AK439" s="97"/>
      <c r="AL439" s="97"/>
    </row>
    <row r="440" spans="2:38" x14ac:dyDescent="0.3">
      <c r="B440" s="99" t="s">
        <v>34</v>
      </c>
      <c r="C440" s="99" t="s">
        <v>34</v>
      </c>
      <c r="D440" s="99" t="s">
        <v>34</v>
      </c>
      <c r="E440" s="43"/>
      <c r="F440" s="42"/>
      <c r="G440" s="43"/>
      <c r="H440" s="42"/>
      <c r="I440" s="43"/>
      <c r="J440" s="42"/>
      <c r="K440" s="43"/>
      <c r="L440" s="42"/>
      <c r="M440" s="43"/>
      <c r="N440" s="42"/>
      <c r="O440" s="43"/>
      <c r="P440" s="42"/>
      <c r="Q440" s="43"/>
      <c r="R440" s="42"/>
      <c r="S440" s="43"/>
      <c r="T440" s="42"/>
      <c r="U440" s="43"/>
      <c r="V440" s="42"/>
      <c r="W440" s="43"/>
      <c r="X440" s="42"/>
      <c r="Y440" s="43"/>
      <c r="Z440" s="42"/>
      <c r="AA440" s="43"/>
      <c r="AB440" s="42"/>
      <c r="AC440" s="43"/>
      <c r="AD440" s="42"/>
      <c r="AE440" s="43"/>
      <c r="AF440" s="42"/>
      <c r="AG440" s="43"/>
      <c r="AH440" s="42"/>
      <c r="AI440" s="44"/>
      <c r="AJ440" s="100">
        <f t="shared" si="72"/>
        <v>0</v>
      </c>
      <c r="AK440" s="97"/>
      <c r="AL440" s="97"/>
    </row>
    <row r="441" spans="2:38" x14ac:dyDescent="0.3">
      <c r="B441" s="99" t="s">
        <v>35</v>
      </c>
      <c r="C441" s="99" t="s">
        <v>35</v>
      </c>
      <c r="D441" s="99" t="s">
        <v>35</v>
      </c>
      <c r="E441" s="43"/>
      <c r="F441" s="42"/>
      <c r="G441" s="43"/>
      <c r="H441" s="42"/>
      <c r="I441" s="43"/>
      <c r="J441" s="42"/>
      <c r="K441" s="43"/>
      <c r="L441" s="42"/>
      <c r="M441" s="43"/>
      <c r="N441" s="42"/>
      <c r="O441" s="43"/>
      <c r="P441" s="42"/>
      <c r="Q441" s="43"/>
      <c r="R441" s="42"/>
      <c r="S441" s="43"/>
      <c r="T441" s="42"/>
      <c r="U441" s="43"/>
      <c r="V441" s="42"/>
      <c r="W441" s="43"/>
      <c r="X441" s="42"/>
      <c r="Y441" s="43"/>
      <c r="Z441" s="42"/>
      <c r="AA441" s="43"/>
      <c r="AB441" s="42"/>
      <c r="AC441" s="43"/>
      <c r="AD441" s="42"/>
      <c r="AE441" s="43"/>
      <c r="AF441" s="42"/>
      <c r="AG441" s="43"/>
      <c r="AH441" s="42"/>
      <c r="AI441" s="44"/>
      <c r="AJ441" s="100">
        <f t="shared" si="72"/>
        <v>0</v>
      </c>
      <c r="AK441" s="97"/>
      <c r="AL441" s="97"/>
    </row>
    <row r="442" spans="2:38" x14ac:dyDescent="0.3">
      <c r="B442" s="99" t="s">
        <v>36</v>
      </c>
      <c r="C442" s="99" t="s">
        <v>36</v>
      </c>
      <c r="D442" s="99" t="s">
        <v>36</v>
      </c>
      <c r="E442" s="43"/>
      <c r="F442" s="42"/>
      <c r="G442" s="43"/>
      <c r="H442" s="42"/>
      <c r="I442" s="43"/>
      <c r="J442" s="42"/>
      <c r="K442" s="43"/>
      <c r="L442" s="42"/>
      <c r="M442" s="43"/>
      <c r="N442" s="42"/>
      <c r="O442" s="43"/>
      <c r="P442" s="42"/>
      <c r="Q442" s="43"/>
      <c r="R442" s="42"/>
      <c r="S442" s="43"/>
      <c r="T442" s="42"/>
      <c r="U442" s="43"/>
      <c r="V442" s="42"/>
      <c r="W442" s="43"/>
      <c r="X442" s="42"/>
      <c r="Y442" s="43"/>
      <c r="Z442" s="42"/>
      <c r="AA442" s="43"/>
      <c r="AB442" s="42"/>
      <c r="AC442" s="43"/>
      <c r="AD442" s="42"/>
      <c r="AE442" s="43"/>
      <c r="AF442" s="42"/>
      <c r="AG442" s="43"/>
      <c r="AH442" s="42"/>
      <c r="AI442" s="44"/>
      <c r="AJ442" s="100">
        <f t="shared" si="72"/>
        <v>0</v>
      </c>
      <c r="AK442" s="97"/>
      <c r="AL442" s="97"/>
    </row>
    <row r="443" spans="2:38" x14ac:dyDescent="0.3">
      <c r="B443" s="99" t="s">
        <v>115</v>
      </c>
      <c r="C443" s="99" t="s">
        <v>115</v>
      </c>
      <c r="D443" s="99" t="s">
        <v>115</v>
      </c>
      <c r="E443" s="43"/>
      <c r="F443" s="42"/>
      <c r="G443" s="43"/>
      <c r="H443" s="42"/>
      <c r="I443" s="43"/>
      <c r="J443" s="42"/>
      <c r="K443" s="43"/>
      <c r="L443" s="42"/>
      <c r="M443" s="43"/>
      <c r="N443" s="42"/>
      <c r="O443" s="43"/>
      <c r="P443" s="42"/>
      <c r="Q443" s="43"/>
      <c r="R443" s="42"/>
      <c r="S443" s="43"/>
      <c r="T443" s="42"/>
      <c r="U443" s="43"/>
      <c r="V443" s="42"/>
      <c r="W443" s="43"/>
      <c r="X443" s="42"/>
      <c r="Y443" s="43"/>
      <c r="Z443" s="42"/>
      <c r="AA443" s="43"/>
      <c r="AB443" s="42"/>
      <c r="AC443" s="43"/>
      <c r="AD443" s="42"/>
      <c r="AE443" s="43"/>
      <c r="AF443" s="42"/>
      <c r="AG443" s="43"/>
      <c r="AH443" s="42"/>
      <c r="AI443" s="44"/>
      <c r="AJ443" s="100">
        <f t="shared" si="72"/>
        <v>0</v>
      </c>
      <c r="AK443" s="97"/>
      <c r="AL443" s="97"/>
    </row>
    <row r="444" spans="2:38" x14ac:dyDescent="0.3">
      <c r="B444" s="99" t="s">
        <v>86</v>
      </c>
      <c r="C444" s="99" t="s">
        <v>86</v>
      </c>
      <c r="D444" s="99" t="s">
        <v>86</v>
      </c>
      <c r="E444" s="43"/>
      <c r="F444" s="42"/>
      <c r="G444" s="43"/>
      <c r="H444" s="42"/>
      <c r="I444" s="43"/>
      <c r="J444" s="42"/>
      <c r="K444" s="43"/>
      <c r="L444" s="42"/>
      <c r="M444" s="43"/>
      <c r="N444" s="42"/>
      <c r="O444" s="43"/>
      <c r="P444" s="42"/>
      <c r="Q444" s="43"/>
      <c r="R444" s="42"/>
      <c r="S444" s="43"/>
      <c r="T444" s="42"/>
      <c r="U444" s="43"/>
      <c r="V444" s="42"/>
      <c r="W444" s="43"/>
      <c r="X444" s="42"/>
      <c r="Y444" s="43"/>
      <c r="Z444" s="42"/>
      <c r="AA444" s="43"/>
      <c r="AB444" s="42"/>
      <c r="AC444" s="43"/>
      <c r="AD444" s="42"/>
      <c r="AE444" s="43"/>
      <c r="AF444" s="42"/>
      <c r="AG444" s="43"/>
      <c r="AH444" s="42"/>
      <c r="AI444" s="44"/>
      <c r="AJ444" s="100">
        <f t="shared" si="72"/>
        <v>0</v>
      </c>
      <c r="AK444" s="97"/>
      <c r="AL444" s="97"/>
    </row>
    <row r="445" spans="2:38" x14ac:dyDescent="0.3">
      <c r="B445" s="99" t="s">
        <v>87</v>
      </c>
      <c r="C445" s="99" t="s">
        <v>87</v>
      </c>
      <c r="D445" s="99" t="s">
        <v>87</v>
      </c>
      <c r="E445" s="43"/>
      <c r="F445" s="42"/>
      <c r="G445" s="43"/>
      <c r="H445" s="42"/>
      <c r="I445" s="43"/>
      <c r="J445" s="42"/>
      <c r="K445" s="43"/>
      <c r="L445" s="42"/>
      <c r="M445" s="43"/>
      <c r="N445" s="42"/>
      <c r="O445" s="43"/>
      <c r="P445" s="42"/>
      <c r="Q445" s="43"/>
      <c r="R445" s="42"/>
      <c r="S445" s="43"/>
      <c r="T445" s="42"/>
      <c r="U445" s="43"/>
      <c r="V445" s="42"/>
      <c r="W445" s="43"/>
      <c r="X445" s="42"/>
      <c r="Y445" s="43"/>
      <c r="Z445" s="42"/>
      <c r="AA445" s="43"/>
      <c r="AB445" s="42"/>
      <c r="AC445" s="43"/>
      <c r="AD445" s="42"/>
      <c r="AE445" s="43"/>
      <c r="AF445" s="42"/>
      <c r="AG445" s="43"/>
      <c r="AH445" s="42"/>
      <c r="AI445" s="44"/>
      <c r="AJ445" s="100">
        <f>SUM(E445:AI445)</f>
        <v>0</v>
      </c>
      <c r="AK445" s="97"/>
      <c r="AL445" s="97"/>
    </row>
    <row r="446" spans="2:38" x14ac:dyDescent="0.3">
      <c r="B446" s="99" t="s">
        <v>95</v>
      </c>
      <c r="C446" s="99" t="s">
        <v>95</v>
      </c>
      <c r="D446" s="99" t="s">
        <v>95</v>
      </c>
      <c r="E446" s="43"/>
      <c r="F446" s="42"/>
      <c r="G446" s="43"/>
      <c r="H446" s="42"/>
      <c r="I446" s="43"/>
      <c r="J446" s="42"/>
      <c r="K446" s="43"/>
      <c r="L446" s="42"/>
      <c r="M446" s="43"/>
      <c r="N446" s="42"/>
      <c r="O446" s="43"/>
      <c r="P446" s="42"/>
      <c r="Q446" s="43"/>
      <c r="R446" s="42"/>
      <c r="S446" s="43"/>
      <c r="T446" s="42"/>
      <c r="U446" s="43"/>
      <c r="V446" s="42"/>
      <c r="W446" s="43"/>
      <c r="X446" s="42"/>
      <c r="Y446" s="43"/>
      <c r="Z446" s="42"/>
      <c r="AA446" s="43"/>
      <c r="AB446" s="42"/>
      <c r="AC446" s="43"/>
      <c r="AD446" s="42"/>
      <c r="AE446" s="43"/>
      <c r="AF446" s="42"/>
      <c r="AG446" s="43"/>
      <c r="AH446" s="42"/>
      <c r="AI446" s="44"/>
      <c r="AJ446" s="100">
        <f t="shared" ref="AJ446:AJ448" si="73">SUM(E446:AI446)</f>
        <v>0</v>
      </c>
      <c r="AK446" s="97"/>
      <c r="AL446" s="97"/>
    </row>
    <row r="447" spans="2:38" x14ac:dyDescent="0.3">
      <c r="B447" s="99" t="s">
        <v>106</v>
      </c>
      <c r="C447" s="99" t="s">
        <v>106</v>
      </c>
      <c r="D447" s="99" t="s">
        <v>106</v>
      </c>
      <c r="E447" s="43"/>
      <c r="F447" s="42"/>
      <c r="G447" s="43"/>
      <c r="H447" s="42"/>
      <c r="I447" s="43"/>
      <c r="J447" s="42"/>
      <c r="K447" s="43"/>
      <c r="L447" s="42"/>
      <c r="M447" s="43"/>
      <c r="N447" s="42"/>
      <c r="O447" s="43"/>
      <c r="P447" s="42"/>
      <c r="Q447" s="43"/>
      <c r="R447" s="42"/>
      <c r="S447" s="43"/>
      <c r="T447" s="42"/>
      <c r="U447" s="43"/>
      <c r="V447" s="42"/>
      <c r="W447" s="43"/>
      <c r="X447" s="42"/>
      <c r="Y447" s="43"/>
      <c r="Z447" s="42"/>
      <c r="AA447" s="43"/>
      <c r="AB447" s="42"/>
      <c r="AC447" s="43"/>
      <c r="AD447" s="42"/>
      <c r="AE447" s="43"/>
      <c r="AF447" s="42"/>
      <c r="AG447" s="43"/>
      <c r="AH447" s="42"/>
      <c r="AI447" s="44"/>
      <c r="AJ447" s="100">
        <f t="shared" si="73"/>
        <v>0</v>
      </c>
      <c r="AK447" s="97"/>
      <c r="AL447" s="97"/>
    </row>
    <row r="448" spans="2:38" x14ac:dyDescent="0.3">
      <c r="B448" s="99" t="s">
        <v>107</v>
      </c>
      <c r="C448" s="99" t="s">
        <v>107</v>
      </c>
      <c r="D448" s="99" t="s">
        <v>107</v>
      </c>
      <c r="E448" s="43"/>
      <c r="F448" s="42"/>
      <c r="G448" s="43"/>
      <c r="H448" s="42"/>
      <c r="I448" s="43"/>
      <c r="J448" s="42"/>
      <c r="K448" s="43"/>
      <c r="L448" s="42"/>
      <c r="M448" s="43"/>
      <c r="N448" s="42"/>
      <c r="O448" s="43"/>
      <c r="P448" s="42"/>
      <c r="Q448" s="43"/>
      <c r="R448" s="42"/>
      <c r="S448" s="43"/>
      <c r="T448" s="42"/>
      <c r="U448" s="43"/>
      <c r="V448" s="42"/>
      <c r="W448" s="43"/>
      <c r="X448" s="42"/>
      <c r="Y448" s="43"/>
      <c r="Z448" s="42"/>
      <c r="AA448" s="43"/>
      <c r="AB448" s="42"/>
      <c r="AC448" s="43"/>
      <c r="AD448" s="42"/>
      <c r="AE448" s="43"/>
      <c r="AF448" s="42"/>
      <c r="AG448" s="43"/>
      <c r="AH448" s="42"/>
      <c r="AI448" s="44"/>
      <c r="AJ448" s="100">
        <f t="shared" si="73"/>
        <v>0</v>
      </c>
      <c r="AK448" s="97"/>
      <c r="AL448" s="97"/>
    </row>
    <row r="449" spans="2:39" x14ac:dyDescent="0.3">
      <c r="B449" s="99" t="s">
        <v>108</v>
      </c>
      <c r="C449" s="99" t="s">
        <v>108</v>
      </c>
      <c r="D449" s="99" t="s">
        <v>108</v>
      </c>
      <c r="E449" s="43"/>
      <c r="F449" s="42"/>
      <c r="G449" s="43"/>
      <c r="H449" s="42"/>
      <c r="I449" s="43"/>
      <c r="J449" s="42"/>
      <c r="K449" s="43"/>
      <c r="L449" s="42"/>
      <c r="M449" s="43"/>
      <c r="N449" s="42"/>
      <c r="O449" s="43"/>
      <c r="P449" s="42"/>
      <c r="Q449" s="43"/>
      <c r="R449" s="42"/>
      <c r="S449" s="43"/>
      <c r="T449" s="42"/>
      <c r="U449" s="43"/>
      <c r="V449" s="42"/>
      <c r="W449" s="43"/>
      <c r="X449" s="42"/>
      <c r="Y449" s="43"/>
      <c r="Z449" s="42"/>
      <c r="AA449" s="43"/>
      <c r="AB449" s="42"/>
      <c r="AC449" s="43"/>
      <c r="AD449" s="42"/>
      <c r="AE449" s="43"/>
      <c r="AF449" s="42"/>
      <c r="AG449" s="43"/>
      <c r="AH449" s="42"/>
      <c r="AI449" s="44"/>
      <c r="AJ449" s="100">
        <f>SUM(E449:AI449)</f>
        <v>0</v>
      </c>
      <c r="AK449" s="97"/>
      <c r="AL449" s="97"/>
    </row>
    <row r="450" spans="2:39" x14ac:dyDescent="0.3">
      <c r="B450" s="99" t="s">
        <v>109</v>
      </c>
      <c r="C450" s="99" t="s">
        <v>109</v>
      </c>
      <c r="D450" s="99" t="s">
        <v>109</v>
      </c>
      <c r="E450" s="43"/>
      <c r="F450" s="42"/>
      <c r="G450" s="43"/>
      <c r="H450" s="42"/>
      <c r="I450" s="43"/>
      <c r="J450" s="42"/>
      <c r="K450" s="43"/>
      <c r="L450" s="42"/>
      <c r="M450" s="43"/>
      <c r="N450" s="42"/>
      <c r="O450" s="43"/>
      <c r="P450" s="42"/>
      <c r="Q450" s="43"/>
      <c r="R450" s="42"/>
      <c r="S450" s="43"/>
      <c r="T450" s="42"/>
      <c r="U450" s="43"/>
      <c r="V450" s="42"/>
      <c r="W450" s="43"/>
      <c r="X450" s="42"/>
      <c r="Y450" s="43"/>
      <c r="Z450" s="42"/>
      <c r="AA450" s="43"/>
      <c r="AB450" s="42"/>
      <c r="AC450" s="43"/>
      <c r="AD450" s="42"/>
      <c r="AE450" s="43"/>
      <c r="AF450" s="42"/>
      <c r="AG450" s="43"/>
      <c r="AH450" s="42"/>
      <c r="AI450" s="44"/>
      <c r="AJ450" s="100">
        <f t="shared" ref="AJ450:AJ451" si="74">SUM(E450:AI450)</f>
        <v>0</v>
      </c>
      <c r="AK450" s="97"/>
      <c r="AL450" s="97"/>
    </row>
    <row r="451" spans="2:39" x14ac:dyDescent="0.3">
      <c r="B451" s="99" t="s">
        <v>116</v>
      </c>
      <c r="C451" s="99" t="s">
        <v>116</v>
      </c>
      <c r="D451" s="99" t="s">
        <v>116</v>
      </c>
      <c r="E451" s="43"/>
      <c r="F451" s="42"/>
      <c r="G451" s="43"/>
      <c r="H451" s="42"/>
      <c r="I451" s="43"/>
      <c r="J451" s="42"/>
      <c r="K451" s="43"/>
      <c r="L451" s="42"/>
      <c r="M451" s="43"/>
      <c r="N451" s="42"/>
      <c r="O451" s="43"/>
      <c r="P451" s="42"/>
      <c r="Q451" s="43"/>
      <c r="R451" s="42"/>
      <c r="S451" s="43"/>
      <c r="T451" s="42"/>
      <c r="U451" s="43"/>
      <c r="V451" s="42"/>
      <c r="W451" s="43"/>
      <c r="X451" s="42"/>
      <c r="Y451" s="43"/>
      <c r="Z451" s="42"/>
      <c r="AA451" s="43"/>
      <c r="AB451" s="42"/>
      <c r="AC451" s="43"/>
      <c r="AD451" s="42"/>
      <c r="AE451" s="43"/>
      <c r="AF451" s="42"/>
      <c r="AG451" s="43"/>
      <c r="AH451" s="42"/>
      <c r="AI451" s="44"/>
      <c r="AJ451" s="100">
        <f t="shared" si="74"/>
        <v>0</v>
      </c>
      <c r="AK451" s="97"/>
      <c r="AL451" s="97"/>
    </row>
    <row r="452" spans="2:39" x14ac:dyDescent="0.3">
      <c r="B452" s="4" t="s">
        <v>122</v>
      </c>
      <c r="C452" s="4"/>
      <c r="D452" s="4"/>
      <c r="E452" s="43"/>
      <c r="F452" s="42"/>
      <c r="G452" s="43"/>
      <c r="H452" s="42"/>
      <c r="I452" s="43"/>
      <c r="J452" s="42"/>
      <c r="K452" s="43"/>
      <c r="L452" s="42"/>
      <c r="M452" s="43"/>
      <c r="N452" s="42"/>
      <c r="O452" s="43"/>
      <c r="P452" s="42"/>
      <c r="Q452" s="43"/>
      <c r="R452" s="42"/>
      <c r="S452" s="43"/>
      <c r="T452" s="42"/>
      <c r="U452" s="43"/>
      <c r="V452" s="42"/>
      <c r="W452" s="43"/>
      <c r="X452" s="42"/>
      <c r="Y452" s="43"/>
      <c r="Z452" s="42"/>
      <c r="AA452" s="43"/>
      <c r="AB452" s="42"/>
      <c r="AC452" s="43"/>
      <c r="AD452" s="42"/>
      <c r="AE452" s="43"/>
      <c r="AF452" s="42"/>
      <c r="AG452" s="43"/>
      <c r="AH452" s="42"/>
      <c r="AI452" s="44"/>
      <c r="AJ452" s="97">
        <f>SUM(E452:AI452)</f>
        <v>0</v>
      </c>
      <c r="AK452" s="97"/>
      <c r="AL452" s="97"/>
    </row>
    <row r="454" spans="2:39" ht="19.5" thickBot="1" x14ac:dyDescent="0.35">
      <c r="B454" s="55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4"/>
      <c r="AI454" s="54"/>
      <c r="AJ454" s="54"/>
      <c r="AK454" s="54"/>
      <c r="AL454" s="53"/>
      <c r="AM454" s="53"/>
    </row>
    <row r="455" spans="2:39" x14ac:dyDescent="0.3">
      <c r="B455" s="41">
        <v>45566</v>
      </c>
    </row>
    <row r="457" spans="2:39" x14ac:dyDescent="0.3">
      <c r="B457" s="34" t="s">
        <v>3</v>
      </c>
      <c r="C457" s="4"/>
      <c r="D457" s="4"/>
      <c r="E457" s="35">
        <f>+B455</f>
        <v>45566</v>
      </c>
      <c r="F457" s="35">
        <f>+E457+1</f>
        <v>45567</v>
      </c>
      <c r="G457" s="35">
        <f t="shared" ref="G457:AI457" si="75">+F457+1</f>
        <v>45568</v>
      </c>
      <c r="H457" s="35">
        <f t="shared" si="75"/>
        <v>45569</v>
      </c>
      <c r="I457" s="35">
        <f t="shared" si="75"/>
        <v>45570</v>
      </c>
      <c r="J457" s="35">
        <f t="shared" si="75"/>
        <v>45571</v>
      </c>
      <c r="K457" s="35">
        <f t="shared" si="75"/>
        <v>45572</v>
      </c>
      <c r="L457" s="35">
        <f t="shared" si="75"/>
        <v>45573</v>
      </c>
      <c r="M457" s="35">
        <f t="shared" si="75"/>
        <v>45574</v>
      </c>
      <c r="N457" s="35">
        <f t="shared" si="75"/>
        <v>45575</v>
      </c>
      <c r="O457" s="35">
        <f t="shared" si="75"/>
        <v>45576</v>
      </c>
      <c r="P457" s="35">
        <f t="shared" si="75"/>
        <v>45577</v>
      </c>
      <c r="Q457" s="35">
        <f t="shared" si="75"/>
        <v>45578</v>
      </c>
      <c r="R457" s="35">
        <f t="shared" si="75"/>
        <v>45579</v>
      </c>
      <c r="S457" s="35">
        <f t="shared" si="75"/>
        <v>45580</v>
      </c>
      <c r="T457" s="35">
        <f t="shared" si="75"/>
        <v>45581</v>
      </c>
      <c r="U457" s="35">
        <f t="shared" si="75"/>
        <v>45582</v>
      </c>
      <c r="V457" s="35">
        <f t="shared" si="75"/>
        <v>45583</v>
      </c>
      <c r="W457" s="35">
        <f t="shared" si="75"/>
        <v>45584</v>
      </c>
      <c r="X457" s="35">
        <f t="shared" si="75"/>
        <v>45585</v>
      </c>
      <c r="Y457" s="35">
        <f t="shared" si="75"/>
        <v>45586</v>
      </c>
      <c r="Z457" s="35">
        <f t="shared" si="75"/>
        <v>45587</v>
      </c>
      <c r="AA457" s="35">
        <f t="shared" si="75"/>
        <v>45588</v>
      </c>
      <c r="AB457" s="35">
        <f t="shared" si="75"/>
        <v>45589</v>
      </c>
      <c r="AC457" s="35">
        <f t="shared" si="75"/>
        <v>45590</v>
      </c>
      <c r="AD457" s="35">
        <f t="shared" si="75"/>
        <v>45591</v>
      </c>
      <c r="AE457" s="35">
        <f t="shared" si="75"/>
        <v>45592</v>
      </c>
      <c r="AF457" s="35">
        <f t="shared" si="75"/>
        <v>45593</v>
      </c>
      <c r="AG457" s="35">
        <f t="shared" si="75"/>
        <v>45594</v>
      </c>
      <c r="AH457" s="35">
        <f t="shared" si="75"/>
        <v>45595</v>
      </c>
      <c r="AI457" s="35">
        <f t="shared" si="75"/>
        <v>45596</v>
      </c>
      <c r="AJ457" s="82" t="s">
        <v>2</v>
      </c>
      <c r="AK457" s="83"/>
      <c r="AL457" s="83"/>
    </row>
    <row r="458" spans="2:39" x14ac:dyDescent="0.3">
      <c r="B458" s="13" t="s">
        <v>2</v>
      </c>
      <c r="C458" s="13"/>
      <c r="D458" s="13"/>
      <c r="E458" s="56">
        <f>SUM(E459:E503)</f>
        <v>0</v>
      </c>
      <c r="F458" s="56">
        <f t="shared" ref="F458:AI458" si="76">SUM(F459:F503)</f>
        <v>0</v>
      </c>
      <c r="G458" s="56">
        <f t="shared" si="76"/>
        <v>0</v>
      </c>
      <c r="H458" s="56">
        <f t="shared" si="76"/>
        <v>0</v>
      </c>
      <c r="I458" s="56">
        <f t="shared" si="76"/>
        <v>0</v>
      </c>
      <c r="J458" s="56">
        <f t="shared" si="76"/>
        <v>0</v>
      </c>
      <c r="K458" s="56">
        <f t="shared" si="76"/>
        <v>0</v>
      </c>
      <c r="L458" s="56">
        <f t="shared" si="76"/>
        <v>0</v>
      </c>
      <c r="M458" s="56">
        <f t="shared" si="76"/>
        <v>0</v>
      </c>
      <c r="N458" s="56">
        <f t="shared" si="76"/>
        <v>0</v>
      </c>
      <c r="O458" s="56">
        <f t="shared" si="76"/>
        <v>0</v>
      </c>
      <c r="P458" s="56">
        <f t="shared" si="76"/>
        <v>0</v>
      </c>
      <c r="Q458" s="56">
        <f t="shared" si="76"/>
        <v>0</v>
      </c>
      <c r="R458" s="56">
        <f t="shared" si="76"/>
        <v>0</v>
      </c>
      <c r="S458" s="56">
        <f t="shared" si="76"/>
        <v>0</v>
      </c>
      <c r="T458" s="56">
        <f t="shared" si="76"/>
        <v>0</v>
      </c>
      <c r="U458" s="56">
        <f t="shared" si="76"/>
        <v>0</v>
      </c>
      <c r="V458" s="56">
        <f t="shared" si="76"/>
        <v>0</v>
      </c>
      <c r="W458" s="56">
        <f t="shared" si="76"/>
        <v>0</v>
      </c>
      <c r="X458" s="56">
        <f t="shared" si="76"/>
        <v>0</v>
      </c>
      <c r="Y458" s="56">
        <f t="shared" si="76"/>
        <v>0</v>
      </c>
      <c r="Z458" s="56">
        <f t="shared" si="76"/>
        <v>0</v>
      </c>
      <c r="AA458" s="56">
        <f t="shared" si="76"/>
        <v>0</v>
      </c>
      <c r="AB458" s="56">
        <f t="shared" si="76"/>
        <v>0</v>
      </c>
      <c r="AC458" s="56">
        <f t="shared" si="76"/>
        <v>0</v>
      </c>
      <c r="AD458" s="56">
        <f t="shared" si="76"/>
        <v>0</v>
      </c>
      <c r="AE458" s="56">
        <f t="shared" si="76"/>
        <v>0</v>
      </c>
      <c r="AF458" s="56">
        <f t="shared" si="76"/>
        <v>0</v>
      </c>
      <c r="AG458" s="56">
        <f t="shared" si="76"/>
        <v>0</v>
      </c>
      <c r="AH458" s="56">
        <f t="shared" si="76"/>
        <v>0</v>
      </c>
      <c r="AI458" s="56">
        <f t="shared" si="76"/>
        <v>0</v>
      </c>
      <c r="AJ458" s="98">
        <f>SUM(AJ459:AK503)</f>
        <v>0</v>
      </c>
      <c r="AK458" s="94"/>
      <c r="AL458" s="94"/>
    </row>
    <row r="459" spans="2:39" x14ac:dyDescent="0.3">
      <c r="B459" s="15" t="s">
        <v>4</v>
      </c>
      <c r="C459" s="15"/>
      <c r="E459" s="43"/>
      <c r="F459" s="42"/>
      <c r="G459" s="43"/>
      <c r="H459" s="42"/>
      <c r="I459" s="43"/>
      <c r="J459" s="42"/>
      <c r="K459" s="43"/>
      <c r="L459" s="42"/>
      <c r="M459" s="43"/>
      <c r="N459" s="42"/>
      <c r="O459" s="43"/>
      <c r="P459" s="42"/>
      <c r="Q459" s="43"/>
      <c r="R459" s="42"/>
      <c r="S459" s="43"/>
      <c r="T459" s="42"/>
      <c r="U459" s="43"/>
      <c r="V459" s="42"/>
      <c r="W459" s="43"/>
      <c r="X459" s="42"/>
      <c r="Y459" s="43"/>
      <c r="Z459" s="42"/>
      <c r="AA459" s="43"/>
      <c r="AB459" s="42"/>
      <c r="AC459" s="43"/>
      <c r="AD459" s="42"/>
      <c r="AE459" s="43"/>
      <c r="AF459" s="42"/>
      <c r="AG459" s="43"/>
      <c r="AH459" s="42"/>
      <c r="AI459" s="44"/>
      <c r="AJ459" s="100">
        <f>SUM(E459:AI459)</f>
        <v>0</v>
      </c>
      <c r="AK459" s="97"/>
      <c r="AL459" s="97"/>
    </row>
    <row r="460" spans="2:39" x14ac:dyDescent="0.3">
      <c r="B460" s="15" t="s">
        <v>5</v>
      </c>
      <c r="C460" s="15"/>
      <c r="E460" s="43"/>
      <c r="F460" s="42"/>
      <c r="G460" s="43"/>
      <c r="H460" s="42"/>
      <c r="I460" s="43"/>
      <c r="J460" s="42"/>
      <c r="K460" s="43"/>
      <c r="L460" s="42"/>
      <c r="M460" s="43"/>
      <c r="N460" s="42"/>
      <c r="O460" s="43"/>
      <c r="P460" s="42"/>
      <c r="Q460" s="43"/>
      <c r="R460" s="42"/>
      <c r="S460" s="43"/>
      <c r="T460" s="42"/>
      <c r="U460" s="43"/>
      <c r="V460" s="42"/>
      <c r="W460" s="43"/>
      <c r="X460" s="42"/>
      <c r="Y460" s="43"/>
      <c r="Z460" s="42"/>
      <c r="AA460" s="43"/>
      <c r="AB460" s="42"/>
      <c r="AC460" s="43"/>
      <c r="AD460" s="42"/>
      <c r="AE460" s="43"/>
      <c r="AF460" s="42"/>
      <c r="AG460" s="43"/>
      <c r="AH460" s="42"/>
      <c r="AI460" s="44"/>
      <c r="AJ460" s="100">
        <f t="shared" ref="AJ460:AJ503" si="77">SUM(E460:AI460)</f>
        <v>0</v>
      </c>
      <c r="AK460" s="97"/>
      <c r="AL460" s="97"/>
    </row>
    <row r="461" spans="2:39" x14ac:dyDescent="0.3">
      <c r="B461" s="15" t="s">
        <v>6</v>
      </c>
      <c r="C461" s="15"/>
      <c r="E461" s="43"/>
      <c r="F461" s="42"/>
      <c r="G461" s="43"/>
      <c r="H461" s="42"/>
      <c r="I461" s="43"/>
      <c r="J461" s="42"/>
      <c r="K461" s="43"/>
      <c r="L461" s="42"/>
      <c r="M461" s="43"/>
      <c r="N461" s="42"/>
      <c r="O461" s="43"/>
      <c r="P461" s="42"/>
      <c r="Q461" s="43"/>
      <c r="R461" s="42"/>
      <c r="S461" s="43"/>
      <c r="T461" s="42"/>
      <c r="U461" s="43"/>
      <c r="V461" s="42"/>
      <c r="W461" s="43"/>
      <c r="X461" s="42"/>
      <c r="Y461" s="43"/>
      <c r="Z461" s="42"/>
      <c r="AA461" s="43"/>
      <c r="AB461" s="42"/>
      <c r="AC461" s="43"/>
      <c r="AD461" s="42"/>
      <c r="AE461" s="43"/>
      <c r="AF461" s="42"/>
      <c r="AG461" s="43"/>
      <c r="AH461" s="42"/>
      <c r="AI461" s="44"/>
      <c r="AJ461" s="100">
        <f t="shared" si="77"/>
        <v>0</v>
      </c>
      <c r="AK461" s="97"/>
      <c r="AL461" s="97"/>
    </row>
    <row r="462" spans="2:39" x14ac:dyDescent="0.3">
      <c r="B462" s="15" t="s">
        <v>113</v>
      </c>
      <c r="C462" s="15"/>
      <c r="E462" s="43"/>
      <c r="F462" s="42"/>
      <c r="G462" s="43"/>
      <c r="H462" s="42"/>
      <c r="I462" s="43"/>
      <c r="J462" s="42"/>
      <c r="K462" s="43"/>
      <c r="L462" s="42"/>
      <c r="M462" s="43"/>
      <c r="N462" s="42"/>
      <c r="O462" s="43"/>
      <c r="P462" s="42"/>
      <c r="Q462" s="43"/>
      <c r="R462" s="42"/>
      <c r="S462" s="43"/>
      <c r="T462" s="42"/>
      <c r="U462" s="43"/>
      <c r="V462" s="42"/>
      <c r="W462" s="43"/>
      <c r="X462" s="42"/>
      <c r="Y462" s="43"/>
      <c r="Z462" s="42"/>
      <c r="AA462" s="43"/>
      <c r="AB462" s="42"/>
      <c r="AC462" s="43"/>
      <c r="AD462" s="42"/>
      <c r="AE462" s="43"/>
      <c r="AF462" s="42"/>
      <c r="AG462" s="43"/>
      <c r="AH462" s="42"/>
      <c r="AI462" s="44"/>
      <c r="AJ462" s="100">
        <f t="shared" si="77"/>
        <v>0</v>
      </c>
      <c r="AK462" s="97"/>
      <c r="AL462" s="97"/>
    </row>
    <row r="463" spans="2:39" x14ac:dyDescent="0.3">
      <c r="B463" s="15" t="s">
        <v>7</v>
      </c>
      <c r="C463" s="15"/>
      <c r="E463" s="43"/>
      <c r="F463" s="42"/>
      <c r="G463" s="43"/>
      <c r="H463" s="42"/>
      <c r="I463" s="43"/>
      <c r="J463" s="42"/>
      <c r="K463" s="43"/>
      <c r="L463" s="42"/>
      <c r="M463" s="43"/>
      <c r="N463" s="42"/>
      <c r="O463" s="43"/>
      <c r="P463" s="42"/>
      <c r="Q463" s="43"/>
      <c r="R463" s="42"/>
      <c r="S463" s="43"/>
      <c r="T463" s="42"/>
      <c r="U463" s="43"/>
      <c r="V463" s="42"/>
      <c r="W463" s="43"/>
      <c r="X463" s="42"/>
      <c r="Y463" s="43"/>
      <c r="Z463" s="42"/>
      <c r="AA463" s="43"/>
      <c r="AB463" s="42"/>
      <c r="AC463" s="43"/>
      <c r="AD463" s="42"/>
      <c r="AE463" s="43"/>
      <c r="AF463" s="42"/>
      <c r="AG463" s="43"/>
      <c r="AH463" s="42"/>
      <c r="AI463" s="44"/>
      <c r="AJ463" s="100">
        <f t="shared" si="77"/>
        <v>0</v>
      </c>
      <c r="AK463" s="97"/>
      <c r="AL463" s="97"/>
    </row>
    <row r="464" spans="2:39" x14ac:dyDescent="0.3">
      <c r="B464" s="15" t="s">
        <v>8</v>
      </c>
      <c r="C464" s="15"/>
      <c r="E464" s="43"/>
      <c r="F464" s="42"/>
      <c r="G464" s="43"/>
      <c r="H464" s="42"/>
      <c r="I464" s="43"/>
      <c r="J464" s="42"/>
      <c r="K464" s="43"/>
      <c r="L464" s="42"/>
      <c r="M464" s="43"/>
      <c r="N464" s="42"/>
      <c r="O464" s="43"/>
      <c r="P464" s="42"/>
      <c r="Q464" s="43"/>
      <c r="R464" s="42"/>
      <c r="S464" s="43"/>
      <c r="T464" s="42"/>
      <c r="U464" s="43"/>
      <c r="V464" s="42"/>
      <c r="W464" s="43"/>
      <c r="X464" s="42"/>
      <c r="Y464" s="43"/>
      <c r="Z464" s="42"/>
      <c r="AA464" s="43"/>
      <c r="AB464" s="42"/>
      <c r="AC464" s="43"/>
      <c r="AD464" s="42"/>
      <c r="AE464" s="43"/>
      <c r="AF464" s="42"/>
      <c r="AG464" s="43"/>
      <c r="AH464" s="42"/>
      <c r="AI464" s="44"/>
      <c r="AJ464" s="100">
        <f t="shared" si="77"/>
        <v>0</v>
      </c>
      <c r="AK464" s="97"/>
      <c r="AL464" s="97"/>
    </row>
    <row r="465" spans="2:38" x14ac:dyDescent="0.3">
      <c r="B465" s="15" t="s">
        <v>9</v>
      </c>
      <c r="C465" s="15"/>
      <c r="E465" s="43"/>
      <c r="F465" s="42"/>
      <c r="G465" s="43"/>
      <c r="H465" s="42"/>
      <c r="I465" s="43"/>
      <c r="J465" s="42"/>
      <c r="K465" s="43"/>
      <c r="L465" s="42"/>
      <c r="M465" s="43"/>
      <c r="N465" s="42"/>
      <c r="O465" s="43"/>
      <c r="P465" s="42"/>
      <c r="Q465" s="43"/>
      <c r="R465" s="42"/>
      <c r="S465" s="43"/>
      <c r="T465" s="42"/>
      <c r="U465" s="43"/>
      <c r="V465" s="42"/>
      <c r="W465" s="43"/>
      <c r="X465" s="42"/>
      <c r="Y465" s="43"/>
      <c r="Z465" s="42"/>
      <c r="AA465" s="43"/>
      <c r="AB465" s="42"/>
      <c r="AC465" s="43"/>
      <c r="AD465" s="42"/>
      <c r="AE465" s="43"/>
      <c r="AF465" s="42"/>
      <c r="AG465" s="43"/>
      <c r="AH465" s="42"/>
      <c r="AI465" s="44"/>
      <c r="AJ465" s="100">
        <f t="shared" si="77"/>
        <v>0</v>
      </c>
      <c r="AK465" s="97"/>
      <c r="AL465" s="97"/>
    </row>
    <row r="466" spans="2:38" x14ac:dyDescent="0.3">
      <c r="B466" s="15" t="s">
        <v>10</v>
      </c>
      <c r="C466" s="15"/>
      <c r="E466" s="43"/>
      <c r="F466" s="42"/>
      <c r="G466" s="43"/>
      <c r="H466" s="42"/>
      <c r="I466" s="43"/>
      <c r="J466" s="42"/>
      <c r="K466" s="43"/>
      <c r="L466" s="42"/>
      <c r="M466" s="43"/>
      <c r="N466" s="42"/>
      <c r="O466" s="43"/>
      <c r="P466" s="42"/>
      <c r="Q466" s="43"/>
      <c r="R466" s="42"/>
      <c r="S466" s="43"/>
      <c r="T466" s="42"/>
      <c r="U466" s="43"/>
      <c r="V466" s="42"/>
      <c r="W466" s="43"/>
      <c r="X466" s="42"/>
      <c r="Y466" s="43"/>
      <c r="Z466" s="42"/>
      <c r="AA466" s="43"/>
      <c r="AB466" s="42"/>
      <c r="AC466" s="43"/>
      <c r="AD466" s="42"/>
      <c r="AE466" s="43"/>
      <c r="AF466" s="42"/>
      <c r="AG466" s="43"/>
      <c r="AH466" s="42"/>
      <c r="AI466" s="44"/>
      <c r="AJ466" s="100">
        <f t="shared" si="77"/>
        <v>0</v>
      </c>
      <c r="AK466" s="97"/>
      <c r="AL466" s="97"/>
    </row>
    <row r="467" spans="2:38" x14ac:dyDescent="0.3">
      <c r="B467" s="15" t="s">
        <v>11</v>
      </c>
      <c r="C467" s="15"/>
      <c r="E467" s="43"/>
      <c r="F467" s="42"/>
      <c r="G467" s="43"/>
      <c r="H467" s="42"/>
      <c r="I467" s="43"/>
      <c r="J467" s="42"/>
      <c r="K467" s="43"/>
      <c r="L467" s="42"/>
      <c r="M467" s="43"/>
      <c r="N467" s="42"/>
      <c r="O467" s="43"/>
      <c r="P467" s="42"/>
      <c r="Q467" s="43"/>
      <c r="R467" s="42"/>
      <c r="S467" s="43"/>
      <c r="T467" s="42"/>
      <c r="U467" s="43"/>
      <c r="V467" s="42"/>
      <c r="W467" s="43"/>
      <c r="X467" s="42"/>
      <c r="Y467" s="43"/>
      <c r="Z467" s="42"/>
      <c r="AA467" s="43"/>
      <c r="AB467" s="42"/>
      <c r="AC467" s="43"/>
      <c r="AD467" s="42"/>
      <c r="AE467" s="43"/>
      <c r="AF467" s="42"/>
      <c r="AG467" s="43"/>
      <c r="AH467" s="42"/>
      <c r="AI467" s="44"/>
      <c r="AJ467" s="100">
        <f t="shared" si="77"/>
        <v>0</v>
      </c>
      <c r="AK467" s="97"/>
      <c r="AL467" s="97"/>
    </row>
    <row r="468" spans="2:38" x14ac:dyDescent="0.3">
      <c r="B468" s="15" t="s">
        <v>12</v>
      </c>
      <c r="C468" s="15"/>
      <c r="E468" s="43"/>
      <c r="F468" s="42"/>
      <c r="G468" s="43"/>
      <c r="H468" s="42"/>
      <c r="I468" s="43"/>
      <c r="J468" s="42"/>
      <c r="K468" s="43"/>
      <c r="L468" s="42"/>
      <c r="M468" s="43"/>
      <c r="N468" s="42"/>
      <c r="O468" s="43"/>
      <c r="P468" s="42"/>
      <c r="Q468" s="43"/>
      <c r="R468" s="42"/>
      <c r="S468" s="43"/>
      <c r="T468" s="42"/>
      <c r="U468" s="43"/>
      <c r="V468" s="42"/>
      <c r="W468" s="43"/>
      <c r="X468" s="42"/>
      <c r="Y468" s="43"/>
      <c r="Z468" s="42"/>
      <c r="AA468" s="43"/>
      <c r="AB468" s="42"/>
      <c r="AC468" s="43"/>
      <c r="AD468" s="42"/>
      <c r="AE468" s="43"/>
      <c r="AF468" s="42"/>
      <c r="AG468" s="43"/>
      <c r="AH468" s="42"/>
      <c r="AI468" s="44"/>
      <c r="AJ468" s="100">
        <f t="shared" si="77"/>
        <v>0</v>
      </c>
      <c r="AK468" s="97"/>
      <c r="AL468" s="97"/>
    </row>
    <row r="469" spans="2:38" x14ac:dyDescent="0.3">
      <c r="B469" s="15" t="s">
        <v>13</v>
      </c>
      <c r="C469" s="15"/>
      <c r="E469" s="43"/>
      <c r="F469" s="42"/>
      <c r="G469" s="43"/>
      <c r="H469" s="42"/>
      <c r="I469" s="43"/>
      <c r="J469" s="42"/>
      <c r="K469" s="43"/>
      <c r="L469" s="42"/>
      <c r="M469" s="43"/>
      <c r="N469" s="42"/>
      <c r="O469" s="43"/>
      <c r="P469" s="42"/>
      <c r="Q469" s="43"/>
      <c r="R469" s="42"/>
      <c r="S469" s="43"/>
      <c r="T469" s="42"/>
      <c r="U469" s="43"/>
      <c r="V469" s="42"/>
      <c r="W469" s="43"/>
      <c r="X469" s="42"/>
      <c r="Y469" s="43"/>
      <c r="Z469" s="42"/>
      <c r="AA469" s="43"/>
      <c r="AB469" s="42"/>
      <c r="AC469" s="43"/>
      <c r="AD469" s="42"/>
      <c r="AE469" s="43"/>
      <c r="AF469" s="42"/>
      <c r="AG469" s="43"/>
      <c r="AH469" s="42"/>
      <c r="AI469" s="44"/>
      <c r="AJ469" s="100">
        <f t="shared" si="77"/>
        <v>0</v>
      </c>
      <c r="AK469" s="97"/>
      <c r="AL469" s="97"/>
    </row>
    <row r="470" spans="2:38" x14ac:dyDescent="0.3">
      <c r="B470" s="15" t="s">
        <v>14</v>
      </c>
      <c r="C470" s="15"/>
      <c r="E470" s="43"/>
      <c r="F470" s="42"/>
      <c r="G470" s="43"/>
      <c r="H470" s="42"/>
      <c r="I470" s="43"/>
      <c r="J470" s="42"/>
      <c r="K470" s="43"/>
      <c r="L470" s="42"/>
      <c r="M470" s="43"/>
      <c r="N470" s="42"/>
      <c r="O470" s="43"/>
      <c r="P470" s="42"/>
      <c r="Q470" s="43"/>
      <c r="R470" s="42"/>
      <c r="S470" s="43"/>
      <c r="T470" s="42"/>
      <c r="U470" s="43"/>
      <c r="V470" s="42"/>
      <c r="W470" s="43"/>
      <c r="X470" s="42"/>
      <c r="Y470" s="43"/>
      <c r="Z470" s="42"/>
      <c r="AA470" s="43"/>
      <c r="AB470" s="42"/>
      <c r="AC470" s="43"/>
      <c r="AD470" s="42"/>
      <c r="AE470" s="43"/>
      <c r="AF470" s="42"/>
      <c r="AG470" s="43"/>
      <c r="AH470" s="42"/>
      <c r="AI470" s="44"/>
      <c r="AJ470" s="100">
        <f t="shared" si="77"/>
        <v>0</v>
      </c>
      <c r="AK470" s="97"/>
      <c r="AL470" s="97"/>
    </row>
    <row r="471" spans="2:38" x14ac:dyDescent="0.3">
      <c r="B471" s="15" t="s">
        <v>15</v>
      </c>
      <c r="C471" s="15"/>
      <c r="E471" s="43"/>
      <c r="F471" s="42"/>
      <c r="G471" s="43"/>
      <c r="H471" s="42"/>
      <c r="I471" s="43"/>
      <c r="J471" s="42"/>
      <c r="K471" s="43"/>
      <c r="L471" s="42"/>
      <c r="M471" s="43"/>
      <c r="N471" s="42"/>
      <c r="O471" s="43"/>
      <c r="P471" s="42"/>
      <c r="Q471" s="43"/>
      <c r="R471" s="42"/>
      <c r="S471" s="43"/>
      <c r="T471" s="42"/>
      <c r="U471" s="43"/>
      <c r="V471" s="42"/>
      <c r="W471" s="43"/>
      <c r="X471" s="42"/>
      <c r="Y471" s="43"/>
      <c r="Z471" s="42"/>
      <c r="AA471" s="43"/>
      <c r="AB471" s="42"/>
      <c r="AC471" s="43"/>
      <c r="AD471" s="42"/>
      <c r="AE471" s="43"/>
      <c r="AF471" s="42"/>
      <c r="AG471" s="43"/>
      <c r="AH471" s="42"/>
      <c r="AI471" s="44"/>
      <c r="AJ471" s="100">
        <f t="shared" si="77"/>
        <v>0</v>
      </c>
      <c r="AK471" s="97"/>
      <c r="AL471" s="97"/>
    </row>
    <row r="472" spans="2:38" x14ac:dyDescent="0.3">
      <c r="B472" s="15" t="s">
        <v>16</v>
      </c>
      <c r="C472" s="15"/>
      <c r="E472" s="43"/>
      <c r="F472" s="42"/>
      <c r="G472" s="43"/>
      <c r="H472" s="42"/>
      <c r="I472" s="43"/>
      <c r="J472" s="42"/>
      <c r="K472" s="43"/>
      <c r="L472" s="42"/>
      <c r="M472" s="43"/>
      <c r="N472" s="42"/>
      <c r="O472" s="43"/>
      <c r="P472" s="42"/>
      <c r="Q472" s="43"/>
      <c r="R472" s="42"/>
      <c r="S472" s="43"/>
      <c r="T472" s="42"/>
      <c r="U472" s="43"/>
      <c r="V472" s="42"/>
      <c r="W472" s="43"/>
      <c r="X472" s="42"/>
      <c r="Y472" s="43"/>
      <c r="Z472" s="42"/>
      <c r="AA472" s="43"/>
      <c r="AB472" s="42"/>
      <c r="AC472" s="43"/>
      <c r="AD472" s="42"/>
      <c r="AE472" s="43"/>
      <c r="AF472" s="42"/>
      <c r="AG472" s="43"/>
      <c r="AH472" s="42"/>
      <c r="AI472" s="44"/>
      <c r="AJ472" s="100">
        <f t="shared" si="77"/>
        <v>0</v>
      </c>
      <c r="AK472" s="97"/>
      <c r="AL472" s="97"/>
    </row>
    <row r="473" spans="2:38" x14ac:dyDescent="0.3">
      <c r="B473" s="15" t="s">
        <v>17</v>
      </c>
      <c r="C473" s="15"/>
      <c r="E473" s="43"/>
      <c r="F473" s="42"/>
      <c r="G473" s="43"/>
      <c r="H473" s="42"/>
      <c r="I473" s="43"/>
      <c r="J473" s="42"/>
      <c r="K473" s="43"/>
      <c r="L473" s="42"/>
      <c r="M473" s="43"/>
      <c r="N473" s="42"/>
      <c r="O473" s="43"/>
      <c r="P473" s="42"/>
      <c r="Q473" s="43"/>
      <c r="R473" s="42"/>
      <c r="S473" s="43"/>
      <c r="T473" s="42"/>
      <c r="U473" s="43"/>
      <c r="V473" s="42"/>
      <c r="W473" s="43"/>
      <c r="X473" s="42"/>
      <c r="Y473" s="43"/>
      <c r="Z473" s="42"/>
      <c r="AA473" s="43"/>
      <c r="AB473" s="42"/>
      <c r="AC473" s="43"/>
      <c r="AD473" s="42"/>
      <c r="AE473" s="43"/>
      <c r="AF473" s="42"/>
      <c r="AG473" s="43"/>
      <c r="AH473" s="42"/>
      <c r="AI473" s="44"/>
      <c r="AJ473" s="100">
        <f t="shared" si="77"/>
        <v>0</v>
      </c>
      <c r="AK473" s="97"/>
      <c r="AL473" s="97"/>
    </row>
    <row r="474" spans="2:38" x14ac:dyDescent="0.3">
      <c r="B474" s="15" t="s">
        <v>18</v>
      </c>
      <c r="C474" s="15"/>
      <c r="E474" s="43"/>
      <c r="F474" s="42"/>
      <c r="G474" s="43"/>
      <c r="H474" s="42"/>
      <c r="I474" s="43"/>
      <c r="J474" s="42"/>
      <c r="K474" s="43"/>
      <c r="L474" s="42"/>
      <c r="M474" s="43"/>
      <c r="N474" s="42"/>
      <c r="O474" s="43"/>
      <c r="P474" s="42"/>
      <c r="Q474" s="43"/>
      <c r="R474" s="42"/>
      <c r="S474" s="43"/>
      <c r="T474" s="42"/>
      <c r="U474" s="43"/>
      <c r="V474" s="42"/>
      <c r="W474" s="43"/>
      <c r="X474" s="42"/>
      <c r="Y474" s="43"/>
      <c r="Z474" s="42"/>
      <c r="AA474" s="43"/>
      <c r="AB474" s="42"/>
      <c r="AC474" s="43"/>
      <c r="AD474" s="42"/>
      <c r="AE474" s="43"/>
      <c r="AF474" s="42"/>
      <c r="AG474" s="43"/>
      <c r="AH474" s="42"/>
      <c r="AI474" s="44"/>
      <c r="AJ474" s="100">
        <f t="shared" si="77"/>
        <v>0</v>
      </c>
      <c r="AK474" s="97"/>
      <c r="AL474" s="97"/>
    </row>
    <row r="475" spans="2:38" x14ac:dyDescent="0.3">
      <c r="B475" s="15" t="s">
        <v>19</v>
      </c>
      <c r="C475" s="15"/>
      <c r="E475" s="43"/>
      <c r="F475" s="42"/>
      <c r="G475" s="43"/>
      <c r="H475" s="42"/>
      <c r="I475" s="43"/>
      <c r="J475" s="42"/>
      <c r="K475" s="43"/>
      <c r="L475" s="42"/>
      <c r="M475" s="43"/>
      <c r="N475" s="42"/>
      <c r="O475" s="43"/>
      <c r="P475" s="42"/>
      <c r="Q475" s="43"/>
      <c r="R475" s="42"/>
      <c r="S475" s="43"/>
      <c r="T475" s="42"/>
      <c r="U475" s="43"/>
      <c r="V475" s="42"/>
      <c r="W475" s="43"/>
      <c r="X475" s="42"/>
      <c r="Y475" s="43"/>
      <c r="Z475" s="42"/>
      <c r="AA475" s="43"/>
      <c r="AB475" s="42"/>
      <c r="AC475" s="43"/>
      <c r="AD475" s="42"/>
      <c r="AE475" s="43"/>
      <c r="AF475" s="42"/>
      <c r="AG475" s="43"/>
      <c r="AH475" s="42"/>
      <c r="AI475" s="44"/>
      <c r="AJ475" s="100">
        <f t="shared" si="77"/>
        <v>0</v>
      </c>
      <c r="AK475" s="97"/>
      <c r="AL475" s="97"/>
    </row>
    <row r="476" spans="2:38" x14ac:dyDescent="0.3">
      <c r="B476" s="4" t="s">
        <v>20</v>
      </c>
      <c r="C476" s="4"/>
      <c r="E476" s="43"/>
      <c r="F476" s="42"/>
      <c r="G476" s="43"/>
      <c r="H476" s="42"/>
      <c r="I476" s="43"/>
      <c r="J476" s="42"/>
      <c r="K476" s="43"/>
      <c r="L476" s="42"/>
      <c r="M476" s="43"/>
      <c r="N476" s="42"/>
      <c r="O476" s="43"/>
      <c r="P476" s="42"/>
      <c r="Q476" s="43"/>
      <c r="R476" s="42"/>
      <c r="S476" s="43"/>
      <c r="T476" s="42"/>
      <c r="U476" s="43"/>
      <c r="V476" s="42"/>
      <c r="W476" s="43"/>
      <c r="X476" s="42"/>
      <c r="Y476" s="43"/>
      <c r="Z476" s="42"/>
      <c r="AA476" s="43"/>
      <c r="AB476" s="42"/>
      <c r="AC476" s="43"/>
      <c r="AD476" s="42"/>
      <c r="AE476" s="43"/>
      <c r="AF476" s="42"/>
      <c r="AG476" s="43"/>
      <c r="AH476" s="42"/>
      <c r="AI476" s="44"/>
      <c r="AJ476" s="100">
        <f t="shared" si="77"/>
        <v>0</v>
      </c>
      <c r="AK476" s="97"/>
      <c r="AL476" s="97"/>
    </row>
    <row r="477" spans="2:38" x14ac:dyDescent="0.3">
      <c r="B477" s="4" t="s">
        <v>21</v>
      </c>
      <c r="C477" s="4"/>
      <c r="E477" s="43"/>
      <c r="F477" s="42"/>
      <c r="G477" s="43"/>
      <c r="H477" s="42"/>
      <c r="I477" s="43"/>
      <c r="J477" s="42"/>
      <c r="K477" s="43"/>
      <c r="L477" s="42"/>
      <c r="M477" s="43"/>
      <c r="N477" s="42"/>
      <c r="O477" s="43"/>
      <c r="P477" s="42"/>
      <c r="Q477" s="43"/>
      <c r="R477" s="42"/>
      <c r="S477" s="43"/>
      <c r="T477" s="42"/>
      <c r="U477" s="43"/>
      <c r="V477" s="42"/>
      <c r="W477" s="43"/>
      <c r="X477" s="42"/>
      <c r="Y477" s="43"/>
      <c r="Z477" s="42"/>
      <c r="AA477" s="43"/>
      <c r="AB477" s="42"/>
      <c r="AC477" s="43"/>
      <c r="AD477" s="42"/>
      <c r="AE477" s="43"/>
      <c r="AF477" s="42"/>
      <c r="AG477" s="43"/>
      <c r="AH477" s="42"/>
      <c r="AI477" s="44"/>
      <c r="AJ477" s="100">
        <f t="shared" si="77"/>
        <v>0</v>
      </c>
      <c r="AK477" s="97"/>
      <c r="AL477" s="97"/>
    </row>
    <row r="478" spans="2:38" x14ac:dyDescent="0.3">
      <c r="B478" s="4" t="s">
        <v>22</v>
      </c>
      <c r="C478" s="4"/>
      <c r="E478" s="43"/>
      <c r="F478" s="42"/>
      <c r="G478" s="43"/>
      <c r="H478" s="42"/>
      <c r="I478" s="43"/>
      <c r="J478" s="42"/>
      <c r="K478" s="43"/>
      <c r="L478" s="42"/>
      <c r="M478" s="43"/>
      <c r="N478" s="42"/>
      <c r="O478" s="43"/>
      <c r="P478" s="42"/>
      <c r="Q478" s="43"/>
      <c r="R478" s="42"/>
      <c r="S478" s="43"/>
      <c r="T478" s="42"/>
      <c r="U478" s="43"/>
      <c r="V478" s="42"/>
      <c r="W478" s="43"/>
      <c r="X478" s="42"/>
      <c r="Y478" s="43"/>
      <c r="Z478" s="42"/>
      <c r="AA478" s="43"/>
      <c r="AB478" s="42"/>
      <c r="AC478" s="43"/>
      <c r="AD478" s="42"/>
      <c r="AE478" s="43"/>
      <c r="AF478" s="42"/>
      <c r="AG478" s="43"/>
      <c r="AH478" s="42"/>
      <c r="AI478" s="44"/>
      <c r="AJ478" s="100">
        <f t="shared" si="77"/>
        <v>0</v>
      </c>
      <c r="AK478" s="97"/>
      <c r="AL478" s="97"/>
    </row>
    <row r="479" spans="2:38" x14ac:dyDescent="0.3">
      <c r="B479" s="4" t="s">
        <v>23</v>
      </c>
      <c r="C479" s="4"/>
      <c r="E479" s="43"/>
      <c r="F479" s="42"/>
      <c r="G479" s="43"/>
      <c r="H479" s="42"/>
      <c r="I479" s="43"/>
      <c r="J479" s="42"/>
      <c r="K479" s="43"/>
      <c r="L479" s="42"/>
      <c r="M479" s="43"/>
      <c r="N479" s="42"/>
      <c r="O479" s="43"/>
      <c r="P479" s="42"/>
      <c r="Q479" s="43"/>
      <c r="R479" s="42"/>
      <c r="S479" s="43"/>
      <c r="T479" s="42"/>
      <c r="U479" s="43"/>
      <c r="V479" s="42"/>
      <c r="W479" s="43"/>
      <c r="X479" s="42"/>
      <c r="Y479" s="43"/>
      <c r="Z479" s="42"/>
      <c r="AA479" s="43"/>
      <c r="AB479" s="42"/>
      <c r="AC479" s="43"/>
      <c r="AD479" s="42"/>
      <c r="AE479" s="43"/>
      <c r="AF479" s="42"/>
      <c r="AG479" s="43"/>
      <c r="AH479" s="42"/>
      <c r="AI479" s="44"/>
      <c r="AJ479" s="100">
        <f t="shared" si="77"/>
        <v>0</v>
      </c>
      <c r="AK479" s="97"/>
      <c r="AL479" s="97"/>
    </row>
    <row r="480" spans="2:38" x14ac:dyDescent="0.3">
      <c r="B480" s="4" t="s">
        <v>24</v>
      </c>
      <c r="C480" s="4"/>
      <c r="E480" s="43"/>
      <c r="F480" s="42"/>
      <c r="G480" s="43"/>
      <c r="H480" s="42"/>
      <c r="I480" s="43"/>
      <c r="J480" s="42"/>
      <c r="K480" s="43"/>
      <c r="L480" s="42"/>
      <c r="M480" s="43"/>
      <c r="N480" s="42"/>
      <c r="O480" s="43"/>
      <c r="P480" s="42"/>
      <c r="Q480" s="43"/>
      <c r="R480" s="42"/>
      <c r="S480" s="43"/>
      <c r="T480" s="42"/>
      <c r="U480" s="43"/>
      <c r="V480" s="42"/>
      <c r="W480" s="43"/>
      <c r="X480" s="42"/>
      <c r="Y480" s="43"/>
      <c r="Z480" s="42"/>
      <c r="AA480" s="43"/>
      <c r="AB480" s="42"/>
      <c r="AC480" s="43"/>
      <c r="AD480" s="42"/>
      <c r="AE480" s="43"/>
      <c r="AF480" s="42"/>
      <c r="AG480" s="43"/>
      <c r="AH480" s="42"/>
      <c r="AI480" s="44"/>
      <c r="AJ480" s="100">
        <f t="shared" si="77"/>
        <v>0</v>
      </c>
      <c r="AK480" s="97"/>
      <c r="AL480" s="97"/>
    </row>
    <row r="481" spans="2:38" x14ac:dyDescent="0.3">
      <c r="B481" s="4" t="s">
        <v>25</v>
      </c>
      <c r="C481" s="4"/>
      <c r="E481" s="43"/>
      <c r="F481" s="42"/>
      <c r="G481" s="43"/>
      <c r="H481" s="42"/>
      <c r="I481" s="43"/>
      <c r="J481" s="42"/>
      <c r="K481" s="43"/>
      <c r="L481" s="42"/>
      <c r="M481" s="43"/>
      <c r="N481" s="42"/>
      <c r="O481" s="43"/>
      <c r="P481" s="42"/>
      <c r="Q481" s="43"/>
      <c r="R481" s="42"/>
      <c r="S481" s="43"/>
      <c r="T481" s="42"/>
      <c r="U481" s="43"/>
      <c r="V481" s="42"/>
      <c r="W481" s="43"/>
      <c r="X481" s="42"/>
      <c r="Y481" s="43"/>
      <c r="Z481" s="42"/>
      <c r="AA481" s="43"/>
      <c r="AB481" s="42"/>
      <c r="AC481" s="43"/>
      <c r="AD481" s="42"/>
      <c r="AE481" s="43"/>
      <c r="AF481" s="42"/>
      <c r="AG481" s="43"/>
      <c r="AH481" s="42"/>
      <c r="AI481" s="44"/>
      <c r="AJ481" s="100">
        <f t="shared" si="77"/>
        <v>0</v>
      </c>
      <c r="AK481" s="97"/>
      <c r="AL481" s="97"/>
    </row>
    <row r="482" spans="2:38" x14ac:dyDescent="0.3">
      <c r="B482" s="4" t="s">
        <v>26</v>
      </c>
      <c r="C482" s="4"/>
      <c r="E482" s="43"/>
      <c r="F482" s="42"/>
      <c r="G482" s="43"/>
      <c r="H482" s="42"/>
      <c r="I482" s="43"/>
      <c r="J482" s="42"/>
      <c r="K482" s="43"/>
      <c r="L482" s="42"/>
      <c r="M482" s="43"/>
      <c r="N482" s="42"/>
      <c r="O482" s="43"/>
      <c r="P482" s="42"/>
      <c r="Q482" s="43"/>
      <c r="R482" s="42"/>
      <c r="S482" s="43"/>
      <c r="T482" s="42"/>
      <c r="U482" s="43"/>
      <c r="V482" s="42"/>
      <c r="W482" s="43"/>
      <c r="X482" s="42"/>
      <c r="Y482" s="43"/>
      <c r="Z482" s="42"/>
      <c r="AA482" s="43"/>
      <c r="AB482" s="42"/>
      <c r="AC482" s="43"/>
      <c r="AD482" s="42"/>
      <c r="AE482" s="43"/>
      <c r="AF482" s="42"/>
      <c r="AG482" s="43"/>
      <c r="AH482" s="42"/>
      <c r="AI482" s="44"/>
      <c r="AJ482" s="100">
        <f t="shared" si="77"/>
        <v>0</v>
      </c>
      <c r="AK482" s="97"/>
      <c r="AL482" s="97"/>
    </row>
    <row r="483" spans="2:38" x14ac:dyDescent="0.3">
      <c r="B483" s="4" t="s">
        <v>27</v>
      </c>
      <c r="C483" s="4"/>
      <c r="E483" s="43"/>
      <c r="F483" s="42"/>
      <c r="G483" s="43"/>
      <c r="H483" s="42"/>
      <c r="I483" s="43"/>
      <c r="J483" s="42"/>
      <c r="K483" s="43"/>
      <c r="L483" s="42"/>
      <c r="M483" s="43"/>
      <c r="N483" s="42"/>
      <c r="O483" s="43"/>
      <c r="P483" s="42"/>
      <c r="Q483" s="43"/>
      <c r="R483" s="42"/>
      <c r="S483" s="43"/>
      <c r="T483" s="42"/>
      <c r="U483" s="43"/>
      <c r="V483" s="42"/>
      <c r="W483" s="43"/>
      <c r="X483" s="42"/>
      <c r="Y483" s="43"/>
      <c r="Z483" s="42"/>
      <c r="AA483" s="43"/>
      <c r="AB483" s="42"/>
      <c r="AC483" s="43"/>
      <c r="AD483" s="42"/>
      <c r="AE483" s="43"/>
      <c r="AF483" s="42"/>
      <c r="AG483" s="43"/>
      <c r="AH483" s="42"/>
      <c r="AI483" s="44"/>
      <c r="AJ483" s="100">
        <f t="shared" si="77"/>
        <v>0</v>
      </c>
      <c r="AK483" s="97"/>
      <c r="AL483" s="97"/>
    </row>
    <row r="484" spans="2:38" x14ac:dyDescent="0.3">
      <c r="B484" s="4" t="s">
        <v>28</v>
      </c>
      <c r="C484" s="4"/>
      <c r="E484" s="43"/>
      <c r="F484" s="42"/>
      <c r="G484" s="43"/>
      <c r="H484" s="42"/>
      <c r="I484" s="43"/>
      <c r="J484" s="42"/>
      <c r="K484" s="43"/>
      <c r="L484" s="42"/>
      <c r="M484" s="43"/>
      <c r="N484" s="42"/>
      <c r="O484" s="43"/>
      <c r="P484" s="42"/>
      <c r="Q484" s="43"/>
      <c r="R484" s="42"/>
      <c r="S484" s="43"/>
      <c r="T484" s="42"/>
      <c r="U484" s="43"/>
      <c r="V484" s="42"/>
      <c r="W484" s="43"/>
      <c r="X484" s="42"/>
      <c r="Y484" s="43"/>
      <c r="Z484" s="42"/>
      <c r="AA484" s="43"/>
      <c r="AB484" s="42"/>
      <c r="AC484" s="43"/>
      <c r="AD484" s="42"/>
      <c r="AE484" s="43"/>
      <c r="AF484" s="42"/>
      <c r="AG484" s="43"/>
      <c r="AH484" s="42"/>
      <c r="AI484" s="44"/>
      <c r="AJ484" s="100">
        <f t="shared" si="77"/>
        <v>0</v>
      </c>
      <c r="AK484" s="97"/>
      <c r="AL484" s="97"/>
    </row>
    <row r="485" spans="2:38" x14ac:dyDescent="0.3">
      <c r="B485" s="4" t="s">
        <v>114</v>
      </c>
      <c r="C485" s="4"/>
      <c r="E485" s="43"/>
      <c r="F485" s="42"/>
      <c r="G485" s="43"/>
      <c r="H485" s="42"/>
      <c r="I485" s="43"/>
      <c r="J485" s="42"/>
      <c r="K485" s="43"/>
      <c r="L485" s="42"/>
      <c r="M485" s="43"/>
      <c r="N485" s="42"/>
      <c r="O485" s="43"/>
      <c r="P485" s="42"/>
      <c r="Q485" s="43"/>
      <c r="R485" s="42"/>
      <c r="S485" s="43"/>
      <c r="T485" s="42"/>
      <c r="U485" s="43"/>
      <c r="V485" s="42"/>
      <c r="W485" s="43"/>
      <c r="X485" s="42"/>
      <c r="Y485" s="43"/>
      <c r="Z485" s="42"/>
      <c r="AA485" s="43"/>
      <c r="AB485" s="42"/>
      <c r="AC485" s="43"/>
      <c r="AD485" s="42"/>
      <c r="AE485" s="43"/>
      <c r="AF485" s="42"/>
      <c r="AG485" s="43"/>
      <c r="AH485" s="42"/>
      <c r="AI485" s="44"/>
      <c r="AJ485" s="100">
        <f t="shared" si="77"/>
        <v>0</v>
      </c>
      <c r="AK485" s="97"/>
      <c r="AL485" s="97"/>
    </row>
    <row r="486" spans="2:38" x14ac:dyDescent="0.3">
      <c r="B486" s="4" t="s">
        <v>29</v>
      </c>
      <c r="C486" s="4"/>
      <c r="E486" s="43"/>
      <c r="F486" s="42"/>
      <c r="G486" s="43"/>
      <c r="H486" s="42"/>
      <c r="I486" s="43"/>
      <c r="J486" s="42"/>
      <c r="K486" s="43"/>
      <c r="L486" s="42"/>
      <c r="M486" s="43"/>
      <c r="N486" s="42"/>
      <c r="O486" s="43"/>
      <c r="P486" s="42"/>
      <c r="Q486" s="43"/>
      <c r="R486" s="42"/>
      <c r="S486" s="43"/>
      <c r="T486" s="42"/>
      <c r="U486" s="43"/>
      <c r="V486" s="42"/>
      <c r="W486" s="43"/>
      <c r="X486" s="42"/>
      <c r="Y486" s="43"/>
      <c r="Z486" s="42"/>
      <c r="AA486" s="43"/>
      <c r="AB486" s="42"/>
      <c r="AC486" s="43"/>
      <c r="AD486" s="42"/>
      <c r="AE486" s="43"/>
      <c r="AF486" s="42"/>
      <c r="AG486" s="43"/>
      <c r="AH486" s="42"/>
      <c r="AI486" s="44"/>
      <c r="AJ486" s="100">
        <f t="shared" si="77"/>
        <v>0</v>
      </c>
      <c r="AK486" s="97"/>
      <c r="AL486" s="97"/>
    </row>
    <row r="487" spans="2:38" x14ac:dyDescent="0.3">
      <c r="B487" s="4" t="s">
        <v>30</v>
      </c>
      <c r="C487" s="4"/>
      <c r="E487" s="43"/>
      <c r="F487" s="42"/>
      <c r="G487" s="43"/>
      <c r="H487" s="42"/>
      <c r="I487" s="43"/>
      <c r="J487" s="42"/>
      <c r="K487" s="43"/>
      <c r="L487" s="42"/>
      <c r="M487" s="43"/>
      <c r="N487" s="42"/>
      <c r="O487" s="43"/>
      <c r="P487" s="42"/>
      <c r="Q487" s="43"/>
      <c r="R487" s="42"/>
      <c r="S487" s="43"/>
      <c r="T487" s="42"/>
      <c r="U487" s="43"/>
      <c r="V487" s="42"/>
      <c r="W487" s="43"/>
      <c r="X487" s="42"/>
      <c r="Y487" s="43"/>
      <c r="Z487" s="42"/>
      <c r="AA487" s="43"/>
      <c r="AB487" s="42"/>
      <c r="AC487" s="43"/>
      <c r="AD487" s="42"/>
      <c r="AE487" s="43"/>
      <c r="AF487" s="42"/>
      <c r="AG487" s="43"/>
      <c r="AH487" s="42"/>
      <c r="AI487" s="44"/>
      <c r="AJ487" s="100">
        <f t="shared" si="77"/>
        <v>0</v>
      </c>
      <c r="AK487" s="97"/>
      <c r="AL487" s="97"/>
    </row>
    <row r="488" spans="2:38" x14ac:dyDescent="0.3">
      <c r="B488" s="4" t="s">
        <v>31</v>
      </c>
      <c r="C488" s="4"/>
      <c r="E488" s="43"/>
      <c r="F488" s="42"/>
      <c r="G488" s="43"/>
      <c r="H488" s="42"/>
      <c r="I488" s="43"/>
      <c r="J488" s="42"/>
      <c r="K488" s="43"/>
      <c r="L488" s="42"/>
      <c r="M488" s="43"/>
      <c r="N488" s="42"/>
      <c r="O488" s="43"/>
      <c r="P488" s="42"/>
      <c r="Q488" s="43"/>
      <c r="R488" s="42"/>
      <c r="S488" s="43"/>
      <c r="T488" s="42"/>
      <c r="U488" s="43"/>
      <c r="V488" s="42"/>
      <c r="W488" s="43"/>
      <c r="X488" s="42"/>
      <c r="Y488" s="43"/>
      <c r="Z488" s="42"/>
      <c r="AA488" s="43"/>
      <c r="AB488" s="42"/>
      <c r="AC488" s="43"/>
      <c r="AD488" s="42"/>
      <c r="AE488" s="43"/>
      <c r="AF488" s="42"/>
      <c r="AG488" s="43"/>
      <c r="AH488" s="42"/>
      <c r="AI488" s="44"/>
      <c r="AJ488" s="100">
        <f t="shared" si="77"/>
        <v>0</v>
      </c>
      <c r="AK488" s="97"/>
      <c r="AL488" s="97"/>
    </row>
    <row r="489" spans="2:38" x14ac:dyDescent="0.3">
      <c r="B489" s="4" t="s">
        <v>32</v>
      </c>
      <c r="C489" s="4"/>
      <c r="E489" s="43"/>
      <c r="F489" s="42"/>
      <c r="G489" s="43"/>
      <c r="H489" s="42"/>
      <c r="I489" s="43"/>
      <c r="J489" s="42"/>
      <c r="K489" s="43"/>
      <c r="L489" s="42"/>
      <c r="M489" s="43"/>
      <c r="N489" s="42"/>
      <c r="O489" s="43"/>
      <c r="P489" s="42"/>
      <c r="Q489" s="43"/>
      <c r="R489" s="42"/>
      <c r="S489" s="43"/>
      <c r="T489" s="42"/>
      <c r="U489" s="43"/>
      <c r="V489" s="42"/>
      <c r="W489" s="43"/>
      <c r="X489" s="42"/>
      <c r="Y489" s="43"/>
      <c r="Z489" s="42"/>
      <c r="AA489" s="43"/>
      <c r="AB489" s="42"/>
      <c r="AC489" s="43"/>
      <c r="AD489" s="42"/>
      <c r="AE489" s="43"/>
      <c r="AF489" s="42"/>
      <c r="AG489" s="43"/>
      <c r="AH489" s="42"/>
      <c r="AI489" s="44"/>
      <c r="AJ489" s="100">
        <f t="shared" si="77"/>
        <v>0</v>
      </c>
      <c r="AK489" s="97"/>
      <c r="AL489" s="97"/>
    </row>
    <row r="490" spans="2:38" x14ac:dyDescent="0.3">
      <c r="B490" s="4" t="s">
        <v>33</v>
      </c>
      <c r="C490" s="4"/>
      <c r="E490" s="43"/>
      <c r="F490" s="42"/>
      <c r="G490" s="43"/>
      <c r="H490" s="42"/>
      <c r="I490" s="43"/>
      <c r="J490" s="42"/>
      <c r="K490" s="43"/>
      <c r="L490" s="42"/>
      <c r="M490" s="43"/>
      <c r="N490" s="42"/>
      <c r="O490" s="43"/>
      <c r="P490" s="42"/>
      <c r="Q490" s="43"/>
      <c r="R490" s="42"/>
      <c r="S490" s="43"/>
      <c r="T490" s="42"/>
      <c r="U490" s="43"/>
      <c r="V490" s="42"/>
      <c r="W490" s="43"/>
      <c r="X490" s="42"/>
      <c r="Y490" s="43"/>
      <c r="Z490" s="42"/>
      <c r="AA490" s="43"/>
      <c r="AB490" s="42"/>
      <c r="AC490" s="43"/>
      <c r="AD490" s="42"/>
      <c r="AE490" s="43"/>
      <c r="AF490" s="42"/>
      <c r="AG490" s="43"/>
      <c r="AH490" s="42"/>
      <c r="AI490" s="44"/>
      <c r="AJ490" s="100">
        <f t="shared" si="77"/>
        <v>0</v>
      </c>
      <c r="AK490" s="97"/>
      <c r="AL490" s="97"/>
    </row>
    <row r="491" spans="2:38" x14ac:dyDescent="0.3">
      <c r="B491" s="4" t="s">
        <v>34</v>
      </c>
      <c r="C491" s="4"/>
      <c r="E491" s="43"/>
      <c r="F491" s="42"/>
      <c r="G491" s="43"/>
      <c r="H491" s="42"/>
      <c r="I491" s="43"/>
      <c r="J491" s="42"/>
      <c r="K491" s="43"/>
      <c r="L491" s="42"/>
      <c r="M491" s="43"/>
      <c r="N491" s="42"/>
      <c r="O491" s="43"/>
      <c r="P491" s="42"/>
      <c r="Q491" s="43"/>
      <c r="R491" s="42"/>
      <c r="S491" s="43"/>
      <c r="T491" s="42"/>
      <c r="U491" s="43"/>
      <c r="V491" s="42"/>
      <c r="W491" s="43"/>
      <c r="X491" s="42"/>
      <c r="Y491" s="43"/>
      <c r="Z491" s="42"/>
      <c r="AA491" s="43"/>
      <c r="AB491" s="42"/>
      <c r="AC491" s="43"/>
      <c r="AD491" s="42"/>
      <c r="AE491" s="43"/>
      <c r="AF491" s="42"/>
      <c r="AG491" s="43"/>
      <c r="AH491" s="42"/>
      <c r="AI491" s="44"/>
      <c r="AJ491" s="100">
        <f t="shared" si="77"/>
        <v>0</v>
      </c>
      <c r="AK491" s="97"/>
      <c r="AL491" s="97"/>
    </row>
    <row r="492" spans="2:38" x14ac:dyDescent="0.3">
      <c r="B492" s="4" t="s">
        <v>35</v>
      </c>
      <c r="C492" s="4"/>
      <c r="E492" s="43"/>
      <c r="F492" s="42"/>
      <c r="G492" s="43"/>
      <c r="H492" s="42"/>
      <c r="I492" s="43"/>
      <c r="J492" s="42"/>
      <c r="K492" s="43"/>
      <c r="L492" s="42"/>
      <c r="M492" s="43"/>
      <c r="N492" s="42"/>
      <c r="O492" s="43"/>
      <c r="P492" s="42"/>
      <c r="Q492" s="43"/>
      <c r="R492" s="42"/>
      <c r="S492" s="43"/>
      <c r="T492" s="42"/>
      <c r="U492" s="43"/>
      <c r="V492" s="42"/>
      <c r="W492" s="43"/>
      <c r="X492" s="42"/>
      <c r="Y492" s="43"/>
      <c r="Z492" s="42"/>
      <c r="AA492" s="43"/>
      <c r="AB492" s="42"/>
      <c r="AC492" s="43"/>
      <c r="AD492" s="42"/>
      <c r="AE492" s="43"/>
      <c r="AF492" s="42"/>
      <c r="AG492" s="43"/>
      <c r="AH492" s="42"/>
      <c r="AI492" s="44"/>
      <c r="AJ492" s="100">
        <f t="shared" si="77"/>
        <v>0</v>
      </c>
      <c r="AK492" s="97"/>
      <c r="AL492" s="97"/>
    </row>
    <row r="493" spans="2:38" x14ac:dyDescent="0.3">
      <c r="B493" s="4" t="s">
        <v>36</v>
      </c>
      <c r="C493" s="4"/>
      <c r="E493" s="43"/>
      <c r="F493" s="42"/>
      <c r="G493" s="43"/>
      <c r="H493" s="42"/>
      <c r="I493" s="43"/>
      <c r="J493" s="42"/>
      <c r="K493" s="43"/>
      <c r="L493" s="42"/>
      <c r="M493" s="43"/>
      <c r="N493" s="42"/>
      <c r="O493" s="43"/>
      <c r="P493" s="42"/>
      <c r="Q493" s="43"/>
      <c r="R493" s="42"/>
      <c r="S493" s="43"/>
      <c r="T493" s="42"/>
      <c r="U493" s="43"/>
      <c r="V493" s="42"/>
      <c r="W493" s="43"/>
      <c r="X493" s="42"/>
      <c r="Y493" s="43"/>
      <c r="Z493" s="42"/>
      <c r="AA493" s="43"/>
      <c r="AB493" s="42"/>
      <c r="AC493" s="43"/>
      <c r="AD493" s="42"/>
      <c r="AE493" s="43"/>
      <c r="AF493" s="42"/>
      <c r="AG493" s="43"/>
      <c r="AH493" s="42"/>
      <c r="AI493" s="44"/>
      <c r="AJ493" s="100">
        <f t="shared" si="77"/>
        <v>0</v>
      </c>
      <c r="AK493" s="97"/>
      <c r="AL493" s="97"/>
    </row>
    <row r="494" spans="2:38" x14ac:dyDescent="0.3">
      <c r="B494" s="4" t="s">
        <v>115</v>
      </c>
      <c r="C494" s="4"/>
      <c r="E494" s="43"/>
      <c r="F494" s="42"/>
      <c r="G494" s="43"/>
      <c r="H494" s="42"/>
      <c r="I494" s="43"/>
      <c r="J494" s="42"/>
      <c r="K494" s="43"/>
      <c r="L494" s="42"/>
      <c r="M494" s="43"/>
      <c r="N494" s="42"/>
      <c r="O494" s="43"/>
      <c r="P494" s="42"/>
      <c r="Q494" s="43"/>
      <c r="R494" s="42"/>
      <c r="S494" s="43"/>
      <c r="T494" s="42"/>
      <c r="U494" s="43"/>
      <c r="V494" s="42"/>
      <c r="W494" s="43"/>
      <c r="X494" s="42"/>
      <c r="Y494" s="43"/>
      <c r="Z494" s="42"/>
      <c r="AA494" s="43"/>
      <c r="AB494" s="42"/>
      <c r="AC494" s="43"/>
      <c r="AD494" s="42"/>
      <c r="AE494" s="43"/>
      <c r="AF494" s="42"/>
      <c r="AG494" s="43"/>
      <c r="AH494" s="42"/>
      <c r="AI494" s="44"/>
      <c r="AJ494" s="100">
        <f t="shared" si="77"/>
        <v>0</v>
      </c>
      <c r="AK494" s="97"/>
      <c r="AL494" s="97"/>
    </row>
    <row r="495" spans="2:38" x14ac:dyDescent="0.3">
      <c r="B495" s="4" t="s">
        <v>86</v>
      </c>
      <c r="C495" s="4"/>
      <c r="E495" s="43"/>
      <c r="F495" s="42"/>
      <c r="G495" s="43"/>
      <c r="H495" s="42"/>
      <c r="I495" s="43"/>
      <c r="J495" s="42"/>
      <c r="K495" s="43"/>
      <c r="L495" s="42"/>
      <c r="M495" s="43"/>
      <c r="N495" s="42"/>
      <c r="O495" s="43"/>
      <c r="P495" s="42"/>
      <c r="Q495" s="43"/>
      <c r="R495" s="42"/>
      <c r="S495" s="43"/>
      <c r="T495" s="42"/>
      <c r="U495" s="43"/>
      <c r="V495" s="42"/>
      <c r="W495" s="43"/>
      <c r="X495" s="42"/>
      <c r="Y495" s="43"/>
      <c r="Z495" s="42"/>
      <c r="AA495" s="43"/>
      <c r="AB495" s="42"/>
      <c r="AC495" s="43"/>
      <c r="AD495" s="42"/>
      <c r="AE495" s="43"/>
      <c r="AF495" s="42"/>
      <c r="AG495" s="43"/>
      <c r="AH495" s="42"/>
      <c r="AI495" s="44"/>
      <c r="AJ495" s="100">
        <f t="shared" si="77"/>
        <v>0</v>
      </c>
      <c r="AK495" s="97"/>
      <c r="AL495" s="97"/>
    </row>
    <row r="496" spans="2:38" x14ac:dyDescent="0.3">
      <c r="B496" s="4" t="s">
        <v>87</v>
      </c>
      <c r="C496" s="4"/>
      <c r="E496" s="43"/>
      <c r="F496" s="42"/>
      <c r="G496" s="43"/>
      <c r="H496" s="42"/>
      <c r="I496" s="43"/>
      <c r="J496" s="42"/>
      <c r="K496" s="43"/>
      <c r="L496" s="42"/>
      <c r="M496" s="43"/>
      <c r="N496" s="42"/>
      <c r="O496" s="43"/>
      <c r="P496" s="42"/>
      <c r="Q496" s="43"/>
      <c r="R496" s="42"/>
      <c r="S496" s="43"/>
      <c r="T496" s="42"/>
      <c r="U496" s="43"/>
      <c r="V496" s="42"/>
      <c r="W496" s="43"/>
      <c r="X496" s="42"/>
      <c r="Y496" s="43"/>
      <c r="Z496" s="42"/>
      <c r="AA496" s="43"/>
      <c r="AB496" s="42"/>
      <c r="AC496" s="43"/>
      <c r="AD496" s="42"/>
      <c r="AE496" s="43"/>
      <c r="AF496" s="42"/>
      <c r="AG496" s="43"/>
      <c r="AH496" s="42"/>
      <c r="AI496" s="44"/>
      <c r="AJ496" s="100">
        <f t="shared" si="77"/>
        <v>0</v>
      </c>
      <c r="AK496" s="97"/>
      <c r="AL496" s="97"/>
    </row>
    <row r="497" spans="2:39" x14ac:dyDescent="0.3">
      <c r="B497" s="4" t="s">
        <v>95</v>
      </c>
      <c r="C497" s="4"/>
      <c r="E497" s="43"/>
      <c r="F497" s="42"/>
      <c r="G497" s="43"/>
      <c r="H497" s="42"/>
      <c r="I497" s="43"/>
      <c r="J497" s="42"/>
      <c r="K497" s="43"/>
      <c r="L497" s="42"/>
      <c r="M497" s="43"/>
      <c r="N497" s="42"/>
      <c r="O497" s="43"/>
      <c r="P497" s="42"/>
      <c r="Q497" s="43"/>
      <c r="R497" s="42"/>
      <c r="S497" s="43"/>
      <c r="T497" s="42"/>
      <c r="U497" s="43"/>
      <c r="V497" s="42"/>
      <c r="W497" s="43"/>
      <c r="X497" s="42"/>
      <c r="Y497" s="43"/>
      <c r="Z497" s="42"/>
      <c r="AA497" s="43"/>
      <c r="AB497" s="42"/>
      <c r="AC497" s="43"/>
      <c r="AD497" s="42"/>
      <c r="AE497" s="43"/>
      <c r="AF497" s="42"/>
      <c r="AG497" s="43"/>
      <c r="AH497" s="42"/>
      <c r="AI497" s="44"/>
      <c r="AJ497" s="100">
        <f t="shared" si="77"/>
        <v>0</v>
      </c>
      <c r="AK497" s="97"/>
      <c r="AL497" s="97"/>
    </row>
    <row r="498" spans="2:39" x14ac:dyDescent="0.3">
      <c r="B498" s="4" t="s">
        <v>106</v>
      </c>
      <c r="C498" s="4"/>
      <c r="E498" s="43"/>
      <c r="F498" s="42"/>
      <c r="G498" s="43"/>
      <c r="H498" s="42"/>
      <c r="I498" s="43"/>
      <c r="J498" s="42"/>
      <c r="K498" s="43"/>
      <c r="L498" s="42"/>
      <c r="M498" s="43"/>
      <c r="N498" s="42"/>
      <c r="O498" s="43"/>
      <c r="P498" s="42"/>
      <c r="Q498" s="43"/>
      <c r="R498" s="42"/>
      <c r="S498" s="43"/>
      <c r="T498" s="42"/>
      <c r="U498" s="43"/>
      <c r="V498" s="42"/>
      <c r="W498" s="43"/>
      <c r="X498" s="42"/>
      <c r="Y498" s="43"/>
      <c r="Z498" s="42"/>
      <c r="AA498" s="43"/>
      <c r="AB498" s="42"/>
      <c r="AC498" s="43"/>
      <c r="AD498" s="42"/>
      <c r="AE498" s="43"/>
      <c r="AF498" s="42"/>
      <c r="AG498" s="43"/>
      <c r="AH498" s="42"/>
      <c r="AI498" s="44"/>
      <c r="AJ498" s="100">
        <f t="shared" si="77"/>
        <v>0</v>
      </c>
      <c r="AK498" s="97"/>
      <c r="AL498" s="97"/>
    </row>
    <row r="499" spans="2:39" x14ac:dyDescent="0.3">
      <c r="B499" s="4" t="s">
        <v>107</v>
      </c>
      <c r="C499" s="4"/>
      <c r="E499" s="43"/>
      <c r="F499" s="42"/>
      <c r="G499" s="43"/>
      <c r="H499" s="42"/>
      <c r="I499" s="43"/>
      <c r="J499" s="42"/>
      <c r="K499" s="43"/>
      <c r="L499" s="42"/>
      <c r="M499" s="43"/>
      <c r="N499" s="42"/>
      <c r="O499" s="43"/>
      <c r="P499" s="42"/>
      <c r="Q499" s="43"/>
      <c r="R499" s="42"/>
      <c r="S499" s="43"/>
      <c r="T499" s="42"/>
      <c r="U499" s="43"/>
      <c r="V499" s="42"/>
      <c r="W499" s="43"/>
      <c r="X499" s="42"/>
      <c r="Y499" s="43"/>
      <c r="Z499" s="42"/>
      <c r="AA499" s="43"/>
      <c r="AB499" s="42"/>
      <c r="AC499" s="43"/>
      <c r="AD499" s="42"/>
      <c r="AE499" s="43"/>
      <c r="AF499" s="42"/>
      <c r="AG499" s="43"/>
      <c r="AH499" s="42"/>
      <c r="AI499" s="44"/>
      <c r="AJ499" s="100">
        <f t="shared" si="77"/>
        <v>0</v>
      </c>
      <c r="AK499" s="97"/>
      <c r="AL499" s="97"/>
    </row>
    <row r="500" spans="2:39" x14ac:dyDescent="0.3">
      <c r="B500" s="4" t="s">
        <v>108</v>
      </c>
      <c r="C500" s="4"/>
      <c r="E500" s="43"/>
      <c r="F500" s="42"/>
      <c r="G500" s="43"/>
      <c r="H500" s="42"/>
      <c r="I500" s="43"/>
      <c r="J500" s="42"/>
      <c r="K500" s="43"/>
      <c r="L500" s="42"/>
      <c r="M500" s="43"/>
      <c r="N500" s="42"/>
      <c r="O500" s="43"/>
      <c r="P500" s="42"/>
      <c r="Q500" s="43"/>
      <c r="R500" s="42"/>
      <c r="S500" s="43"/>
      <c r="T500" s="42"/>
      <c r="U500" s="43"/>
      <c r="V500" s="42"/>
      <c r="W500" s="43"/>
      <c r="X500" s="42"/>
      <c r="Y500" s="43"/>
      <c r="Z500" s="42"/>
      <c r="AA500" s="43"/>
      <c r="AB500" s="42"/>
      <c r="AC500" s="43"/>
      <c r="AD500" s="42"/>
      <c r="AE500" s="43"/>
      <c r="AF500" s="42"/>
      <c r="AG500" s="43"/>
      <c r="AH500" s="42"/>
      <c r="AI500" s="44"/>
      <c r="AJ500" s="100">
        <f t="shared" si="77"/>
        <v>0</v>
      </c>
      <c r="AK500" s="97"/>
      <c r="AL500" s="97"/>
    </row>
    <row r="501" spans="2:39" x14ac:dyDescent="0.3">
      <c r="B501" s="4" t="s">
        <v>109</v>
      </c>
      <c r="C501" s="4"/>
      <c r="E501" s="43"/>
      <c r="F501" s="42"/>
      <c r="G501" s="43"/>
      <c r="H501" s="42"/>
      <c r="I501" s="43"/>
      <c r="J501" s="42"/>
      <c r="K501" s="43"/>
      <c r="L501" s="42"/>
      <c r="M501" s="43"/>
      <c r="N501" s="42"/>
      <c r="O501" s="43"/>
      <c r="P501" s="42"/>
      <c r="Q501" s="43"/>
      <c r="R501" s="42"/>
      <c r="S501" s="43"/>
      <c r="T501" s="42"/>
      <c r="U501" s="43"/>
      <c r="V501" s="42"/>
      <c r="W501" s="43"/>
      <c r="X501" s="42"/>
      <c r="Y501" s="43"/>
      <c r="Z501" s="42"/>
      <c r="AA501" s="43"/>
      <c r="AB501" s="42"/>
      <c r="AC501" s="43"/>
      <c r="AD501" s="42"/>
      <c r="AE501" s="43"/>
      <c r="AF501" s="42"/>
      <c r="AG501" s="43"/>
      <c r="AH501" s="42"/>
      <c r="AI501" s="44"/>
      <c r="AJ501" s="100">
        <f t="shared" si="77"/>
        <v>0</v>
      </c>
      <c r="AK501" s="97"/>
      <c r="AL501" s="97"/>
    </row>
    <row r="502" spans="2:39" x14ac:dyDescent="0.3">
      <c r="B502" s="4" t="s">
        <v>116</v>
      </c>
      <c r="C502" s="4"/>
      <c r="E502" s="43"/>
      <c r="F502" s="42"/>
      <c r="G502" s="43"/>
      <c r="H502" s="42"/>
      <c r="I502" s="43"/>
      <c r="J502" s="42"/>
      <c r="K502" s="43"/>
      <c r="L502" s="42"/>
      <c r="M502" s="43"/>
      <c r="N502" s="42"/>
      <c r="O502" s="43"/>
      <c r="P502" s="42"/>
      <c r="Q502" s="43"/>
      <c r="R502" s="42"/>
      <c r="S502" s="43"/>
      <c r="T502" s="42"/>
      <c r="U502" s="43"/>
      <c r="V502" s="42"/>
      <c r="W502" s="43"/>
      <c r="X502" s="42"/>
      <c r="Y502" s="43"/>
      <c r="Z502" s="42"/>
      <c r="AA502" s="43"/>
      <c r="AB502" s="42"/>
      <c r="AC502" s="43"/>
      <c r="AD502" s="42"/>
      <c r="AE502" s="43"/>
      <c r="AF502" s="42"/>
      <c r="AG502" s="43"/>
      <c r="AH502" s="42"/>
      <c r="AI502" s="44"/>
      <c r="AJ502" s="100">
        <f t="shared" si="77"/>
        <v>0</v>
      </c>
      <c r="AK502" s="97"/>
      <c r="AL502" s="97"/>
    </row>
    <row r="503" spans="2:39" x14ac:dyDescent="0.3">
      <c r="B503" s="4" t="s">
        <v>122</v>
      </c>
      <c r="C503" s="4"/>
      <c r="E503" s="43"/>
      <c r="F503" s="42"/>
      <c r="G503" s="43"/>
      <c r="H503" s="42"/>
      <c r="I503" s="43"/>
      <c r="J503" s="42"/>
      <c r="K503" s="43"/>
      <c r="L503" s="42"/>
      <c r="M503" s="43"/>
      <c r="N503" s="42"/>
      <c r="O503" s="43"/>
      <c r="P503" s="42"/>
      <c r="Q503" s="43"/>
      <c r="R503" s="42"/>
      <c r="S503" s="43"/>
      <c r="T503" s="42"/>
      <c r="U503" s="43"/>
      <c r="V503" s="42"/>
      <c r="W503" s="43"/>
      <c r="X503" s="42"/>
      <c r="Y503" s="43"/>
      <c r="Z503" s="42"/>
      <c r="AA503" s="43"/>
      <c r="AB503" s="42"/>
      <c r="AC503" s="43"/>
      <c r="AD503" s="42"/>
      <c r="AE503" s="43"/>
      <c r="AF503" s="42"/>
      <c r="AG503" s="43"/>
      <c r="AH503" s="42"/>
      <c r="AI503" s="44"/>
      <c r="AJ503" s="100">
        <f t="shared" si="77"/>
        <v>0</v>
      </c>
      <c r="AK503" s="97"/>
      <c r="AL503" s="97"/>
    </row>
    <row r="505" spans="2:39" ht="19.5" thickBot="1" x14ac:dyDescent="0.35">
      <c r="B505" s="55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4"/>
      <c r="AI505" s="54"/>
      <c r="AJ505" s="54"/>
      <c r="AK505" s="54"/>
      <c r="AL505" s="53"/>
      <c r="AM505" s="53"/>
    </row>
    <row r="506" spans="2:39" x14ac:dyDescent="0.3">
      <c r="B506" s="41">
        <v>45597</v>
      </c>
    </row>
    <row r="508" spans="2:39" x14ac:dyDescent="0.3">
      <c r="B508" s="34" t="s">
        <v>3</v>
      </c>
      <c r="C508" s="4"/>
      <c r="D508" s="4"/>
      <c r="E508" s="35">
        <f>+B506</f>
        <v>45597</v>
      </c>
      <c r="F508" s="35">
        <f>+E508+1</f>
        <v>45598</v>
      </c>
      <c r="G508" s="35">
        <f t="shared" ref="G508:AH508" si="78">+F508+1</f>
        <v>45599</v>
      </c>
      <c r="H508" s="35">
        <f t="shared" si="78"/>
        <v>45600</v>
      </c>
      <c r="I508" s="35">
        <f t="shared" si="78"/>
        <v>45601</v>
      </c>
      <c r="J508" s="35">
        <f t="shared" si="78"/>
        <v>45602</v>
      </c>
      <c r="K508" s="35">
        <f t="shared" si="78"/>
        <v>45603</v>
      </c>
      <c r="L508" s="35">
        <f t="shared" si="78"/>
        <v>45604</v>
      </c>
      <c r="M508" s="35">
        <f t="shared" si="78"/>
        <v>45605</v>
      </c>
      <c r="N508" s="35">
        <f t="shared" si="78"/>
        <v>45606</v>
      </c>
      <c r="O508" s="35">
        <f t="shared" si="78"/>
        <v>45607</v>
      </c>
      <c r="P508" s="35">
        <f t="shared" si="78"/>
        <v>45608</v>
      </c>
      <c r="Q508" s="35">
        <f t="shared" si="78"/>
        <v>45609</v>
      </c>
      <c r="R508" s="35">
        <f t="shared" si="78"/>
        <v>45610</v>
      </c>
      <c r="S508" s="35">
        <f t="shared" si="78"/>
        <v>45611</v>
      </c>
      <c r="T508" s="35">
        <f t="shared" si="78"/>
        <v>45612</v>
      </c>
      <c r="U508" s="35">
        <f t="shared" si="78"/>
        <v>45613</v>
      </c>
      <c r="V508" s="35">
        <f t="shared" si="78"/>
        <v>45614</v>
      </c>
      <c r="W508" s="35">
        <f t="shared" si="78"/>
        <v>45615</v>
      </c>
      <c r="X508" s="35">
        <f t="shared" si="78"/>
        <v>45616</v>
      </c>
      <c r="Y508" s="35">
        <f t="shared" si="78"/>
        <v>45617</v>
      </c>
      <c r="Z508" s="35">
        <f t="shared" si="78"/>
        <v>45618</v>
      </c>
      <c r="AA508" s="35">
        <f t="shared" si="78"/>
        <v>45619</v>
      </c>
      <c r="AB508" s="35">
        <f t="shared" si="78"/>
        <v>45620</v>
      </c>
      <c r="AC508" s="35">
        <f t="shared" si="78"/>
        <v>45621</v>
      </c>
      <c r="AD508" s="35">
        <f t="shared" si="78"/>
        <v>45622</v>
      </c>
      <c r="AE508" s="35">
        <f t="shared" si="78"/>
        <v>45623</v>
      </c>
      <c r="AF508" s="35">
        <f t="shared" si="78"/>
        <v>45624</v>
      </c>
      <c r="AG508" s="35">
        <f t="shared" si="78"/>
        <v>45625</v>
      </c>
      <c r="AH508" s="35">
        <f t="shared" si="78"/>
        <v>45626</v>
      </c>
      <c r="AI508" s="35"/>
      <c r="AJ508" s="82" t="s">
        <v>2</v>
      </c>
      <c r="AK508" s="83"/>
      <c r="AL508" s="83"/>
    </row>
    <row r="509" spans="2:39" x14ac:dyDescent="0.3">
      <c r="B509" s="13" t="s">
        <v>2</v>
      </c>
      <c r="C509" s="13"/>
      <c r="D509" s="13"/>
      <c r="E509" s="56">
        <f>SUM(E510:E554)</f>
        <v>0</v>
      </c>
      <c r="F509" s="56">
        <f t="shared" ref="F509:AI509" si="79">SUM(F510:F554)</f>
        <v>0</v>
      </c>
      <c r="G509" s="56">
        <f t="shared" si="79"/>
        <v>0</v>
      </c>
      <c r="H509" s="56">
        <f t="shared" si="79"/>
        <v>0</v>
      </c>
      <c r="I509" s="56">
        <f t="shared" si="79"/>
        <v>0</v>
      </c>
      <c r="J509" s="56">
        <f t="shared" si="79"/>
        <v>0</v>
      </c>
      <c r="K509" s="56">
        <f t="shared" si="79"/>
        <v>0</v>
      </c>
      <c r="L509" s="56">
        <f t="shared" si="79"/>
        <v>0</v>
      </c>
      <c r="M509" s="56">
        <f t="shared" si="79"/>
        <v>0</v>
      </c>
      <c r="N509" s="56">
        <f t="shared" si="79"/>
        <v>0</v>
      </c>
      <c r="O509" s="56">
        <f t="shared" si="79"/>
        <v>0</v>
      </c>
      <c r="P509" s="56">
        <f t="shared" si="79"/>
        <v>0</v>
      </c>
      <c r="Q509" s="56">
        <f t="shared" si="79"/>
        <v>0</v>
      </c>
      <c r="R509" s="56">
        <f t="shared" si="79"/>
        <v>0</v>
      </c>
      <c r="S509" s="56">
        <f t="shared" si="79"/>
        <v>0</v>
      </c>
      <c r="T509" s="56">
        <f t="shared" si="79"/>
        <v>0</v>
      </c>
      <c r="U509" s="56">
        <f t="shared" si="79"/>
        <v>0</v>
      </c>
      <c r="V509" s="56">
        <f t="shared" si="79"/>
        <v>0</v>
      </c>
      <c r="W509" s="56">
        <f t="shared" si="79"/>
        <v>0</v>
      </c>
      <c r="X509" s="56">
        <f t="shared" si="79"/>
        <v>0</v>
      </c>
      <c r="Y509" s="56">
        <f t="shared" si="79"/>
        <v>0</v>
      </c>
      <c r="Z509" s="56">
        <f t="shared" si="79"/>
        <v>0</v>
      </c>
      <c r="AA509" s="56">
        <f t="shared" si="79"/>
        <v>0</v>
      </c>
      <c r="AB509" s="56">
        <f t="shared" si="79"/>
        <v>0</v>
      </c>
      <c r="AC509" s="56">
        <f t="shared" si="79"/>
        <v>0</v>
      </c>
      <c r="AD509" s="56">
        <f t="shared" si="79"/>
        <v>0</v>
      </c>
      <c r="AE509" s="56">
        <f t="shared" si="79"/>
        <v>0</v>
      </c>
      <c r="AF509" s="56">
        <f t="shared" si="79"/>
        <v>0</v>
      </c>
      <c r="AG509" s="56">
        <f t="shared" si="79"/>
        <v>0</v>
      </c>
      <c r="AH509" s="56">
        <f t="shared" si="79"/>
        <v>0</v>
      </c>
      <c r="AI509" s="56">
        <f t="shared" si="79"/>
        <v>0</v>
      </c>
      <c r="AJ509" s="98">
        <f>SUM(AJ510:AK554)</f>
        <v>0</v>
      </c>
      <c r="AK509" s="94"/>
      <c r="AL509" s="94"/>
    </row>
    <row r="510" spans="2:39" x14ac:dyDescent="0.3">
      <c r="B510" s="15" t="s">
        <v>4</v>
      </c>
      <c r="C510" s="15"/>
      <c r="E510" s="43"/>
      <c r="F510" s="42"/>
      <c r="G510" s="43"/>
      <c r="H510" s="42"/>
      <c r="I510" s="43"/>
      <c r="J510" s="42"/>
      <c r="K510" s="43"/>
      <c r="L510" s="42"/>
      <c r="M510" s="43"/>
      <c r="N510" s="42"/>
      <c r="O510" s="43"/>
      <c r="P510" s="42"/>
      <c r="Q510" s="43"/>
      <c r="R510" s="42"/>
      <c r="S510" s="43"/>
      <c r="T510" s="42"/>
      <c r="U510" s="43"/>
      <c r="V510" s="42"/>
      <c r="W510" s="43"/>
      <c r="X510" s="42"/>
      <c r="Y510" s="43"/>
      <c r="Z510" s="42"/>
      <c r="AA510" s="43"/>
      <c r="AB510" s="42"/>
      <c r="AC510" s="43"/>
      <c r="AD510" s="42"/>
      <c r="AE510" s="43"/>
      <c r="AF510" s="42"/>
      <c r="AG510" s="43"/>
      <c r="AH510" s="42"/>
      <c r="AI510" s="44"/>
      <c r="AJ510" s="100">
        <f>SUM(E510:AI510)</f>
        <v>0</v>
      </c>
      <c r="AK510" s="97"/>
      <c r="AL510" s="97"/>
    </row>
    <row r="511" spans="2:39" x14ac:dyDescent="0.3">
      <c r="B511" s="15" t="s">
        <v>5</v>
      </c>
      <c r="C511" s="15"/>
      <c r="E511" s="43"/>
      <c r="F511" s="42"/>
      <c r="G511" s="43"/>
      <c r="H511" s="42"/>
      <c r="I511" s="43"/>
      <c r="J511" s="42"/>
      <c r="K511" s="43"/>
      <c r="L511" s="42"/>
      <c r="M511" s="43"/>
      <c r="N511" s="42"/>
      <c r="O511" s="43"/>
      <c r="P511" s="42"/>
      <c r="Q511" s="43"/>
      <c r="R511" s="42"/>
      <c r="S511" s="43"/>
      <c r="T511" s="42"/>
      <c r="U511" s="43"/>
      <c r="V511" s="42"/>
      <c r="W511" s="43"/>
      <c r="X511" s="42"/>
      <c r="Y511" s="43"/>
      <c r="Z511" s="42"/>
      <c r="AA511" s="43"/>
      <c r="AB511" s="42"/>
      <c r="AC511" s="43"/>
      <c r="AD511" s="42"/>
      <c r="AE511" s="43"/>
      <c r="AF511" s="42"/>
      <c r="AG511" s="43"/>
      <c r="AH511" s="42"/>
      <c r="AI511" s="44"/>
      <c r="AJ511" s="100">
        <f t="shared" ref="AJ511:AJ554" si="80">SUM(E511:AI511)</f>
        <v>0</v>
      </c>
      <c r="AK511" s="97"/>
      <c r="AL511" s="97"/>
    </row>
    <row r="512" spans="2:39" x14ac:dyDescent="0.3">
      <c r="B512" s="15" t="s">
        <v>6</v>
      </c>
      <c r="C512" s="15"/>
      <c r="E512" s="43"/>
      <c r="F512" s="42"/>
      <c r="G512" s="43"/>
      <c r="H512" s="42"/>
      <c r="I512" s="43"/>
      <c r="J512" s="42"/>
      <c r="K512" s="43"/>
      <c r="L512" s="42"/>
      <c r="M512" s="43"/>
      <c r="N512" s="42"/>
      <c r="O512" s="43"/>
      <c r="P512" s="42"/>
      <c r="Q512" s="43"/>
      <c r="R512" s="42"/>
      <c r="S512" s="43"/>
      <c r="T512" s="42"/>
      <c r="U512" s="43"/>
      <c r="V512" s="42"/>
      <c r="W512" s="43"/>
      <c r="X512" s="42"/>
      <c r="Y512" s="43"/>
      <c r="Z512" s="42"/>
      <c r="AA512" s="43"/>
      <c r="AB512" s="42"/>
      <c r="AC512" s="43"/>
      <c r="AD512" s="42"/>
      <c r="AE512" s="43"/>
      <c r="AF512" s="42"/>
      <c r="AG512" s="43"/>
      <c r="AH512" s="42"/>
      <c r="AI512" s="44"/>
      <c r="AJ512" s="100">
        <f t="shared" si="80"/>
        <v>0</v>
      </c>
      <c r="AK512" s="97"/>
      <c r="AL512" s="97"/>
    </row>
    <row r="513" spans="2:38" x14ac:dyDescent="0.3">
      <c r="B513" s="15" t="s">
        <v>113</v>
      </c>
      <c r="C513" s="15"/>
      <c r="E513" s="43"/>
      <c r="F513" s="42"/>
      <c r="G513" s="43"/>
      <c r="H513" s="42"/>
      <c r="I513" s="43"/>
      <c r="J513" s="42"/>
      <c r="K513" s="43"/>
      <c r="L513" s="42"/>
      <c r="M513" s="43"/>
      <c r="N513" s="42"/>
      <c r="O513" s="43"/>
      <c r="P513" s="42"/>
      <c r="Q513" s="43"/>
      <c r="R513" s="42"/>
      <c r="S513" s="43"/>
      <c r="T513" s="42"/>
      <c r="U513" s="43"/>
      <c r="V513" s="42"/>
      <c r="W513" s="43"/>
      <c r="X513" s="42"/>
      <c r="Y513" s="43"/>
      <c r="Z513" s="42"/>
      <c r="AA513" s="43"/>
      <c r="AB513" s="42"/>
      <c r="AC513" s="43"/>
      <c r="AD513" s="42"/>
      <c r="AE513" s="43"/>
      <c r="AF513" s="42"/>
      <c r="AG513" s="43"/>
      <c r="AH513" s="42"/>
      <c r="AI513" s="44"/>
      <c r="AJ513" s="100">
        <f t="shared" si="80"/>
        <v>0</v>
      </c>
      <c r="AK513" s="97"/>
      <c r="AL513" s="97"/>
    </row>
    <row r="514" spans="2:38" x14ac:dyDescent="0.3">
      <c r="B514" s="15" t="s">
        <v>7</v>
      </c>
      <c r="C514" s="15"/>
      <c r="E514" s="43"/>
      <c r="F514" s="42"/>
      <c r="G514" s="43"/>
      <c r="H514" s="42"/>
      <c r="I514" s="43"/>
      <c r="J514" s="42"/>
      <c r="K514" s="43"/>
      <c r="L514" s="42"/>
      <c r="M514" s="43"/>
      <c r="N514" s="42"/>
      <c r="O514" s="43"/>
      <c r="P514" s="42"/>
      <c r="Q514" s="43"/>
      <c r="R514" s="42"/>
      <c r="S514" s="43"/>
      <c r="T514" s="42"/>
      <c r="U514" s="43"/>
      <c r="V514" s="42"/>
      <c r="W514" s="43"/>
      <c r="X514" s="42"/>
      <c r="Y514" s="43"/>
      <c r="Z514" s="42"/>
      <c r="AA514" s="43"/>
      <c r="AB514" s="42"/>
      <c r="AC514" s="43"/>
      <c r="AD514" s="42"/>
      <c r="AE514" s="43"/>
      <c r="AF514" s="42"/>
      <c r="AG514" s="43"/>
      <c r="AH514" s="42"/>
      <c r="AI514" s="44"/>
      <c r="AJ514" s="100">
        <f t="shared" si="80"/>
        <v>0</v>
      </c>
      <c r="AK514" s="97"/>
      <c r="AL514" s="97"/>
    </row>
    <row r="515" spans="2:38" x14ac:dyDescent="0.3">
      <c r="B515" s="15" t="s">
        <v>8</v>
      </c>
      <c r="C515" s="15"/>
      <c r="E515" s="43"/>
      <c r="F515" s="42"/>
      <c r="G515" s="43"/>
      <c r="H515" s="42"/>
      <c r="I515" s="43"/>
      <c r="J515" s="42"/>
      <c r="K515" s="43"/>
      <c r="L515" s="42"/>
      <c r="M515" s="43"/>
      <c r="N515" s="42"/>
      <c r="O515" s="43"/>
      <c r="P515" s="42"/>
      <c r="Q515" s="43"/>
      <c r="R515" s="42"/>
      <c r="S515" s="43"/>
      <c r="T515" s="42"/>
      <c r="U515" s="43"/>
      <c r="V515" s="42"/>
      <c r="W515" s="43"/>
      <c r="X515" s="42"/>
      <c r="Y515" s="43"/>
      <c r="Z515" s="42"/>
      <c r="AA515" s="43"/>
      <c r="AB515" s="42"/>
      <c r="AC515" s="43"/>
      <c r="AD515" s="42"/>
      <c r="AE515" s="43"/>
      <c r="AF515" s="42"/>
      <c r="AG515" s="43"/>
      <c r="AH515" s="42"/>
      <c r="AI515" s="44"/>
      <c r="AJ515" s="100">
        <f t="shared" si="80"/>
        <v>0</v>
      </c>
      <c r="AK515" s="97"/>
      <c r="AL515" s="97"/>
    </row>
    <row r="516" spans="2:38" x14ac:dyDescent="0.3">
      <c r="B516" s="15" t="s">
        <v>9</v>
      </c>
      <c r="C516" s="15"/>
      <c r="E516" s="43"/>
      <c r="F516" s="42"/>
      <c r="G516" s="43"/>
      <c r="H516" s="42"/>
      <c r="I516" s="43"/>
      <c r="J516" s="42"/>
      <c r="K516" s="43"/>
      <c r="L516" s="42"/>
      <c r="M516" s="43"/>
      <c r="N516" s="42"/>
      <c r="O516" s="43"/>
      <c r="P516" s="42"/>
      <c r="Q516" s="43"/>
      <c r="R516" s="42"/>
      <c r="S516" s="43"/>
      <c r="T516" s="42"/>
      <c r="U516" s="43"/>
      <c r="V516" s="42"/>
      <c r="W516" s="43"/>
      <c r="X516" s="42"/>
      <c r="Y516" s="43"/>
      <c r="Z516" s="42"/>
      <c r="AA516" s="43"/>
      <c r="AB516" s="42"/>
      <c r="AC516" s="43"/>
      <c r="AD516" s="42"/>
      <c r="AE516" s="43"/>
      <c r="AF516" s="42"/>
      <c r="AG516" s="43"/>
      <c r="AH516" s="42"/>
      <c r="AI516" s="44"/>
      <c r="AJ516" s="100">
        <f t="shared" si="80"/>
        <v>0</v>
      </c>
      <c r="AK516" s="97"/>
      <c r="AL516" s="97"/>
    </row>
    <row r="517" spans="2:38" x14ac:dyDescent="0.3">
      <c r="B517" s="15" t="s">
        <v>10</v>
      </c>
      <c r="C517" s="15"/>
      <c r="E517" s="43"/>
      <c r="F517" s="42"/>
      <c r="G517" s="43"/>
      <c r="H517" s="42"/>
      <c r="I517" s="43"/>
      <c r="J517" s="42"/>
      <c r="K517" s="43"/>
      <c r="L517" s="42"/>
      <c r="M517" s="43"/>
      <c r="N517" s="42"/>
      <c r="O517" s="43"/>
      <c r="P517" s="42"/>
      <c r="Q517" s="43"/>
      <c r="R517" s="42"/>
      <c r="S517" s="43"/>
      <c r="T517" s="42"/>
      <c r="U517" s="43"/>
      <c r="V517" s="42"/>
      <c r="W517" s="43"/>
      <c r="X517" s="42"/>
      <c r="Y517" s="43"/>
      <c r="Z517" s="42"/>
      <c r="AA517" s="43"/>
      <c r="AB517" s="42"/>
      <c r="AC517" s="43"/>
      <c r="AD517" s="42"/>
      <c r="AE517" s="43"/>
      <c r="AF517" s="42"/>
      <c r="AG517" s="43"/>
      <c r="AH517" s="42"/>
      <c r="AI517" s="44"/>
      <c r="AJ517" s="100">
        <f t="shared" si="80"/>
        <v>0</v>
      </c>
      <c r="AK517" s="97"/>
      <c r="AL517" s="97"/>
    </row>
    <row r="518" spans="2:38" x14ac:dyDescent="0.3">
      <c r="B518" s="15" t="s">
        <v>11</v>
      </c>
      <c r="C518" s="15"/>
      <c r="E518" s="43"/>
      <c r="F518" s="42"/>
      <c r="G518" s="43"/>
      <c r="H518" s="42"/>
      <c r="I518" s="43"/>
      <c r="J518" s="42"/>
      <c r="K518" s="43"/>
      <c r="L518" s="42"/>
      <c r="M518" s="43"/>
      <c r="N518" s="42"/>
      <c r="O518" s="43"/>
      <c r="P518" s="42"/>
      <c r="Q518" s="43"/>
      <c r="R518" s="42"/>
      <c r="S518" s="43"/>
      <c r="T518" s="42"/>
      <c r="U518" s="43"/>
      <c r="V518" s="42"/>
      <c r="W518" s="43"/>
      <c r="X518" s="42"/>
      <c r="Y518" s="43"/>
      <c r="Z518" s="42"/>
      <c r="AA518" s="43"/>
      <c r="AB518" s="42"/>
      <c r="AC518" s="43"/>
      <c r="AD518" s="42"/>
      <c r="AE518" s="43"/>
      <c r="AF518" s="42"/>
      <c r="AG518" s="43"/>
      <c r="AH518" s="42"/>
      <c r="AI518" s="44"/>
      <c r="AJ518" s="100">
        <f t="shared" si="80"/>
        <v>0</v>
      </c>
      <c r="AK518" s="97"/>
      <c r="AL518" s="97"/>
    </row>
    <row r="519" spans="2:38" x14ac:dyDescent="0.3">
      <c r="B519" s="15" t="s">
        <v>12</v>
      </c>
      <c r="C519" s="15"/>
      <c r="E519" s="43"/>
      <c r="F519" s="42"/>
      <c r="G519" s="43"/>
      <c r="H519" s="42"/>
      <c r="I519" s="43"/>
      <c r="J519" s="42"/>
      <c r="K519" s="43"/>
      <c r="L519" s="42"/>
      <c r="M519" s="43"/>
      <c r="N519" s="42"/>
      <c r="O519" s="43"/>
      <c r="P519" s="42"/>
      <c r="Q519" s="43"/>
      <c r="R519" s="42"/>
      <c r="S519" s="43"/>
      <c r="T519" s="42"/>
      <c r="U519" s="43"/>
      <c r="V519" s="42"/>
      <c r="W519" s="43"/>
      <c r="X519" s="42"/>
      <c r="Y519" s="43"/>
      <c r="Z519" s="42"/>
      <c r="AA519" s="43"/>
      <c r="AB519" s="42"/>
      <c r="AC519" s="43"/>
      <c r="AD519" s="42"/>
      <c r="AE519" s="43"/>
      <c r="AF519" s="42"/>
      <c r="AG519" s="43"/>
      <c r="AH519" s="42"/>
      <c r="AI519" s="44"/>
      <c r="AJ519" s="100">
        <f t="shared" si="80"/>
        <v>0</v>
      </c>
      <c r="AK519" s="97"/>
      <c r="AL519" s="97"/>
    </row>
    <row r="520" spans="2:38" x14ac:dyDescent="0.3">
      <c r="B520" s="15" t="s">
        <v>13</v>
      </c>
      <c r="C520" s="15"/>
      <c r="E520" s="43"/>
      <c r="F520" s="42"/>
      <c r="G520" s="43"/>
      <c r="H520" s="42"/>
      <c r="I520" s="43"/>
      <c r="J520" s="42"/>
      <c r="K520" s="43"/>
      <c r="L520" s="42"/>
      <c r="M520" s="43"/>
      <c r="N520" s="42"/>
      <c r="O520" s="43"/>
      <c r="P520" s="42"/>
      <c r="Q520" s="43"/>
      <c r="R520" s="42"/>
      <c r="S520" s="43"/>
      <c r="T520" s="42"/>
      <c r="U520" s="43"/>
      <c r="V520" s="42"/>
      <c r="W520" s="43"/>
      <c r="X520" s="42"/>
      <c r="Y520" s="43"/>
      <c r="Z520" s="42"/>
      <c r="AA520" s="43"/>
      <c r="AB520" s="42"/>
      <c r="AC520" s="43"/>
      <c r="AD520" s="42"/>
      <c r="AE520" s="43"/>
      <c r="AF520" s="42"/>
      <c r="AG520" s="43"/>
      <c r="AH520" s="42"/>
      <c r="AI520" s="44"/>
      <c r="AJ520" s="100">
        <f t="shared" si="80"/>
        <v>0</v>
      </c>
      <c r="AK520" s="97"/>
      <c r="AL520" s="97"/>
    </row>
    <row r="521" spans="2:38" x14ac:dyDescent="0.3">
      <c r="B521" s="15" t="s">
        <v>14</v>
      </c>
      <c r="C521" s="15"/>
      <c r="E521" s="43"/>
      <c r="F521" s="42"/>
      <c r="G521" s="43"/>
      <c r="H521" s="42"/>
      <c r="I521" s="43"/>
      <c r="J521" s="42"/>
      <c r="K521" s="43"/>
      <c r="L521" s="42"/>
      <c r="M521" s="43"/>
      <c r="N521" s="42"/>
      <c r="O521" s="43"/>
      <c r="P521" s="42"/>
      <c r="Q521" s="43"/>
      <c r="R521" s="42"/>
      <c r="S521" s="43"/>
      <c r="T521" s="42"/>
      <c r="U521" s="43"/>
      <c r="V521" s="42"/>
      <c r="W521" s="43"/>
      <c r="X521" s="42"/>
      <c r="Y521" s="43"/>
      <c r="Z521" s="42"/>
      <c r="AA521" s="43"/>
      <c r="AB521" s="42"/>
      <c r="AC521" s="43"/>
      <c r="AD521" s="42"/>
      <c r="AE521" s="43"/>
      <c r="AF521" s="42"/>
      <c r="AG521" s="43"/>
      <c r="AH521" s="42"/>
      <c r="AI521" s="44"/>
      <c r="AJ521" s="100">
        <f t="shared" si="80"/>
        <v>0</v>
      </c>
      <c r="AK521" s="97"/>
      <c r="AL521" s="97"/>
    </row>
    <row r="522" spans="2:38" x14ac:dyDescent="0.3">
      <c r="B522" s="15" t="s">
        <v>15</v>
      </c>
      <c r="C522" s="15"/>
      <c r="E522" s="43"/>
      <c r="F522" s="42"/>
      <c r="G522" s="43"/>
      <c r="H522" s="42"/>
      <c r="I522" s="43"/>
      <c r="J522" s="42"/>
      <c r="K522" s="43"/>
      <c r="L522" s="42"/>
      <c r="M522" s="43"/>
      <c r="N522" s="42"/>
      <c r="O522" s="43"/>
      <c r="P522" s="42"/>
      <c r="Q522" s="43"/>
      <c r="R522" s="42"/>
      <c r="S522" s="43"/>
      <c r="T522" s="42"/>
      <c r="U522" s="43"/>
      <c r="V522" s="42"/>
      <c r="W522" s="43"/>
      <c r="X522" s="42"/>
      <c r="Y522" s="43"/>
      <c r="Z522" s="42"/>
      <c r="AA522" s="43"/>
      <c r="AB522" s="42"/>
      <c r="AC522" s="43"/>
      <c r="AD522" s="42"/>
      <c r="AE522" s="43"/>
      <c r="AF522" s="42"/>
      <c r="AG522" s="43"/>
      <c r="AH522" s="42"/>
      <c r="AI522" s="44"/>
      <c r="AJ522" s="100">
        <f t="shared" si="80"/>
        <v>0</v>
      </c>
      <c r="AK522" s="97"/>
      <c r="AL522" s="97"/>
    </row>
    <row r="523" spans="2:38" x14ac:dyDescent="0.3">
      <c r="B523" s="15" t="s">
        <v>16</v>
      </c>
      <c r="C523" s="15"/>
      <c r="E523" s="43"/>
      <c r="F523" s="42"/>
      <c r="G523" s="43"/>
      <c r="H523" s="42"/>
      <c r="I523" s="43"/>
      <c r="J523" s="42"/>
      <c r="K523" s="43"/>
      <c r="L523" s="42"/>
      <c r="M523" s="43"/>
      <c r="N523" s="42"/>
      <c r="O523" s="43"/>
      <c r="P523" s="42"/>
      <c r="Q523" s="43"/>
      <c r="R523" s="42"/>
      <c r="S523" s="43"/>
      <c r="T523" s="42"/>
      <c r="U523" s="43"/>
      <c r="V523" s="42"/>
      <c r="W523" s="43"/>
      <c r="X523" s="42"/>
      <c r="Y523" s="43"/>
      <c r="Z523" s="42"/>
      <c r="AA523" s="43"/>
      <c r="AB523" s="42"/>
      <c r="AC523" s="43"/>
      <c r="AD523" s="42"/>
      <c r="AE523" s="43"/>
      <c r="AF523" s="42"/>
      <c r="AG523" s="43"/>
      <c r="AH523" s="42"/>
      <c r="AI523" s="44"/>
      <c r="AJ523" s="100">
        <f t="shared" si="80"/>
        <v>0</v>
      </c>
      <c r="AK523" s="97"/>
      <c r="AL523" s="97"/>
    </row>
    <row r="524" spans="2:38" x14ac:dyDescent="0.3">
      <c r="B524" s="15" t="s">
        <v>17</v>
      </c>
      <c r="C524" s="15"/>
      <c r="E524" s="43"/>
      <c r="F524" s="42"/>
      <c r="G524" s="43"/>
      <c r="H524" s="42"/>
      <c r="I524" s="43"/>
      <c r="J524" s="42"/>
      <c r="K524" s="43"/>
      <c r="L524" s="42"/>
      <c r="M524" s="43"/>
      <c r="N524" s="42"/>
      <c r="O524" s="43"/>
      <c r="P524" s="42"/>
      <c r="Q524" s="43"/>
      <c r="R524" s="42"/>
      <c r="S524" s="43"/>
      <c r="T524" s="42"/>
      <c r="U524" s="43"/>
      <c r="V524" s="42"/>
      <c r="W524" s="43"/>
      <c r="X524" s="42"/>
      <c r="Y524" s="43"/>
      <c r="Z524" s="42"/>
      <c r="AA524" s="43"/>
      <c r="AB524" s="42"/>
      <c r="AC524" s="43"/>
      <c r="AD524" s="42"/>
      <c r="AE524" s="43"/>
      <c r="AF524" s="42"/>
      <c r="AG524" s="43"/>
      <c r="AH524" s="42"/>
      <c r="AI524" s="44"/>
      <c r="AJ524" s="100">
        <f t="shared" si="80"/>
        <v>0</v>
      </c>
      <c r="AK524" s="97"/>
      <c r="AL524" s="97"/>
    </row>
    <row r="525" spans="2:38" x14ac:dyDescent="0.3">
      <c r="B525" s="15" t="s">
        <v>18</v>
      </c>
      <c r="C525" s="15"/>
      <c r="E525" s="43"/>
      <c r="F525" s="42"/>
      <c r="G525" s="43"/>
      <c r="H525" s="42"/>
      <c r="I525" s="43"/>
      <c r="J525" s="42"/>
      <c r="K525" s="43"/>
      <c r="L525" s="42"/>
      <c r="M525" s="43"/>
      <c r="N525" s="42"/>
      <c r="O525" s="43"/>
      <c r="P525" s="42"/>
      <c r="Q525" s="43"/>
      <c r="R525" s="42"/>
      <c r="S525" s="43"/>
      <c r="T525" s="42"/>
      <c r="U525" s="43"/>
      <c r="V525" s="42"/>
      <c r="W525" s="43"/>
      <c r="X525" s="42"/>
      <c r="Y525" s="43"/>
      <c r="Z525" s="42"/>
      <c r="AA525" s="43"/>
      <c r="AB525" s="42"/>
      <c r="AC525" s="43"/>
      <c r="AD525" s="42"/>
      <c r="AE525" s="43"/>
      <c r="AF525" s="42"/>
      <c r="AG525" s="43"/>
      <c r="AH525" s="42"/>
      <c r="AI525" s="44"/>
      <c r="AJ525" s="100">
        <f t="shared" si="80"/>
        <v>0</v>
      </c>
      <c r="AK525" s="97"/>
      <c r="AL525" s="97"/>
    </row>
    <row r="526" spans="2:38" x14ac:dyDescent="0.3">
      <c r="B526" s="15" t="s">
        <v>19</v>
      </c>
      <c r="C526" s="15"/>
      <c r="E526" s="43"/>
      <c r="F526" s="42"/>
      <c r="G526" s="43"/>
      <c r="H526" s="42"/>
      <c r="I526" s="43"/>
      <c r="J526" s="42"/>
      <c r="K526" s="43"/>
      <c r="L526" s="42"/>
      <c r="M526" s="43"/>
      <c r="N526" s="42"/>
      <c r="O526" s="43"/>
      <c r="P526" s="42"/>
      <c r="Q526" s="43"/>
      <c r="R526" s="42"/>
      <c r="S526" s="43"/>
      <c r="T526" s="42"/>
      <c r="U526" s="43"/>
      <c r="V526" s="42"/>
      <c r="W526" s="43"/>
      <c r="X526" s="42"/>
      <c r="Y526" s="43"/>
      <c r="Z526" s="42"/>
      <c r="AA526" s="43"/>
      <c r="AB526" s="42"/>
      <c r="AC526" s="43"/>
      <c r="AD526" s="42"/>
      <c r="AE526" s="43"/>
      <c r="AF526" s="42"/>
      <c r="AG526" s="43"/>
      <c r="AH526" s="42"/>
      <c r="AI526" s="44"/>
      <c r="AJ526" s="100">
        <f t="shared" si="80"/>
        <v>0</v>
      </c>
      <c r="AK526" s="97"/>
      <c r="AL526" s="97"/>
    </row>
    <row r="527" spans="2:38" x14ac:dyDescent="0.3">
      <c r="B527" s="4" t="s">
        <v>20</v>
      </c>
      <c r="C527" s="4"/>
      <c r="E527" s="43"/>
      <c r="F527" s="42"/>
      <c r="G527" s="43"/>
      <c r="H527" s="42"/>
      <c r="I527" s="43"/>
      <c r="J527" s="42"/>
      <c r="K527" s="43"/>
      <c r="L527" s="42"/>
      <c r="M527" s="43"/>
      <c r="N527" s="42"/>
      <c r="O527" s="43"/>
      <c r="P527" s="42"/>
      <c r="Q527" s="43"/>
      <c r="R527" s="42"/>
      <c r="S527" s="43"/>
      <c r="T527" s="42"/>
      <c r="U527" s="43"/>
      <c r="V527" s="42"/>
      <c r="W527" s="43"/>
      <c r="X527" s="42"/>
      <c r="Y527" s="43"/>
      <c r="Z527" s="42"/>
      <c r="AA527" s="43"/>
      <c r="AB527" s="42"/>
      <c r="AC527" s="43"/>
      <c r="AD527" s="42"/>
      <c r="AE527" s="43"/>
      <c r="AF527" s="42"/>
      <c r="AG527" s="43"/>
      <c r="AH527" s="42"/>
      <c r="AI527" s="44"/>
      <c r="AJ527" s="100">
        <f t="shared" si="80"/>
        <v>0</v>
      </c>
      <c r="AK527" s="97"/>
      <c r="AL527" s="97"/>
    </row>
    <row r="528" spans="2:38" x14ac:dyDescent="0.3">
      <c r="B528" s="4" t="s">
        <v>21</v>
      </c>
      <c r="C528" s="4"/>
      <c r="E528" s="43"/>
      <c r="F528" s="42"/>
      <c r="G528" s="43"/>
      <c r="H528" s="42"/>
      <c r="I528" s="43"/>
      <c r="J528" s="42"/>
      <c r="K528" s="43"/>
      <c r="L528" s="42"/>
      <c r="M528" s="43"/>
      <c r="N528" s="42"/>
      <c r="O528" s="43"/>
      <c r="P528" s="42"/>
      <c r="Q528" s="43"/>
      <c r="R528" s="42"/>
      <c r="S528" s="43"/>
      <c r="T528" s="42"/>
      <c r="U528" s="43"/>
      <c r="V528" s="42"/>
      <c r="W528" s="43"/>
      <c r="X528" s="42"/>
      <c r="Y528" s="43"/>
      <c r="Z528" s="42"/>
      <c r="AA528" s="43"/>
      <c r="AB528" s="42"/>
      <c r="AC528" s="43"/>
      <c r="AD528" s="42"/>
      <c r="AE528" s="43"/>
      <c r="AF528" s="42"/>
      <c r="AG528" s="43"/>
      <c r="AH528" s="42"/>
      <c r="AI528" s="44"/>
      <c r="AJ528" s="100">
        <f t="shared" si="80"/>
        <v>0</v>
      </c>
      <c r="AK528" s="97"/>
      <c r="AL528" s="97"/>
    </row>
    <row r="529" spans="2:38" x14ac:dyDescent="0.3">
      <c r="B529" s="4" t="s">
        <v>22</v>
      </c>
      <c r="C529" s="4"/>
      <c r="E529" s="43"/>
      <c r="F529" s="42"/>
      <c r="G529" s="43"/>
      <c r="H529" s="42"/>
      <c r="I529" s="43"/>
      <c r="J529" s="42"/>
      <c r="K529" s="43"/>
      <c r="L529" s="42"/>
      <c r="M529" s="43"/>
      <c r="N529" s="42"/>
      <c r="O529" s="43"/>
      <c r="P529" s="42"/>
      <c r="Q529" s="43"/>
      <c r="R529" s="42"/>
      <c r="S529" s="43"/>
      <c r="T529" s="42"/>
      <c r="U529" s="43"/>
      <c r="V529" s="42"/>
      <c r="W529" s="43"/>
      <c r="X529" s="42"/>
      <c r="Y529" s="43"/>
      <c r="Z529" s="42"/>
      <c r="AA529" s="43"/>
      <c r="AB529" s="42"/>
      <c r="AC529" s="43"/>
      <c r="AD529" s="42"/>
      <c r="AE529" s="43"/>
      <c r="AF529" s="42"/>
      <c r="AG529" s="43"/>
      <c r="AH529" s="42"/>
      <c r="AI529" s="44"/>
      <c r="AJ529" s="100">
        <f t="shared" si="80"/>
        <v>0</v>
      </c>
      <c r="AK529" s="97"/>
      <c r="AL529" s="97"/>
    </row>
    <row r="530" spans="2:38" x14ac:dyDescent="0.3">
      <c r="B530" s="4" t="s">
        <v>23</v>
      </c>
      <c r="C530" s="4"/>
      <c r="E530" s="43"/>
      <c r="F530" s="42"/>
      <c r="G530" s="43"/>
      <c r="H530" s="42"/>
      <c r="I530" s="43"/>
      <c r="J530" s="42"/>
      <c r="K530" s="43"/>
      <c r="L530" s="42"/>
      <c r="M530" s="43"/>
      <c r="N530" s="42"/>
      <c r="O530" s="43"/>
      <c r="P530" s="42"/>
      <c r="Q530" s="43"/>
      <c r="R530" s="42"/>
      <c r="S530" s="43"/>
      <c r="T530" s="42"/>
      <c r="U530" s="43"/>
      <c r="V530" s="42"/>
      <c r="W530" s="43"/>
      <c r="X530" s="42"/>
      <c r="Y530" s="43"/>
      <c r="Z530" s="42"/>
      <c r="AA530" s="43"/>
      <c r="AB530" s="42"/>
      <c r="AC530" s="43"/>
      <c r="AD530" s="42"/>
      <c r="AE530" s="43"/>
      <c r="AF530" s="42"/>
      <c r="AG530" s="43"/>
      <c r="AH530" s="42"/>
      <c r="AI530" s="44"/>
      <c r="AJ530" s="100">
        <f t="shared" si="80"/>
        <v>0</v>
      </c>
      <c r="AK530" s="97"/>
      <c r="AL530" s="97"/>
    </row>
    <row r="531" spans="2:38" x14ac:dyDescent="0.3">
      <c r="B531" s="4" t="s">
        <v>24</v>
      </c>
      <c r="C531" s="4"/>
      <c r="E531" s="43"/>
      <c r="F531" s="42"/>
      <c r="G531" s="43"/>
      <c r="H531" s="42"/>
      <c r="I531" s="43"/>
      <c r="J531" s="42"/>
      <c r="K531" s="43"/>
      <c r="L531" s="42"/>
      <c r="M531" s="43"/>
      <c r="N531" s="42"/>
      <c r="O531" s="43"/>
      <c r="P531" s="42"/>
      <c r="Q531" s="43"/>
      <c r="R531" s="42"/>
      <c r="S531" s="43"/>
      <c r="T531" s="42"/>
      <c r="U531" s="43"/>
      <c r="V531" s="42"/>
      <c r="W531" s="43"/>
      <c r="X531" s="42"/>
      <c r="Y531" s="43"/>
      <c r="Z531" s="42"/>
      <c r="AA531" s="43"/>
      <c r="AB531" s="42"/>
      <c r="AC531" s="43"/>
      <c r="AD531" s="42"/>
      <c r="AE531" s="43"/>
      <c r="AF531" s="42"/>
      <c r="AG531" s="43"/>
      <c r="AH531" s="42"/>
      <c r="AI531" s="44"/>
      <c r="AJ531" s="100">
        <f t="shared" si="80"/>
        <v>0</v>
      </c>
      <c r="AK531" s="97"/>
      <c r="AL531" s="97"/>
    </row>
    <row r="532" spans="2:38" x14ac:dyDescent="0.3">
      <c r="B532" s="4" t="s">
        <v>25</v>
      </c>
      <c r="C532" s="4"/>
      <c r="E532" s="43"/>
      <c r="F532" s="42"/>
      <c r="G532" s="43"/>
      <c r="H532" s="42"/>
      <c r="I532" s="43"/>
      <c r="J532" s="42"/>
      <c r="K532" s="43"/>
      <c r="L532" s="42"/>
      <c r="M532" s="43"/>
      <c r="N532" s="42"/>
      <c r="O532" s="43"/>
      <c r="P532" s="42"/>
      <c r="Q532" s="43"/>
      <c r="R532" s="42"/>
      <c r="S532" s="43"/>
      <c r="T532" s="42"/>
      <c r="U532" s="43"/>
      <c r="V532" s="42"/>
      <c r="W532" s="43"/>
      <c r="X532" s="42"/>
      <c r="Y532" s="43"/>
      <c r="Z532" s="42"/>
      <c r="AA532" s="43"/>
      <c r="AB532" s="42"/>
      <c r="AC532" s="43"/>
      <c r="AD532" s="42"/>
      <c r="AE532" s="43"/>
      <c r="AF532" s="42"/>
      <c r="AG532" s="43"/>
      <c r="AH532" s="42"/>
      <c r="AI532" s="44"/>
      <c r="AJ532" s="100">
        <f t="shared" si="80"/>
        <v>0</v>
      </c>
      <c r="AK532" s="97"/>
      <c r="AL532" s="97"/>
    </row>
    <row r="533" spans="2:38" x14ac:dyDescent="0.3">
      <c r="B533" s="4" t="s">
        <v>26</v>
      </c>
      <c r="C533" s="4"/>
      <c r="E533" s="43"/>
      <c r="F533" s="42"/>
      <c r="G533" s="43"/>
      <c r="H533" s="42"/>
      <c r="I533" s="43"/>
      <c r="J533" s="42"/>
      <c r="K533" s="43"/>
      <c r="L533" s="42"/>
      <c r="M533" s="43"/>
      <c r="N533" s="42"/>
      <c r="O533" s="43"/>
      <c r="P533" s="42"/>
      <c r="Q533" s="43"/>
      <c r="R533" s="42"/>
      <c r="S533" s="43"/>
      <c r="T533" s="42"/>
      <c r="U533" s="43"/>
      <c r="V533" s="42"/>
      <c r="W533" s="43"/>
      <c r="X533" s="42"/>
      <c r="Y533" s="43"/>
      <c r="Z533" s="42"/>
      <c r="AA533" s="43"/>
      <c r="AB533" s="42"/>
      <c r="AC533" s="43"/>
      <c r="AD533" s="42"/>
      <c r="AE533" s="43"/>
      <c r="AF533" s="42"/>
      <c r="AG533" s="43"/>
      <c r="AH533" s="42"/>
      <c r="AI533" s="44"/>
      <c r="AJ533" s="100">
        <f t="shared" si="80"/>
        <v>0</v>
      </c>
      <c r="AK533" s="97"/>
      <c r="AL533" s="97"/>
    </row>
    <row r="534" spans="2:38" x14ac:dyDescent="0.3">
      <c r="B534" s="4" t="s">
        <v>27</v>
      </c>
      <c r="C534" s="4"/>
      <c r="E534" s="43"/>
      <c r="F534" s="42"/>
      <c r="G534" s="43"/>
      <c r="H534" s="42"/>
      <c r="I534" s="43"/>
      <c r="J534" s="42"/>
      <c r="K534" s="43"/>
      <c r="L534" s="42"/>
      <c r="M534" s="43"/>
      <c r="N534" s="42"/>
      <c r="O534" s="43"/>
      <c r="P534" s="42"/>
      <c r="Q534" s="43"/>
      <c r="R534" s="42"/>
      <c r="S534" s="43"/>
      <c r="T534" s="42"/>
      <c r="U534" s="43"/>
      <c r="V534" s="42"/>
      <c r="W534" s="43"/>
      <c r="X534" s="42"/>
      <c r="Y534" s="43"/>
      <c r="Z534" s="42"/>
      <c r="AA534" s="43"/>
      <c r="AB534" s="42"/>
      <c r="AC534" s="43"/>
      <c r="AD534" s="42"/>
      <c r="AE534" s="43"/>
      <c r="AF534" s="42"/>
      <c r="AG534" s="43"/>
      <c r="AH534" s="42"/>
      <c r="AI534" s="44"/>
      <c r="AJ534" s="100">
        <f t="shared" si="80"/>
        <v>0</v>
      </c>
      <c r="AK534" s="97"/>
      <c r="AL534" s="97"/>
    </row>
    <row r="535" spans="2:38" x14ac:dyDescent="0.3">
      <c r="B535" s="4" t="s">
        <v>28</v>
      </c>
      <c r="C535" s="4"/>
      <c r="E535" s="43"/>
      <c r="F535" s="42"/>
      <c r="G535" s="43"/>
      <c r="H535" s="42"/>
      <c r="I535" s="43"/>
      <c r="J535" s="42"/>
      <c r="K535" s="43"/>
      <c r="L535" s="42"/>
      <c r="M535" s="43"/>
      <c r="N535" s="42"/>
      <c r="O535" s="43"/>
      <c r="P535" s="42"/>
      <c r="Q535" s="43"/>
      <c r="R535" s="42"/>
      <c r="S535" s="43"/>
      <c r="T535" s="42"/>
      <c r="U535" s="43"/>
      <c r="V535" s="42"/>
      <c r="W535" s="43"/>
      <c r="X535" s="42"/>
      <c r="Y535" s="43"/>
      <c r="Z535" s="42"/>
      <c r="AA535" s="43"/>
      <c r="AB535" s="42"/>
      <c r="AC535" s="43"/>
      <c r="AD535" s="42"/>
      <c r="AE535" s="43"/>
      <c r="AF535" s="42"/>
      <c r="AG535" s="43"/>
      <c r="AH535" s="42"/>
      <c r="AI535" s="44"/>
      <c r="AJ535" s="100">
        <f t="shared" si="80"/>
        <v>0</v>
      </c>
      <c r="AK535" s="97"/>
      <c r="AL535" s="97"/>
    </row>
    <row r="536" spans="2:38" x14ac:dyDescent="0.3">
      <c r="B536" s="4" t="s">
        <v>114</v>
      </c>
      <c r="C536" s="4"/>
      <c r="E536" s="43"/>
      <c r="F536" s="42"/>
      <c r="G536" s="43"/>
      <c r="H536" s="42"/>
      <c r="I536" s="43"/>
      <c r="J536" s="42"/>
      <c r="K536" s="43"/>
      <c r="L536" s="42"/>
      <c r="M536" s="43"/>
      <c r="N536" s="42"/>
      <c r="O536" s="43"/>
      <c r="P536" s="42"/>
      <c r="Q536" s="43"/>
      <c r="R536" s="42"/>
      <c r="S536" s="43"/>
      <c r="T536" s="42"/>
      <c r="U536" s="43"/>
      <c r="V536" s="42"/>
      <c r="W536" s="43"/>
      <c r="X536" s="42"/>
      <c r="Y536" s="43"/>
      <c r="Z536" s="42"/>
      <c r="AA536" s="43"/>
      <c r="AB536" s="42"/>
      <c r="AC536" s="43"/>
      <c r="AD536" s="42"/>
      <c r="AE536" s="43"/>
      <c r="AF536" s="42"/>
      <c r="AG536" s="43"/>
      <c r="AH536" s="42"/>
      <c r="AI536" s="44"/>
      <c r="AJ536" s="100">
        <f t="shared" si="80"/>
        <v>0</v>
      </c>
      <c r="AK536" s="97"/>
      <c r="AL536" s="97"/>
    </row>
    <row r="537" spans="2:38" x14ac:dyDescent="0.3">
      <c r="B537" s="4" t="s">
        <v>29</v>
      </c>
      <c r="C537" s="4"/>
      <c r="E537" s="43"/>
      <c r="F537" s="42"/>
      <c r="G537" s="43"/>
      <c r="H537" s="42"/>
      <c r="I537" s="43"/>
      <c r="J537" s="42"/>
      <c r="K537" s="43"/>
      <c r="L537" s="42"/>
      <c r="M537" s="43"/>
      <c r="N537" s="42"/>
      <c r="O537" s="43"/>
      <c r="P537" s="42"/>
      <c r="Q537" s="43"/>
      <c r="R537" s="42"/>
      <c r="S537" s="43"/>
      <c r="T537" s="42"/>
      <c r="U537" s="43"/>
      <c r="V537" s="42"/>
      <c r="W537" s="43"/>
      <c r="X537" s="42"/>
      <c r="Y537" s="43"/>
      <c r="Z537" s="42"/>
      <c r="AA537" s="43"/>
      <c r="AB537" s="42"/>
      <c r="AC537" s="43"/>
      <c r="AD537" s="42"/>
      <c r="AE537" s="43"/>
      <c r="AF537" s="42"/>
      <c r="AG537" s="43"/>
      <c r="AH537" s="42"/>
      <c r="AI537" s="44"/>
      <c r="AJ537" s="100">
        <f t="shared" si="80"/>
        <v>0</v>
      </c>
      <c r="AK537" s="97"/>
      <c r="AL537" s="97"/>
    </row>
    <row r="538" spans="2:38" x14ac:dyDescent="0.3">
      <c r="B538" s="4" t="s">
        <v>30</v>
      </c>
      <c r="C538" s="4"/>
      <c r="E538" s="43"/>
      <c r="F538" s="42"/>
      <c r="G538" s="43"/>
      <c r="H538" s="42"/>
      <c r="I538" s="43"/>
      <c r="J538" s="42"/>
      <c r="K538" s="43"/>
      <c r="L538" s="42"/>
      <c r="M538" s="43"/>
      <c r="N538" s="42"/>
      <c r="O538" s="43"/>
      <c r="P538" s="42"/>
      <c r="Q538" s="43"/>
      <c r="R538" s="42"/>
      <c r="S538" s="43"/>
      <c r="T538" s="42"/>
      <c r="U538" s="43"/>
      <c r="V538" s="42"/>
      <c r="W538" s="43"/>
      <c r="X538" s="42"/>
      <c r="Y538" s="43"/>
      <c r="Z538" s="42"/>
      <c r="AA538" s="43"/>
      <c r="AB538" s="42"/>
      <c r="AC538" s="43"/>
      <c r="AD538" s="42"/>
      <c r="AE538" s="43"/>
      <c r="AF538" s="42"/>
      <c r="AG538" s="43"/>
      <c r="AH538" s="42"/>
      <c r="AI538" s="44"/>
      <c r="AJ538" s="100">
        <f t="shared" si="80"/>
        <v>0</v>
      </c>
      <c r="AK538" s="97"/>
      <c r="AL538" s="97"/>
    </row>
    <row r="539" spans="2:38" x14ac:dyDescent="0.3">
      <c r="B539" s="4" t="s">
        <v>31</v>
      </c>
      <c r="C539" s="4"/>
      <c r="E539" s="43"/>
      <c r="F539" s="42"/>
      <c r="G539" s="43"/>
      <c r="H539" s="42"/>
      <c r="I539" s="43"/>
      <c r="J539" s="42"/>
      <c r="K539" s="43"/>
      <c r="L539" s="42"/>
      <c r="M539" s="43"/>
      <c r="N539" s="42"/>
      <c r="O539" s="43"/>
      <c r="P539" s="42"/>
      <c r="Q539" s="43"/>
      <c r="R539" s="42"/>
      <c r="S539" s="43"/>
      <c r="T539" s="42"/>
      <c r="U539" s="43"/>
      <c r="V539" s="42"/>
      <c r="W539" s="43"/>
      <c r="X539" s="42"/>
      <c r="Y539" s="43"/>
      <c r="Z539" s="42"/>
      <c r="AA539" s="43"/>
      <c r="AB539" s="42"/>
      <c r="AC539" s="43"/>
      <c r="AD539" s="42"/>
      <c r="AE539" s="43"/>
      <c r="AF539" s="42"/>
      <c r="AG539" s="43"/>
      <c r="AH539" s="42"/>
      <c r="AI539" s="44"/>
      <c r="AJ539" s="100">
        <f t="shared" si="80"/>
        <v>0</v>
      </c>
      <c r="AK539" s="97"/>
      <c r="AL539" s="97"/>
    </row>
    <row r="540" spans="2:38" x14ac:dyDescent="0.3">
      <c r="B540" s="4" t="s">
        <v>32</v>
      </c>
      <c r="C540" s="4"/>
      <c r="E540" s="43"/>
      <c r="F540" s="42"/>
      <c r="G540" s="43"/>
      <c r="H540" s="42"/>
      <c r="I540" s="43"/>
      <c r="J540" s="42"/>
      <c r="K540" s="43"/>
      <c r="L540" s="42"/>
      <c r="M540" s="43"/>
      <c r="N540" s="42"/>
      <c r="O540" s="43"/>
      <c r="P540" s="42"/>
      <c r="Q540" s="43"/>
      <c r="R540" s="42"/>
      <c r="S540" s="43"/>
      <c r="T540" s="42"/>
      <c r="U540" s="43"/>
      <c r="V540" s="42"/>
      <c r="W540" s="43"/>
      <c r="X540" s="42"/>
      <c r="Y540" s="43"/>
      <c r="Z540" s="42"/>
      <c r="AA540" s="43"/>
      <c r="AB540" s="42"/>
      <c r="AC540" s="43"/>
      <c r="AD540" s="42"/>
      <c r="AE540" s="43"/>
      <c r="AF540" s="42"/>
      <c r="AG540" s="43"/>
      <c r="AH540" s="42"/>
      <c r="AI540" s="44"/>
      <c r="AJ540" s="100">
        <f t="shared" si="80"/>
        <v>0</v>
      </c>
      <c r="AK540" s="97"/>
      <c r="AL540" s="97"/>
    </row>
    <row r="541" spans="2:38" x14ac:dyDescent="0.3">
      <c r="B541" s="4" t="s">
        <v>33</v>
      </c>
      <c r="C541" s="4"/>
      <c r="E541" s="43"/>
      <c r="F541" s="42"/>
      <c r="G541" s="43"/>
      <c r="H541" s="42"/>
      <c r="I541" s="43"/>
      <c r="J541" s="42"/>
      <c r="K541" s="43"/>
      <c r="L541" s="42"/>
      <c r="M541" s="43"/>
      <c r="N541" s="42"/>
      <c r="O541" s="43"/>
      <c r="P541" s="42"/>
      <c r="Q541" s="43"/>
      <c r="R541" s="42"/>
      <c r="S541" s="43"/>
      <c r="T541" s="42"/>
      <c r="U541" s="43"/>
      <c r="V541" s="42"/>
      <c r="W541" s="43"/>
      <c r="X541" s="42"/>
      <c r="Y541" s="43"/>
      <c r="Z541" s="42"/>
      <c r="AA541" s="43"/>
      <c r="AB541" s="42"/>
      <c r="AC541" s="43"/>
      <c r="AD541" s="42"/>
      <c r="AE541" s="43"/>
      <c r="AF541" s="42"/>
      <c r="AG541" s="43"/>
      <c r="AH541" s="42"/>
      <c r="AI541" s="44"/>
      <c r="AJ541" s="100">
        <f t="shared" si="80"/>
        <v>0</v>
      </c>
      <c r="AK541" s="97"/>
      <c r="AL541" s="97"/>
    </row>
    <row r="542" spans="2:38" x14ac:dyDescent="0.3">
      <c r="B542" s="4" t="s">
        <v>34</v>
      </c>
      <c r="C542" s="4"/>
      <c r="E542" s="43"/>
      <c r="F542" s="42"/>
      <c r="G542" s="43"/>
      <c r="H542" s="42"/>
      <c r="I542" s="43"/>
      <c r="J542" s="42"/>
      <c r="K542" s="43"/>
      <c r="L542" s="42"/>
      <c r="M542" s="43"/>
      <c r="N542" s="42"/>
      <c r="O542" s="43"/>
      <c r="P542" s="42"/>
      <c r="Q542" s="43"/>
      <c r="R542" s="42"/>
      <c r="S542" s="43"/>
      <c r="T542" s="42"/>
      <c r="U542" s="43"/>
      <c r="V542" s="42"/>
      <c r="W542" s="43"/>
      <c r="X542" s="42"/>
      <c r="Y542" s="43"/>
      <c r="Z542" s="42"/>
      <c r="AA542" s="43"/>
      <c r="AB542" s="42"/>
      <c r="AC542" s="43"/>
      <c r="AD542" s="42"/>
      <c r="AE542" s="43"/>
      <c r="AF542" s="42"/>
      <c r="AG542" s="43"/>
      <c r="AH542" s="42"/>
      <c r="AI542" s="44"/>
      <c r="AJ542" s="100">
        <f t="shared" si="80"/>
        <v>0</v>
      </c>
      <c r="AK542" s="97"/>
      <c r="AL542" s="97"/>
    </row>
    <row r="543" spans="2:38" x14ac:dyDescent="0.3">
      <c r="B543" s="4" t="s">
        <v>35</v>
      </c>
      <c r="C543" s="4"/>
      <c r="E543" s="43"/>
      <c r="F543" s="42"/>
      <c r="G543" s="43"/>
      <c r="H543" s="42"/>
      <c r="I543" s="43"/>
      <c r="J543" s="42"/>
      <c r="K543" s="43"/>
      <c r="L543" s="42"/>
      <c r="M543" s="43"/>
      <c r="N543" s="42"/>
      <c r="O543" s="43"/>
      <c r="P543" s="42"/>
      <c r="Q543" s="43"/>
      <c r="R543" s="42"/>
      <c r="S543" s="43"/>
      <c r="T543" s="42"/>
      <c r="U543" s="43"/>
      <c r="V543" s="42"/>
      <c r="W543" s="43"/>
      <c r="X543" s="42"/>
      <c r="Y543" s="43"/>
      <c r="Z543" s="42"/>
      <c r="AA543" s="43"/>
      <c r="AB543" s="42"/>
      <c r="AC543" s="43"/>
      <c r="AD543" s="42"/>
      <c r="AE543" s="43"/>
      <c r="AF543" s="42"/>
      <c r="AG543" s="43"/>
      <c r="AH543" s="42"/>
      <c r="AI543" s="44"/>
      <c r="AJ543" s="100">
        <f t="shared" si="80"/>
        <v>0</v>
      </c>
      <c r="AK543" s="97"/>
      <c r="AL543" s="97"/>
    </row>
    <row r="544" spans="2:38" x14ac:dyDescent="0.3">
      <c r="B544" s="4" t="s">
        <v>36</v>
      </c>
      <c r="C544" s="4"/>
      <c r="E544" s="43"/>
      <c r="F544" s="42"/>
      <c r="G544" s="43"/>
      <c r="H544" s="42"/>
      <c r="I544" s="43"/>
      <c r="J544" s="42"/>
      <c r="K544" s="43"/>
      <c r="L544" s="42"/>
      <c r="M544" s="43"/>
      <c r="N544" s="42"/>
      <c r="O544" s="43"/>
      <c r="P544" s="42"/>
      <c r="Q544" s="43"/>
      <c r="R544" s="42"/>
      <c r="S544" s="43"/>
      <c r="T544" s="42"/>
      <c r="U544" s="43"/>
      <c r="V544" s="42"/>
      <c r="W544" s="43"/>
      <c r="X544" s="42"/>
      <c r="Y544" s="43"/>
      <c r="Z544" s="42"/>
      <c r="AA544" s="43"/>
      <c r="AB544" s="42"/>
      <c r="AC544" s="43"/>
      <c r="AD544" s="42"/>
      <c r="AE544" s="43"/>
      <c r="AF544" s="42"/>
      <c r="AG544" s="43"/>
      <c r="AH544" s="42"/>
      <c r="AI544" s="44"/>
      <c r="AJ544" s="100">
        <f t="shared" si="80"/>
        <v>0</v>
      </c>
      <c r="AK544" s="97"/>
      <c r="AL544" s="97"/>
    </row>
    <row r="545" spans="2:39" x14ac:dyDescent="0.3">
      <c r="B545" s="4" t="s">
        <v>115</v>
      </c>
      <c r="C545" s="4"/>
      <c r="E545" s="43"/>
      <c r="F545" s="42"/>
      <c r="G545" s="43"/>
      <c r="H545" s="42"/>
      <c r="I545" s="43"/>
      <c r="J545" s="42"/>
      <c r="K545" s="43"/>
      <c r="L545" s="42"/>
      <c r="M545" s="43"/>
      <c r="N545" s="42"/>
      <c r="O545" s="43"/>
      <c r="P545" s="42"/>
      <c r="Q545" s="43"/>
      <c r="R545" s="42"/>
      <c r="S545" s="43"/>
      <c r="T545" s="42"/>
      <c r="U545" s="43"/>
      <c r="V545" s="42"/>
      <c r="W545" s="43"/>
      <c r="X545" s="42"/>
      <c r="Y545" s="43"/>
      <c r="Z545" s="42"/>
      <c r="AA545" s="43"/>
      <c r="AB545" s="42"/>
      <c r="AC545" s="43"/>
      <c r="AD545" s="42"/>
      <c r="AE545" s="43"/>
      <c r="AF545" s="42"/>
      <c r="AG545" s="43"/>
      <c r="AH545" s="42"/>
      <c r="AI545" s="44"/>
      <c r="AJ545" s="100">
        <f t="shared" si="80"/>
        <v>0</v>
      </c>
      <c r="AK545" s="97"/>
      <c r="AL545" s="97"/>
    </row>
    <row r="546" spans="2:39" x14ac:dyDescent="0.3">
      <c r="B546" s="4" t="s">
        <v>86</v>
      </c>
      <c r="C546" s="4"/>
      <c r="E546" s="43"/>
      <c r="F546" s="42"/>
      <c r="G546" s="43"/>
      <c r="H546" s="42"/>
      <c r="I546" s="43"/>
      <c r="J546" s="42"/>
      <c r="K546" s="43"/>
      <c r="L546" s="42"/>
      <c r="M546" s="43"/>
      <c r="N546" s="42"/>
      <c r="O546" s="43"/>
      <c r="P546" s="42"/>
      <c r="Q546" s="43"/>
      <c r="R546" s="42"/>
      <c r="S546" s="43"/>
      <c r="T546" s="42"/>
      <c r="U546" s="43"/>
      <c r="V546" s="42"/>
      <c r="W546" s="43"/>
      <c r="X546" s="42"/>
      <c r="Y546" s="43"/>
      <c r="Z546" s="42"/>
      <c r="AA546" s="43"/>
      <c r="AB546" s="42"/>
      <c r="AC546" s="43"/>
      <c r="AD546" s="42"/>
      <c r="AE546" s="43"/>
      <c r="AF546" s="42"/>
      <c r="AG546" s="43"/>
      <c r="AH546" s="42"/>
      <c r="AI546" s="44"/>
      <c r="AJ546" s="100">
        <f t="shared" si="80"/>
        <v>0</v>
      </c>
      <c r="AK546" s="97"/>
      <c r="AL546" s="97"/>
    </row>
    <row r="547" spans="2:39" x14ac:dyDescent="0.3">
      <c r="B547" s="4" t="s">
        <v>87</v>
      </c>
      <c r="C547" s="4"/>
      <c r="E547" s="43"/>
      <c r="F547" s="42"/>
      <c r="G547" s="43"/>
      <c r="H547" s="42"/>
      <c r="I547" s="43"/>
      <c r="J547" s="42"/>
      <c r="K547" s="43"/>
      <c r="L547" s="42"/>
      <c r="M547" s="43"/>
      <c r="N547" s="42"/>
      <c r="O547" s="43"/>
      <c r="P547" s="42"/>
      <c r="Q547" s="43"/>
      <c r="R547" s="42"/>
      <c r="S547" s="43"/>
      <c r="T547" s="42"/>
      <c r="U547" s="43"/>
      <c r="V547" s="42"/>
      <c r="W547" s="43"/>
      <c r="X547" s="42"/>
      <c r="Y547" s="43"/>
      <c r="Z547" s="42"/>
      <c r="AA547" s="43"/>
      <c r="AB547" s="42"/>
      <c r="AC547" s="43"/>
      <c r="AD547" s="42"/>
      <c r="AE547" s="43"/>
      <c r="AF547" s="42"/>
      <c r="AG547" s="43"/>
      <c r="AH547" s="42"/>
      <c r="AI547" s="44"/>
      <c r="AJ547" s="100">
        <f t="shared" si="80"/>
        <v>0</v>
      </c>
      <c r="AK547" s="97"/>
      <c r="AL547" s="97"/>
    </row>
    <row r="548" spans="2:39" x14ac:dyDescent="0.3">
      <c r="B548" s="4" t="s">
        <v>95</v>
      </c>
      <c r="C548" s="4"/>
      <c r="E548" s="43"/>
      <c r="F548" s="42"/>
      <c r="G548" s="43"/>
      <c r="H548" s="42"/>
      <c r="I548" s="43"/>
      <c r="J548" s="42"/>
      <c r="K548" s="43"/>
      <c r="L548" s="42"/>
      <c r="M548" s="43"/>
      <c r="N548" s="42"/>
      <c r="O548" s="43"/>
      <c r="P548" s="42"/>
      <c r="Q548" s="43"/>
      <c r="R548" s="42"/>
      <c r="S548" s="43"/>
      <c r="T548" s="42"/>
      <c r="U548" s="43"/>
      <c r="V548" s="42"/>
      <c r="W548" s="43"/>
      <c r="X548" s="42"/>
      <c r="Y548" s="43"/>
      <c r="Z548" s="42"/>
      <c r="AA548" s="43"/>
      <c r="AB548" s="42"/>
      <c r="AC548" s="43"/>
      <c r="AD548" s="42"/>
      <c r="AE548" s="43"/>
      <c r="AF548" s="42"/>
      <c r="AG548" s="43"/>
      <c r="AH548" s="42"/>
      <c r="AI548" s="44"/>
      <c r="AJ548" s="100">
        <f t="shared" si="80"/>
        <v>0</v>
      </c>
      <c r="AK548" s="97"/>
      <c r="AL548" s="97"/>
    </row>
    <row r="549" spans="2:39" x14ac:dyDescent="0.3">
      <c r="B549" s="4" t="s">
        <v>106</v>
      </c>
      <c r="C549" s="4"/>
      <c r="E549" s="43"/>
      <c r="F549" s="42"/>
      <c r="G549" s="43"/>
      <c r="H549" s="42"/>
      <c r="I549" s="43"/>
      <c r="J549" s="42"/>
      <c r="K549" s="43"/>
      <c r="L549" s="42"/>
      <c r="M549" s="43"/>
      <c r="N549" s="42"/>
      <c r="O549" s="43"/>
      <c r="P549" s="42"/>
      <c r="Q549" s="43"/>
      <c r="R549" s="42"/>
      <c r="S549" s="43"/>
      <c r="T549" s="42"/>
      <c r="U549" s="43"/>
      <c r="V549" s="42"/>
      <c r="W549" s="43"/>
      <c r="X549" s="42"/>
      <c r="Y549" s="43"/>
      <c r="Z549" s="42"/>
      <c r="AA549" s="43"/>
      <c r="AB549" s="42"/>
      <c r="AC549" s="43"/>
      <c r="AD549" s="42"/>
      <c r="AE549" s="43"/>
      <c r="AF549" s="42"/>
      <c r="AG549" s="43"/>
      <c r="AH549" s="42"/>
      <c r="AI549" s="44"/>
      <c r="AJ549" s="100">
        <f t="shared" si="80"/>
        <v>0</v>
      </c>
      <c r="AK549" s="97"/>
      <c r="AL549" s="97"/>
    </row>
    <row r="550" spans="2:39" x14ac:dyDescent="0.3">
      <c r="B550" s="4" t="s">
        <v>107</v>
      </c>
      <c r="C550" s="4"/>
      <c r="E550" s="43"/>
      <c r="F550" s="42"/>
      <c r="G550" s="43"/>
      <c r="H550" s="42"/>
      <c r="I550" s="43"/>
      <c r="J550" s="42"/>
      <c r="K550" s="43"/>
      <c r="L550" s="42"/>
      <c r="M550" s="43"/>
      <c r="N550" s="42"/>
      <c r="O550" s="43"/>
      <c r="P550" s="42"/>
      <c r="Q550" s="43"/>
      <c r="R550" s="42"/>
      <c r="S550" s="43"/>
      <c r="T550" s="42"/>
      <c r="U550" s="43"/>
      <c r="V550" s="42"/>
      <c r="W550" s="43"/>
      <c r="X550" s="42"/>
      <c r="Y550" s="43"/>
      <c r="Z550" s="42"/>
      <c r="AA550" s="43"/>
      <c r="AB550" s="42"/>
      <c r="AC550" s="43"/>
      <c r="AD550" s="42"/>
      <c r="AE550" s="43"/>
      <c r="AF550" s="42"/>
      <c r="AG550" s="43"/>
      <c r="AH550" s="42"/>
      <c r="AI550" s="44"/>
      <c r="AJ550" s="100">
        <f t="shared" si="80"/>
        <v>0</v>
      </c>
      <c r="AK550" s="97"/>
      <c r="AL550" s="97"/>
    </row>
    <row r="551" spans="2:39" x14ac:dyDescent="0.3">
      <c r="B551" s="4" t="s">
        <v>108</v>
      </c>
      <c r="C551" s="4"/>
      <c r="E551" s="43"/>
      <c r="F551" s="42"/>
      <c r="G551" s="43"/>
      <c r="H551" s="42"/>
      <c r="I551" s="43"/>
      <c r="J551" s="42"/>
      <c r="K551" s="43"/>
      <c r="L551" s="42"/>
      <c r="M551" s="43"/>
      <c r="N551" s="42"/>
      <c r="O551" s="43"/>
      <c r="P551" s="42"/>
      <c r="Q551" s="43"/>
      <c r="R551" s="42"/>
      <c r="S551" s="43"/>
      <c r="T551" s="42"/>
      <c r="U551" s="43"/>
      <c r="V551" s="42"/>
      <c r="W551" s="43"/>
      <c r="X551" s="42"/>
      <c r="Y551" s="43"/>
      <c r="Z551" s="42"/>
      <c r="AA551" s="43"/>
      <c r="AB551" s="42"/>
      <c r="AC551" s="43"/>
      <c r="AD551" s="42"/>
      <c r="AE551" s="43"/>
      <c r="AF551" s="42"/>
      <c r="AG551" s="43"/>
      <c r="AH551" s="42"/>
      <c r="AI551" s="44"/>
      <c r="AJ551" s="100">
        <f t="shared" si="80"/>
        <v>0</v>
      </c>
      <c r="AK551" s="97"/>
      <c r="AL551" s="97"/>
    </row>
    <row r="552" spans="2:39" x14ac:dyDescent="0.3">
      <c r="B552" s="4" t="s">
        <v>109</v>
      </c>
      <c r="C552" s="4"/>
      <c r="E552" s="43"/>
      <c r="F552" s="42"/>
      <c r="G552" s="43"/>
      <c r="H552" s="42"/>
      <c r="I552" s="43"/>
      <c r="J552" s="42"/>
      <c r="K552" s="43"/>
      <c r="L552" s="42"/>
      <c r="M552" s="43"/>
      <c r="N552" s="42"/>
      <c r="O552" s="43"/>
      <c r="P552" s="42"/>
      <c r="Q552" s="43"/>
      <c r="R552" s="42"/>
      <c r="S552" s="43"/>
      <c r="T552" s="42"/>
      <c r="U552" s="43"/>
      <c r="V552" s="42"/>
      <c r="W552" s="43"/>
      <c r="X552" s="42"/>
      <c r="Y552" s="43"/>
      <c r="Z552" s="42"/>
      <c r="AA552" s="43"/>
      <c r="AB552" s="42"/>
      <c r="AC552" s="43"/>
      <c r="AD552" s="42"/>
      <c r="AE552" s="43"/>
      <c r="AF552" s="42"/>
      <c r="AG552" s="43"/>
      <c r="AH552" s="42"/>
      <c r="AI552" s="44"/>
      <c r="AJ552" s="100">
        <f t="shared" si="80"/>
        <v>0</v>
      </c>
      <c r="AK552" s="97"/>
      <c r="AL552" s="97"/>
    </row>
    <row r="553" spans="2:39" x14ac:dyDescent="0.3">
      <c r="B553" s="4" t="s">
        <v>116</v>
      </c>
      <c r="C553" s="4"/>
      <c r="E553" s="43"/>
      <c r="F553" s="42"/>
      <c r="G553" s="43"/>
      <c r="H553" s="42"/>
      <c r="I553" s="43"/>
      <c r="J553" s="42"/>
      <c r="K553" s="43"/>
      <c r="L553" s="42"/>
      <c r="M553" s="43"/>
      <c r="N553" s="42"/>
      <c r="O553" s="43"/>
      <c r="P553" s="42"/>
      <c r="Q553" s="43"/>
      <c r="R553" s="42"/>
      <c r="S553" s="43"/>
      <c r="T553" s="42"/>
      <c r="U553" s="43"/>
      <c r="V553" s="42"/>
      <c r="W553" s="43"/>
      <c r="X553" s="42"/>
      <c r="Y553" s="43"/>
      <c r="Z553" s="42"/>
      <c r="AA553" s="43"/>
      <c r="AB553" s="42"/>
      <c r="AC553" s="43"/>
      <c r="AD553" s="42"/>
      <c r="AE553" s="43"/>
      <c r="AF553" s="42"/>
      <c r="AG553" s="43"/>
      <c r="AH553" s="42"/>
      <c r="AI553" s="44"/>
      <c r="AJ553" s="100">
        <f t="shared" si="80"/>
        <v>0</v>
      </c>
      <c r="AK553" s="97"/>
      <c r="AL553" s="97"/>
    </row>
    <row r="554" spans="2:39" x14ac:dyDescent="0.3">
      <c r="B554" s="4" t="s">
        <v>122</v>
      </c>
      <c r="C554" s="4"/>
      <c r="E554" s="43"/>
      <c r="F554" s="42"/>
      <c r="G554" s="43"/>
      <c r="H554" s="42"/>
      <c r="I554" s="43"/>
      <c r="J554" s="42"/>
      <c r="K554" s="43"/>
      <c r="L554" s="42"/>
      <c r="M554" s="43"/>
      <c r="N554" s="42"/>
      <c r="O554" s="43"/>
      <c r="P554" s="42"/>
      <c r="Q554" s="43"/>
      <c r="R554" s="42"/>
      <c r="S554" s="43"/>
      <c r="T554" s="42"/>
      <c r="U554" s="43"/>
      <c r="V554" s="42"/>
      <c r="W554" s="43"/>
      <c r="X554" s="42"/>
      <c r="Y554" s="43"/>
      <c r="Z554" s="42"/>
      <c r="AA554" s="43"/>
      <c r="AB554" s="42"/>
      <c r="AC554" s="43"/>
      <c r="AD554" s="42"/>
      <c r="AE554" s="43"/>
      <c r="AF554" s="42"/>
      <c r="AG554" s="43"/>
      <c r="AH554" s="42"/>
      <c r="AI554" s="44"/>
      <c r="AJ554" s="100">
        <f t="shared" si="80"/>
        <v>0</v>
      </c>
      <c r="AK554" s="97"/>
      <c r="AL554" s="97"/>
    </row>
    <row r="556" spans="2:39" ht="19.5" thickBot="1" x14ac:dyDescent="0.35">
      <c r="B556" s="55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4"/>
      <c r="AI556" s="54"/>
      <c r="AJ556" s="54"/>
      <c r="AK556" s="54"/>
      <c r="AL556" s="53"/>
      <c r="AM556" s="53"/>
    </row>
    <row r="557" spans="2:39" x14ac:dyDescent="0.3">
      <c r="B557" s="41">
        <v>45627</v>
      </c>
    </row>
    <row r="559" spans="2:39" x14ac:dyDescent="0.3">
      <c r="B559" s="34" t="s">
        <v>3</v>
      </c>
      <c r="C559" s="4"/>
      <c r="D559" s="4"/>
      <c r="E559" s="35">
        <f>+B557</f>
        <v>45627</v>
      </c>
      <c r="F559" s="35">
        <f>+E559+1</f>
        <v>45628</v>
      </c>
      <c r="G559" s="35">
        <f t="shared" ref="G559" si="81">+F559+1</f>
        <v>45629</v>
      </c>
      <c r="H559" s="35">
        <f t="shared" ref="H559" si="82">+G559+1</f>
        <v>45630</v>
      </c>
      <c r="I559" s="35">
        <f t="shared" ref="I559" si="83">+H559+1</f>
        <v>45631</v>
      </c>
      <c r="J559" s="35">
        <f t="shared" ref="J559" si="84">+I559+1</f>
        <v>45632</v>
      </c>
      <c r="K559" s="35">
        <f t="shared" ref="K559" si="85">+J559+1</f>
        <v>45633</v>
      </c>
      <c r="L559" s="35">
        <f t="shared" ref="L559" si="86">+K559+1</f>
        <v>45634</v>
      </c>
      <c r="M559" s="35">
        <f t="shared" ref="M559" si="87">+L559+1</f>
        <v>45635</v>
      </c>
      <c r="N559" s="35">
        <f t="shared" ref="N559" si="88">+M559+1</f>
        <v>45636</v>
      </c>
      <c r="O559" s="35">
        <f t="shared" ref="O559" si="89">+N559+1</f>
        <v>45637</v>
      </c>
      <c r="P559" s="35">
        <f t="shared" ref="P559" si="90">+O559+1</f>
        <v>45638</v>
      </c>
      <c r="Q559" s="35">
        <f t="shared" ref="Q559" si="91">+P559+1</f>
        <v>45639</v>
      </c>
      <c r="R559" s="35">
        <f t="shared" ref="R559" si="92">+Q559+1</f>
        <v>45640</v>
      </c>
      <c r="S559" s="35">
        <f t="shared" ref="S559" si="93">+R559+1</f>
        <v>45641</v>
      </c>
      <c r="T559" s="35">
        <f t="shared" ref="T559" si="94">+S559+1</f>
        <v>45642</v>
      </c>
      <c r="U559" s="35">
        <f t="shared" ref="U559" si="95">+T559+1</f>
        <v>45643</v>
      </c>
      <c r="V559" s="35">
        <f t="shared" ref="V559" si="96">+U559+1</f>
        <v>45644</v>
      </c>
      <c r="W559" s="35">
        <f t="shared" ref="W559" si="97">+V559+1</f>
        <v>45645</v>
      </c>
      <c r="X559" s="35">
        <f t="shared" ref="X559" si="98">+W559+1</f>
        <v>45646</v>
      </c>
      <c r="Y559" s="35">
        <f t="shared" ref="Y559" si="99">+X559+1</f>
        <v>45647</v>
      </c>
      <c r="Z559" s="35">
        <f t="shared" ref="Z559" si="100">+Y559+1</f>
        <v>45648</v>
      </c>
      <c r="AA559" s="35">
        <f t="shared" ref="AA559" si="101">+Z559+1</f>
        <v>45649</v>
      </c>
      <c r="AB559" s="35">
        <f t="shared" ref="AB559" si="102">+AA559+1</f>
        <v>45650</v>
      </c>
      <c r="AC559" s="35">
        <f t="shared" ref="AC559" si="103">+AB559+1</f>
        <v>45651</v>
      </c>
      <c r="AD559" s="35">
        <f t="shared" ref="AD559" si="104">+AC559+1</f>
        <v>45652</v>
      </c>
      <c r="AE559" s="35">
        <f t="shared" ref="AE559" si="105">+AD559+1</f>
        <v>45653</v>
      </c>
      <c r="AF559" s="35">
        <f t="shared" ref="AF559" si="106">+AE559+1</f>
        <v>45654</v>
      </c>
      <c r="AG559" s="35">
        <f t="shared" ref="AG559" si="107">+AF559+1</f>
        <v>45655</v>
      </c>
      <c r="AH559" s="35">
        <f t="shared" ref="AH559:AI559" si="108">+AG559+1</f>
        <v>45656</v>
      </c>
      <c r="AI559" s="35">
        <f t="shared" si="108"/>
        <v>45657</v>
      </c>
      <c r="AJ559" s="82" t="s">
        <v>2</v>
      </c>
      <c r="AK559" s="83"/>
      <c r="AL559" s="83"/>
    </row>
    <row r="560" spans="2:39" x14ac:dyDescent="0.3">
      <c r="B560" s="13" t="s">
        <v>2</v>
      </c>
      <c r="C560" s="13"/>
      <c r="D560" s="13"/>
      <c r="E560" s="56">
        <f>SUM(E561:E605)</f>
        <v>0</v>
      </c>
      <c r="F560" s="56">
        <f t="shared" ref="F560:AI560" si="109">SUM(F561:F605)</f>
        <v>0</v>
      </c>
      <c r="G560" s="56">
        <f t="shared" si="109"/>
        <v>0</v>
      </c>
      <c r="H560" s="56">
        <f t="shared" si="109"/>
        <v>0</v>
      </c>
      <c r="I560" s="56">
        <f t="shared" si="109"/>
        <v>0</v>
      </c>
      <c r="J560" s="56">
        <f t="shared" si="109"/>
        <v>0</v>
      </c>
      <c r="K560" s="56">
        <f t="shared" si="109"/>
        <v>0</v>
      </c>
      <c r="L560" s="56">
        <f t="shared" si="109"/>
        <v>0</v>
      </c>
      <c r="M560" s="56">
        <f t="shared" si="109"/>
        <v>0</v>
      </c>
      <c r="N560" s="56">
        <f t="shared" si="109"/>
        <v>0</v>
      </c>
      <c r="O560" s="56">
        <f t="shared" si="109"/>
        <v>0</v>
      </c>
      <c r="P560" s="56">
        <f t="shared" si="109"/>
        <v>0</v>
      </c>
      <c r="Q560" s="56">
        <f t="shared" si="109"/>
        <v>0</v>
      </c>
      <c r="R560" s="56">
        <f t="shared" si="109"/>
        <v>0</v>
      </c>
      <c r="S560" s="56">
        <f t="shared" si="109"/>
        <v>0</v>
      </c>
      <c r="T560" s="56">
        <f t="shared" si="109"/>
        <v>0</v>
      </c>
      <c r="U560" s="56">
        <f t="shared" si="109"/>
        <v>0</v>
      </c>
      <c r="V560" s="56">
        <f t="shared" si="109"/>
        <v>0</v>
      </c>
      <c r="W560" s="56">
        <f t="shared" si="109"/>
        <v>0</v>
      </c>
      <c r="X560" s="56">
        <f t="shared" si="109"/>
        <v>0</v>
      </c>
      <c r="Y560" s="56">
        <f t="shared" si="109"/>
        <v>0</v>
      </c>
      <c r="Z560" s="56">
        <f t="shared" si="109"/>
        <v>0</v>
      </c>
      <c r="AA560" s="56">
        <f t="shared" si="109"/>
        <v>0</v>
      </c>
      <c r="AB560" s="56">
        <f t="shared" si="109"/>
        <v>0</v>
      </c>
      <c r="AC560" s="56">
        <f t="shared" si="109"/>
        <v>0</v>
      </c>
      <c r="AD560" s="56">
        <f t="shared" si="109"/>
        <v>0</v>
      </c>
      <c r="AE560" s="56">
        <f t="shared" si="109"/>
        <v>0</v>
      </c>
      <c r="AF560" s="56">
        <f t="shared" si="109"/>
        <v>0</v>
      </c>
      <c r="AG560" s="56">
        <f t="shared" si="109"/>
        <v>0</v>
      </c>
      <c r="AH560" s="56">
        <f t="shared" si="109"/>
        <v>0</v>
      </c>
      <c r="AI560" s="56">
        <f t="shared" si="109"/>
        <v>0</v>
      </c>
      <c r="AJ560" s="98">
        <f>SUM(AJ561:AK605)</f>
        <v>0</v>
      </c>
      <c r="AK560" s="94"/>
      <c r="AL560" s="94"/>
    </row>
    <row r="561" spans="2:38" x14ac:dyDescent="0.3">
      <c r="B561" s="52" t="s">
        <v>4</v>
      </c>
      <c r="E561" s="43"/>
      <c r="F561" s="42"/>
      <c r="G561" s="43"/>
      <c r="H561" s="42"/>
      <c r="I561" s="43"/>
      <c r="J561" s="42"/>
      <c r="K561" s="43"/>
      <c r="L561" s="42"/>
      <c r="M561" s="43"/>
      <c r="N561" s="42"/>
      <c r="O561" s="43"/>
      <c r="P561" s="42"/>
      <c r="Q561" s="43"/>
      <c r="R561" s="42"/>
      <c r="S561" s="43"/>
      <c r="T561" s="42"/>
      <c r="U561" s="43"/>
      <c r="V561" s="42"/>
      <c r="W561" s="43"/>
      <c r="X561" s="42"/>
      <c r="Y561" s="43"/>
      <c r="Z561" s="42"/>
      <c r="AA561" s="43"/>
      <c r="AB561" s="42"/>
      <c r="AC561" s="43"/>
      <c r="AD561" s="42"/>
      <c r="AE561" s="43"/>
      <c r="AF561" s="42"/>
      <c r="AG561" s="43"/>
      <c r="AH561" s="42"/>
      <c r="AI561" s="44"/>
      <c r="AJ561" s="100">
        <f>SUM(E561:AI561)</f>
        <v>0</v>
      </c>
      <c r="AK561" s="97"/>
      <c r="AL561" s="97"/>
    </row>
    <row r="562" spans="2:38" x14ac:dyDescent="0.3">
      <c r="B562" s="15" t="s">
        <v>5</v>
      </c>
      <c r="E562" s="43"/>
      <c r="F562" s="42"/>
      <c r="G562" s="43"/>
      <c r="H562" s="42"/>
      <c r="I562" s="43"/>
      <c r="J562" s="42"/>
      <c r="K562" s="43"/>
      <c r="L562" s="42"/>
      <c r="M562" s="43"/>
      <c r="N562" s="42"/>
      <c r="O562" s="43"/>
      <c r="P562" s="42"/>
      <c r="Q562" s="43"/>
      <c r="R562" s="42"/>
      <c r="S562" s="43"/>
      <c r="T562" s="42"/>
      <c r="U562" s="43"/>
      <c r="V562" s="42"/>
      <c r="W562" s="43"/>
      <c r="X562" s="42"/>
      <c r="Y562" s="43"/>
      <c r="Z562" s="42"/>
      <c r="AA562" s="43"/>
      <c r="AB562" s="42"/>
      <c r="AC562" s="43"/>
      <c r="AD562" s="42"/>
      <c r="AE562" s="43"/>
      <c r="AF562" s="42"/>
      <c r="AG562" s="43"/>
      <c r="AH562" s="42"/>
      <c r="AI562" s="44"/>
      <c r="AJ562" s="100">
        <f t="shared" ref="AJ562:AJ605" si="110">SUM(E562:AI562)</f>
        <v>0</v>
      </c>
      <c r="AK562" s="97"/>
      <c r="AL562" s="97"/>
    </row>
    <row r="563" spans="2:38" x14ac:dyDescent="0.3">
      <c r="B563" s="15" t="s">
        <v>6</v>
      </c>
      <c r="E563" s="43"/>
      <c r="F563" s="42"/>
      <c r="G563" s="43"/>
      <c r="H563" s="42"/>
      <c r="I563" s="43"/>
      <c r="J563" s="42"/>
      <c r="K563" s="43"/>
      <c r="L563" s="42"/>
      <c r="M563" s="43"/>
      <c r="N563" s="42"/>
      <c r="O563" s="43"/>
      <c r="P563" s="42"/>
      <c r="Q563" s="43"/>
      <c r="R563" s="42"/>
      <c r="S563" s="43"/>
      <c r="T563" s="42"/>
      <c r="U563" s="43"/>
      <c r="V563" s="42"/>
      <c r="W563" s="43"/>
      <c r="X563" s="42"/>
      <c r="Y563" s="43"/>
      <c r="Z563" s="42"/>
      <c r="AA563" s="43"/>
      <c r="AB563" s="42"/>
      <c r="AC563" s="43"/>
      <c r="AD563" s="42"/>
      <c r="AE563" s="43"/>
      <c r="AF563" s="42"/>
      <c r="AG563" s="43"/>
      <c r="AH563" s="42"/>
      <c r="AI563" s="44"/>
      <c r="AJ563" s="100">
        <f t="shared" si="110"/>
        <v>0</v>
      </c>
      <c r="AK563" s="97"/>
      <c r="AL563" s="97"/>
    </row>
    <row r="564" spans="2:38" x14ac:dyDescent="0.3">
      <c r="B564" s="15" t="s">
        <v>113</v>
      </c>
      <c r="E564" s="43"/>
      <c r="F564" s="42"/>
      <c r="G564" s="43"/>
      <c r="H564" s="42"/>
      <c r="I564" s="43"/>
      <c r="J564" s="42"/>
      <c r="K564" s="43"/>
      <c r="L564" s="42"/>
      <c r="M564" s="43"/>
      <c r="N564" s="42"/>
      <c r="O564" s="43"/>
      <c r="P564" s="42"/>
      <c r="Q564" s="43"/>
      <c r="R564" s="42"/>
      <c r="S564" s="43"/>
      <c r="T564" s="42"/>
      <c r="U564" s="43"/>
      <c r="V564" s="42"/>
      <c r="W564" s="43"/>
      <c r="X564" s="42"/>
      <c r="Y564" s="43"/>
      <c r="Z564" s="42"/>
      <c r="AA564" s="43"/>
      <c r="AB564" s="42"/>
      <c r="AC564" s="43"/>
      <c r="AD564" s="42"/>
      <c r="AE564" s="43"/>
      <c r="AF564" s="42"/>
      <c r="AG564" s="43"/>
      <c r="AH564" s="42"/>
      <c r="AI564" s="44"/>
      <c r="AJ564" s="100">
        <f t="shared" si="110"/>
        <v>0</v>
      </c>
      <c r="AK564" s="97"/>
      <c r="AL564" s="97"/>
    </row>
    <row r="565" spans="2:38" x14ac:dyDescent="0.3">
      <c r="B565" s="15" t="s">
        <v>7</v>
      </c>
      <c r="E565" s="43"/>
      <c r="F565" s="42"/>
      <c r="G565" s="43"/>
      <c r="H565" s="42"/>
      <c r="I565" s="43"/>
      <c r="J565" s="42"/>
      <c r="K565" s="43"/>
      <c r="L565" s="42"/>
      <c r="M565" s="43"/>
      <c r="N565" s="42"/>
      <c r="O565" s="43"/>
      <c r="P565" s="42"/>
      <c r="Q565" s="43"/>
      <c r="R565" s="42"/>
      <c r="S565" s="43"/>
      <c r="T565" s="42"/>
      <c r="U565" s="43"/>
      <c r="V565" s="42"/>
      <c r="W565" s="43"/>
      <c r="X565" s="42"/>
      <c r="Y565" s="43"/>
      <c r="Z565" s="42"/>
      <c r="AA565" s="43"/>
      <c r="AB565" s="42"/>
      <c r="AC565" s="43"/>
      <c r="AD565" s="42"/>
      <c r="AE565" s="43"/>
      <c r="AF565" s="42"/>
      <c r="AG565" s="43"/>
      <c r="AH565" s="42"/>
      <c r="AI565" s="44"/>
      <c r="AJ565" s="100">
        <f t="shared" si="110"/>
        <v>0</v>
      </c>
      <c r="AK565" s="97"/>
      <c r="AL565" s="97"/>
    </row>
    <row r="566" spans="2:38" x14ac:dyDescent="0.3">
      <c r="B566" s="15" t="s">
        <v>8</v>
      </c>
      <c r="E566" s="43"/>
      <c r="F566" s="42"/>
      <c r="G566" s="43"/>
      <c r="H566" s="42"/>
      <c r="I566" s="43"/>
      <c r="J566" s="42"/>
      <c r="K566" s="43"/>
      <c r="L566" s="42"/>
      <c r="M566" s="43"/>
      <c r="N566" s="42"/>
      <c r="O566" s="43"/>
      <c r="P566" s="42"/>
      <c r="Q566" s="43"/>
      <c r="R566" s="42"/>
      <c r="S566" s="43"/>
      <c r="T566" s="42"/>
      <c r="U566" s="43"/>
      <c r="V566" s="42"/>
      <c r="W566" s="43"/>
      <c r="X566" s="42"/>
      <c r="Y566" s="43"/>
      <c r="Z566" s="42"/>
      <c r="AA566" s="43"/>
      <c r="AB566" s="42"/>
      <c r="AC566" s="43"/>
      <c r="AD566" s="42"/>
      <c r="AE566" s="43"/>
      <c r="AF566" s="42"/>
      <c r="AG566" s="43"/>
      <c r="AH566" s="42"/>
      <c r="AI566" s="44"/>
      <c r="AJ566" s="100">
        <f t="shared" si="110"/>
        <v>0</v>
      </c>
      <c r="AK566" s="97"/>
      <c r="AL566" s="97"/>
    </row>
    <row r="567" spans="2:38" x14ac:dyDescent="0.3">
      <c r="B567" s="15" t="s">
        <v>9</v>
      </c>
      <c r="E567" s="43"/>
      <c r="F567" s="42"/>
      <c r="G567" s="43"/>
      <c r="H567" s="42"/>
      <c r="I567" s="43"/>
      <c r="J567" s="42"/>
      <c r="K567" s="43"/>
      <c r="L567" s="42"/>
      <c r="M567" s="43"/>
      <c r="N567" s="42"/>
      <c r="O567" s="43"/>
      <c r="P567" s="42"/>
      <c r="Q567" s="43"/>
      <c r="R567" s="42"/>
      <c r="S567" s="43"/>
      <c r="T567" s="42"/>
      <c r="U567" s="43"/>
      <c r="V567" s="42"/>
      <c r="W567" s="43"/>
      <c r="X567" s="42"/>
      <c r="Y567" s="43"/>
      <c r="Z567" s="42"/>
      <c r="AA567" s="43"/>
      <c r="AB567" s="42"/>
      <c r="AC567" s="43"/>
      <c r="AD567" s="42"/>
      <c r="AE567" s="43"/>
      <c r="AF567" s="42"/>
      <c r="AG567" s="43"/>
      <c r="AH567" s="42"/>
      <c r="AI567" s="44"/>
      <c r="AJ567" s="100">
        <f t="shared" si="110"/>
        <v>0</v>
      </c>
      <c r="AK567" s="97"/>
      <c r="AL567" s="97"/>
    </row>
    <row r="568" spans="2:38" x14ac:dyDescent="0.3">
      <c r="B568" s="15" t="s">
        <v>10</v>
      </c>
      <c r="E568" s="43"/>
      <c r="F568" s="42"/>
      <c r="G568" s="43"/>
      <c r="H568" s="42"/>
      <c r="I568" s="43"/>
      <c r="J568" s="42"/>
      <c r="K568" s="43"/>
      <c r="L568" s="42"/>
      <c r="M568" s="43"/>
      <c r="N568" s="42"/>
      <c r="O568" s="43"/>
      <c r="P568" s="42"/>
      <c r="Q568" s="43"/>
      <c r="R568" s="42"/>
      <c r="S568" s="43"/>
      <c r="T568" s="42"/>
      <c r="U568" s="43"/>
      <c r="V568" s="42"/>
      <c r="W568" s="43"/>
      <c r="X568" s="42"/>
      <c r="Y568" s="43"/>
      <c r="Z568" s="42"/>
      <c r="AA568" s="43"/>
      <c r="AB568" s="42"/>
      <c r="AC568" s="43"/>
      <c r="AD568" s="42"/>
      <c r="AE568" s="43"/>
      <c r="AF568" s="42"/>
      <c r="AG568" s="43"/>
      <c r="AH568" s="42"/>
      <c r="AI568" s="44"/>
      <c r="AJ568" s="100">
        <f t="shared" si="110"/>
        <v>0</v>
      </c>
      <c r="AK568" s="97"/>
      <c r="AL568" s="97"/>
    </row>
    <row r="569" spans="2:38" x14ac:dyDescent="0.3">
      <c r="B569" s="15" t="s">
        <v>11</v>
      </c>
      <c r="E569" s="43"/>
      <c r="F569" s="42"/>
      <c r="G569" s="43"/>
      <c r="H569" s="42"/>
      <c r="I569" s="43"/>
      <c r="J569" s="42"/>
      <c r="K569" s="43"/>
      <c r="L569" s="42"/>
      <c r="M569" s="43"/>
      <c r="N569" s="42"/>
      <c r="O569" s="43"/>
      <c r="P569" s="42"/>
      <c r="Q569" s="43"/>
      <c r="R569" s="42"/>
      <c r="S569" s="43"/>
      <c r="T569" s="42"/>
      <c r="U569" s="43"/>
      <c r="V569" s="42"/>
      <c r="W569" s="43"/>
      <c r="X569" s="42"/>
      <c r="Y569" s="43"/>
      <c r="Z569" s="42"/>
      <c r="AA569" s="43"/>
      <c r="AB569" s="42"/>
      <c r="AC569" s="43"/>
      <c r="AD569" s="42"/>
      <c r="AE569" s="43"/>
      <c r="AF569" s="42"/>
      <c r="AG569" s="43"/>
      <c r="AH569" s="42"/>
      <c r="AI569" s="44"/>
      <c r="AJ569" s="100">
        <f t="shared" si="110"/>
        <v>0</v>
      </c>
      <c r="AK569" s="97"/>
      <c r="AL569" s="97"/>
    </row>
    <row r="570" spans="2:38" x14ac:dyDescent="0.3">
      <c r="B570" s="15" t="s">
        <v>12</v>
      </c>
      <c r="E570" s="43"/>
      <c r="F570" s="42"/>
      <c r="G570" s="43"/>
      <c r="H570" s="42"/>
      <c r="I570" s="43"/>
      <c r="J570" s="42"/>
      <c r="K570" s="43"/>
      <c r="L570" s="42"/>
      <c r="M570" s="43"/>
      <c r="N570" s="42"/>
      <c r="O570" s="43"/>
      <c r="P570" s="42"/>
      <c r="Q570" s="43"/>
      <c r="R570" s="42"/>
      <c r="S570" s="43"/>
      <c r="T570" s="42"/>
      <c r="U570" s="43"/>
      <c r="V570" s="42"/>
      <c r="W570" s="43"/>
      <c r="X570" s="42"/>
      <c r="Y570" s="43"/>
      <c r="Z570" s="42"/>
      <c r="AA570" s="43"/>
      <c r="AB570" s="42"/>
      <c r="AC570" s="43"/>
      <c r="AD570" s="42"/>
      <c r="AE570" s="43"/>
      <c r="AF570" s="42"/>
      <c r="AG570" s="43"/>
      <c r="AH570" s="42"/>
      <c r="AI570" s="44"/>
      <c r="AJ570" s="100">
        <f t="shared" si="110"/>
        <v>0</v>
      </c>
      <c r="AK570" s="97"/>
      <c r="AL570" s="97"/>
    </row>
    <row r="571" spans="2:38" x14ac:dyDescent="0.3">
      <c r="B571" s="15" t="s">
        <v>13</v>
      </c>
      <c r="E571" s="43"/>
      <c r="F571" s="42"/>
      <c r="G571" s="43"/>
      <c r="H571" s="42"/>
      <c r="I571" s="43"/>
      <c r="J571" s="42"/>
      <c r="K571" s="43"/>
      <c r="L571" s="42"/>
      <c r="M571" s="43"/>
      <c r="N571" s="42"/>
      <c r="O571" s="43"/>
      <c r="P571" s="42"/>
      <c r="Q571" s="43"/>
      <c r="R571" s="42"/>
      <c r="S571" s="43"/>
      <c r="T571" s="42"/>
      <c r="U571" s="43"/>
      <c r="V571" s="42"/>
      <c r="W571" s="43"/>
      <c r="X571" s="42"/>
      <c r="Y571" s="43"/>
      <c r="Z571" s="42"/>
      <c r="AA571" s="43"/>
      <c r="AB571" s="42"/>
      <c r="AC571" s="43"/>
      <c r="AD571" s="42"/>
      <c r="AE571" s="43"/>
      <c r="AF571" s="42"/>
      <c r="AG571" s="43"/>
      <c r="AH571" s="42"/>
      <c r="AI571" s="44"/>
      <c r="AJ571" s="100">
        <f t="shared" si="110"/>
        <v>0</v>
      </c>
      <c r="AK571" s="97"/>
      <c r="AL571" s="97"/>
    </row>
    <row r="572" spans="2:38" x14ac:dyDescent="0.3">
      <c r="B572" s="15" t="s">
        <v>14</v>
      </c>
      <c r="E572" s="43"/>
      <c r="F572" s="42"/>
      <c r="G572" s="43"/>
      <c r="H572" s="42"/>
      <c r="I572" s="43"/>
      <c r="J572" s="42"/>
      <c r="K572" s="43"/>
      <c r="L572" s="42"/>
      <c r="M572" s="43"/>
      <c r="N572" s="42"/>
      <c r="O572" s="43"/>
      <c r="P572" s="42"/>
      <c r="Q572" s="43"/>
      <c r="R572" s="42"/>
      <c r="S572" s="43"/>
      <c r="T572" s="42"/>
      <c r="U572" s="43"/>
      <c r="V572" s="42"/>
      <c r="W572" s="43"/>
      <c r="X572" s="42"/>
      <c r="Y572" s="43"/>
      <c r="Z572" s="42"/>
      <c r="AA572" s="43"/>
      <c r="AB572" s="42"/>
      <c r="AC572" s="43"/>
      <c r="AD572" s="42"/>
      <c r="AE572" s="43"/>
      <c r="AF572" s="42"/>
      <c r="AG572" s="43"/>
      <c r="AH572" s="42"/>
      <c r="AI572" s="44"/>
      <c r="AJ572" s="100">
        <f t="shared" si="110"/>
        <v>0</v>
      </c>
      <c r="AK572" s="97"/>
      <c r="AL572" s="97"/>
    </row>
    <row r="573" spans="2:38" x14ac:dyDescent="0.3">
      <c r="B573" s="15" t="s">
        <v>15</v>
      </c>
      <c r="E573" s="43"/>
      <c r="F573" s="42"/>
      <c r="G573" s="43"/>
      <c r="H573" s="42"/>
      <c r="I573" s="43"/>
      <c r="J573" s="42"/>
      <c r="K573" s="43"/>
      <c r="L573" s="42"/>
      <c r="M573" s="43"/>
      <c r="N573" s="42"/>
      <c r="O573" s="43"/>
      <c r="P573" s="42"/>
      <c r="Q573" s="43"/>
      <c r="R573" s="42"/>
      <c r="S573" s="43"/>
      <c r="T573" s="42"/>
      <c r="U573" s="43"/>
      <c r="V573" s="42"/>
      <c r="W573" s="43"/>
      <c r="X573" s="42"/>
      <c r="Y573" s="43"/>
      <c r="Z573" s="42"/>
      <c r="AA573" s="43"/>
      <c r="AB573" s="42"/>
      <c r="AC573" s="43"/>
      <c r="AD573" s="42"/>
      <c r="AE573" s="43"/>
      <c r="AF573" s="42"/>
      <c r="AG573" s="43"/>
      <c r="AH573" s="42"/>
      <c r="AI573" s="44"/>
      <c r="AJ573" s="100">
        <f t="shared" si="110"/>
        <v>0</v>
      </c>
      <c r="AK573" s="97"/>
      <c r="AL573" s="97"/>
    </row>
    <row r="574" spans="2:38" x14ac:dyDescent="0.3">
      <c r="B574" s="15" t="s">
        <v>16</v>
      </c>
      <c r="E574" s="43"/>
      <c r="F574" s="42"/>
      <c r="G574" s="43"/>
      <c r="H574" s="42"/>
      <c r="I574" s="43"/>
      <c r="J574" s="42"/>
      <c r="K574" s="43"/>
      <c r="L574" s="42"/>
      <c r="M574" s="43"/>
      <c r="N574" s="42"/>
      <c r="O574" s="43"/>
      <c r="P574" s="42"/>
      <c r="Q574" s="43"/>
      <c r="R574" s="42"/>
      <c r="S574" s="43"/>
      <c r="T574" s="42"/>
      <c r="U574" s="43"/>
      <c r="V574" s="42"/>
      <c r="W574" s="43"/>
      <c r="X574" s="42"/>
      <c r="Y574" s="43"/>
      <c r="Z574" s="42"/>
      <c r="AA574" s="43"/>
      <c r="AB574" s="42"/>
      <c r="AC574" s="43"/>
      <c r="AD574" s="42"/>
      <c r="AE574" s="43"/>
      <c r="AF574" s="42"/>
      <c r="AG574" s="43"/>
      <c r="AH574" s="42"/>
      <c r="AI574" s="44"/>
      <c r="AJ574" s="100">
        <f t="shared" si="110"/>
        <v>0</v>
      </c>
      <c r="AK574" s="97"/>
      <c r="AL574" s="97"/>
    </row>
    <row r="575" spans="2:38" x14ac:dyDescent="0.3">
      <c r="B575" s="15" t="s">
        <v>17</v>
      </c>
      <c r="E575" s="43"/>
      <c r="F575" s="42"/>
      <c r="G575" s="43"/>
      <c r="H575" s="42"/>
      <c r="I575" s="43"/>
      <c r="J575" s="42"/>
      <c r="K575" s="43"/>
      <c r="L575" s="42"/>
      <c r="M575" s="43"/>
      <c r="N575" s="42"/>
      <c r="O575" s="43"/>
      <c r="P575" s="42"/>
      <c r="Q575" s="43"/>
      <c r="R575" s="42"/>
      <c r="S575" s="43"/>
      <c r="T575" s="42"/>
      <c r="U575" s="43"/>
      <c r="V575" s="42"/>
      <c r="W575" s="43"/>
      <c r="X575" s="42"/>
      <c r="Y575" s="43"/>
      <c r="Z575" s="42"/>
      <c r="AA575" s="43"/>
      <c r="AB575" s="42"/>
      <c r="AC575" s="43"/>
      <c r="AD575" s="42"/>
      <c r="AE575" s="43"/>
      <c r="AF575" s="42"/>
      <c r="AG575" s="43"/>
      <c r="AH575" s="42"/>
      <c r="AI575" s="44"/>
      <c r="AJ575" s="100">
        <f t="shared" si="110"/>
        <v>0</v>
      </c>
      <c r="AK575" s="97"/>
      <c r="AL575" s="97"/>
    </row>
    <row r="576" spans="2:38" x14ac:dyDescent="0.3">
      <c r="B576" s="15" t="s">
        <v>18</v>
      </c>
      <c r="E576" s="43"/>
      <c r="F576" s="42"/>
      <c r="G576" s="43"/>
      <c r="H576" s="42"/>
      <c r="I576" s="43"/>
      <c r="J576" s="42"/>
      <c r="K576" s="43"/>
      <c r="L576" s="42"/>
      <c r="M576" s="43"/>
      <c r="N576" s="42"/>
      <c r="O576" s="43"/>
      <c r="P576" s="42"/>
      <c r="Q576" s="43"/>
      <c r="R576" s="42"/>
      <c r="S576" s="43"/>
      <c r="T576" s="42"/>
      <c r="U576" s="43"/>
      <c r="V576" s="42"/>
      <c r="W576" s="43"/>
      <c r="X576" s="42"/>
      <c r="Y576" s="43"/>
      <c r="Z576" s="42"/>
      <c r="AA576" s="43"/>
      <c r="AB576" s="42"/>
      <c r="AC576" s="43"/>
      <c r="AD576" s="42"/>
      <c r="AE576" s="43"/>
      <c r="AF576" s="42"/>
      <c r="AG576" s="43"/>
      <c r="AH576" s="42"/>
      <c r="AI576" s="44"/>
      <c r="AJ576" s="100">
        <f t="shared" si="110"/>
        <v>0</v>
      </c>
      <c r="AK576" s="97"/>
      <c r="AL576" s="97"/>
    </row>
    <row r="577" spans="2:38" x14ac:dyDescent="0.3">
      <c r="B577" s="15" t="s">
        <v>19</v>
      </c>
      <c r="E577" s="43"/>
      <c r="F577" s="42"/>
      <c r="G577" s="43"/>
      <c r="H577" s="42"/>
      <c r="I577" s="43"/>
      <c r="J577" s="42"/>
      <c r="K577" s="43"/>
      <c r="L577" s="42"/>
      <c r="M577" s="43"/>
      <c r="N577" s="42"/>
      <c r="O577" s="43"/>
      <c r="P577" s="42"/>
      <c r="Q577" s="43"/>
      <c r="R577" s="42"/>
      <c r="S577" s="43"/>
      <c r="T577" s="42"/>
      <c r="U577" s="43"/>
      <c r="V577" s="42"/>
      <c r="W577" s="43"/>
      <c r="X577" s="42"/>
      <c r="Y577" s="43"/>
      <c r="Z577" s="42"/>
      <c r="AA577" s="43"/>
      <c r="AB577" s="42"/>
      <c r="AC577" s="43"/>
      <c r="AD577" s="42"/>
      <c r="AE577" s="43"/>
      <c r="AF577" s="42"/>
      <c r="AG577" s="43"/>
      <c r="AH577" s="42"/>
      <c r="AI577" s="44"/>
      <c r="AJ577" s="100">
        <f t="shared" si="110"/>
        <v>0</v>
      </c>
      <c r="AK577" s="97"/>
      <c r="AL577" s="97"/>
    </row>
    <row r="578" spans="2:38" x14ac:dyDescent="0.3">
      <c r="B578" s="4" t="s">
        <v>20</v>
      </c>
      <c r="E578" s="43"/>
      <c r="F578" s="42"/>
      <c r="G578" s="43"/>
      <c r="H578" s="42"/>
      <c r="I578" s="43"/>
      <c r="J578" s="42"/>
      <c r="K578" s="43"/>
      <c r="L578" s="42"/>
      <c r="M578" s="43"/>
      <c r="N578" s="42"/>
      <c r="O578" s="43"/>
      <c r="P578" s="42"/>
      <c r="Q578" s="43"/>
      <c r="R578" s="42"/>
      <c r="S578" s="43"/>
      <c r="T578" s="42"/>
      <c r="U578" s="43"/>
      <c r="V578" s="42"/>
      <c r="W578" s="43"/>
      <c r="X578" s="42"/>
      <c r="Y578" s="43"/>
      <c r="Z578" s="42"/>
      <c r="AA578" s="43"/>
      <c r="AB578" s="42"/>
      <c r="AC578" s="43"/>
      <c r="AD578" s="42"/>
      <c r="AE578" s="43"/>
      <c r="AF578" s="42"/>
      <c r="AG578" s="43"/>
      <c r="AH578" s="42"/>
      <c r="AI578" s="44"/>
      <c r="AJ578" s="100">
        <f t="shared" si="110"/>
        <v>0</v>
      </c>
      <c r="AK578" s="97"/>
      <c r="AL578" s="97"/>
    </row>
    <row r="579" spans="2:38" x14ac:dyDescent="0.3">
      <c r="B579" s="4" t="s">
        <v>21</v>
      </c>
      <c r="E579" s="43"/>
      <c r="F579" s="42"/>
      <c r="G579" s="43"/>
      <c r="H579" s="42"/>
      <c r="I579" s="43"/>
      <c r="J579" s="42"/>
      <c r="K579" s="43"/>
      <c r="L579" s="42"/>
      <c r="M579" s="43"/>
      <c r="N579" s="42"/>
      <c r="O579" s="43"/>
      <c r="P579" s="42"/>
      <c r="Q579" s="43"/>
      <c r="R579" s="42"/>
      <c r="S579" s="43"/>
      <c r="T579" s="42"/>
      <c r="U579" s="43"/>
      <c r="V579" s="42"/>
      <c r="W579" s="43"/>
      <c r="X579" s="42"/>
      <c r="Y579" s="43"/>
      <c r="Z579" s="42"/>
      <c r="AA579" s="43"/>
      <c r="AB579" s="42"/>
      <c r="AC579" s="43"/>
      <c r="AD579" s="42"/>
      <c r="AE579" s="43"/>
      <c r="AF579" s="42"/>
      <c r="AG579" s="43"/>
      <c r="AH579" s="42"/>
      <c r="AI579" s="44"/>
      <c r="AJ579" s="100">
        <f t="shared" si="110"/>
        <v>0</v>
      </c>
      <c r="AK579" s="97"/>
      <c r="AL579" s="97"/>
    </row>
    <row r="580" spans="2:38" x14ac:dyDescent="0.3">
      <c r="B580" s="4" t="s">
        <v>22</v>
      </c>
      <c r="E580" s="43"/>
      <c r="F580" s="42"/>
      <c r="G580" s="43"/>
      <c r="H580" s="42"/>
      <c r="I580" s="43"/>
      <c r="J580" s="42"/>
      <c r="K580" s="43"/>
      <c r="L580" s="42"/>
      <c r="M580" s="43"/>
      <c r="N580" s="42"/>
      <c r="O580" s="43"/>
      <c r="P580" s="42"/>
      <c r="Q580" s="43"/>
      <c r="R580" s="42"/>
      <c r="S580" s="43"/>
      <c r="T580" s="42"/>
      <c r="U580" s="43"/>
      <c r="V580" s="42"/>
      <c r="W580" s="43"/>
      <c r="X580" s="42"/>
      <c r="Y580" s="43"/>
      <c r="Z580" s="42"/>
      <c r="AA580" s="43"/>
      <c r="AB580" s="42"/>
      <c r="AC580" s="43"/>
      <c r="AD580" s="42"/>
      <c r="AE580" s="43"/>
      <c r="AF580" s="42"/>
      <c r="AG580" s="43"/>
      <c r="AH580" s="42"/>
      <c r="AI580" s="44"/>
      <c r="AJ580" s="100">
        <f t="shared" si="110"/>
        <v>0</v>
      </c>
      <c r="AK580" s="97"/>
      <c r="AL580" s="97"/>
    </row>
    <row r="581" spans="2:38" x14ac:dyDescent="0.3">
      <c r="B581" s="4" t="s">
        <v>23</v>
      </c>
      <c r="E581" s="43"/>
      <c r="F581" s="42"/>
      <c r="G581" s="43"/>
      <c r="H581" s="42"/>
      <c r="I581" s="43"/>
      <c r="J581" s="42"/>
      <c r="K581" s="43"/>
      <c r="L581" s="42"/>
      <c r="M581" s="43"/>
      <c r="N581" s="42"/>
      <c r="O581" s="43"/>
      <c r="P581" s="42"/>
      <c r="Q581" s="43"/>
      <c r="R581" s="42"/>
      <c r="S581" s="43"/>
      <c r="T581" s="42"/>
      <c r="U581" s="43"/>
      <c r="V581" s="42"/>
      <c r="W581" s="43"/>
      <c r="X581" s="42"/>
      <c r="Y581" s="43"/>
      <c r="Z581" s="42"/>
      <c r="AA581" s="43"/>
      <c r="AB581" s="42"/>
      <c r="AC581" s="43"/>
      <c r="AD581" s="42"/>
      <c r="AE581" s="43"/>
      <c r="AF581" s="42"/>
      <c r="AG581" s="43"/>
      <c r="AH581" s="42"/>
      <c r="AI581" s="44"/>
      <c r="AJ581" s="100">
        <f t="shared" si="110"/>
        <v>0</v>
      </c>
      <c r="AK581" s="97"/>
      <c r="AL581" s="97"/>
    </row>
    <row r="582" spans="2:38" x14ac:dyDescent="0.3">
      <c r="B582" s="4" t="s">
        <v>24</v>
      </c>
      <c r="E582" s="43"/>
      <c r="F582" s="42"/>
      <c r="G582" s="43"/>
      <c r="H582" s="42"/>
      <c r="I582" s="43"/>
      <c r="J582" s="42"/>
      <c r="K582" s="43"/>
      <c r="L582" s="42"/>
      <c r="M582" s="43"/>
      <c r="N582" s="42"/>
      <c r="O582" s="43"/>
      <c r="P582" s="42"/>
      <c r="Q582" s="43"/>
      <c r="R582" s="42"/>
      <c r="S582" s="43"/>
      <c r="T582" s="42"/>
      <c r="U582" s="43"/>
      <c r="V582" s="42"/>
      <c r="W582" s="43"/>
      <c r="X582" s="42"/>
      <c r="Y582" s="43"/>
      <c r="Z582" s="42"/>
      <c r="AA582" s="43"/>
      <c r="AB582" s="42"/>
      <c r="AC582" s="43"/>
      <c r="AD582" s="42"/>
      <c r="AE582" s="43"/>
      <c r="AF582" s="42"/>
      <c r="AG582" s="43"/>
      <c r="AH582" s="42"/>
      <c r="AI582" s="44"/>
      <c r="AJ582" s="100">
        <f t="shared" si="110"/>
        <v>0</v>
      </c>
      <c r="AK582" s="97"/>
      <c r="AL582" s="97"/>
    </row>
    <row r="583" spans="2:38" x14ac:dyDescent="0.3">
      <c r="B583" s="4" t="s">
        <v>25</v>
      </c>
      <c r="E583" s="43"/>
      <c r="F583" s="42"/>
      <c r="G583" s="43"/>
      <c r="H583" s="42"/>
      <c r="I583" s="43"/>
      <c r="J583" s="42"/>
      <c r="K583" s="43"/>
      <c r="L583" s="42"/>
      <c r="M583" s="43"/>
      <c r="N583" s="42"/>
      <c r="O583" s="43"/>
      <c r="P583" s="42"/>
      <c r="Q583" s="43"/>
      <c r="R583" s="42"/>
      <c r="S583" s="43"/>
      <c r="T583" s="42"/>
      <c r="U583" s="43"/>
      <c r="V583" s="42"/>
      <c r="W583" s="43"/>
      <c r="X583" s="42"/>
      <c r="Y583" s="43"/>
      <c r="Z583" s="42"/>
      <c r="AA583" s="43"/>
      <c r="AB583" s="42"/>
      <c r="AC583" s="43"/>
      <c r="AD583" s="42"/>
      <c r="AE583" s="43"/>
      <c r="AF583" s="42"/>
      <c r="AG583" s="43"/>
      <c r="AH583" s="42"/>
      <c r="AI583" s="44"/>
      <c r="AJ583" s="100">
        <f t="shared" si="110"/>
        <v>0</v>
      </c>
      <c r="AK583" s="97"/>
      <c r="AL583" s="97"/>
    </row>
    <row r="584" spans="2:38" x14ac:dyDescent="0.3">
      <c r="B584" s="4" t="s">
        <v>26</v>
      </c>
      <c r="E584" s="43"/>
      <c r="F584" s="42"/>
      <c r="G584" s="43"/>
      <c r="H584" s="42"/>
      <c r="I584" s="43"/>
      <c r="J584" s="42"/>
      <c r="K584" s="43"/>
      <c r="L584" s="42"/>
      <c r="M584" s="43"/>
      <c r="N584" s="42"/>
      <c r="O584" s="43"/>
      <c r="P584" s="42"/>
      <c r="Q584" s="43"/>
      <c r="R584" s="42"/>
      <c r="S584" s="43"/>
      <c r="T584" s="42"/>
      <c r="U584" s="43"/>
      <c r="V584" s="42"/>
      <c r="W584" s="43"/>
      <c r="X584" s="42"/>
      <c r="Y584" s="43"/>
      <c r="Z584" s="42"/>
      <c r="AA584" s="43"/>
      <c r="AB584" s="42"/>
      <c r="AC584" s="43"/>
      <c r="AD584" s="42"/>
      <c r="AE584" s="43"/>
      <c r="AF584" s="42"/>
      <c r="AG584" s="43"/>
      <c r="AH584" s="42"/>
      <c r="AI584" s="44"/>
      <c r="AJ584" s="100">
        <f t="shared" si="110"/>
        <v>0</v>
      </c>
      <c r="AK584" s="97"/>
      <c r="AL584" s="97"/>
    </row>
    <row r="585" spans="2:38" x14ac:dyDescent="0.3">
      <c r="B585" s="4" t="s">
        <v>27</v>
      </c>
      <c r="E585" s="43"/>
      <c r="F585" s="42"/>
      <c r="G585" s="43"/>
      <c r="H585" s="42"/>
      <c r="I585" s="43"/>
      <c r="J585" s="42"/>
      <c r="K585" s="43"/>
      <c r="L585" s="42"/>
      <c r="M585" s="43"/>
      <c r="N585" s="42"/>
      <c r="O585" s="43"/>
      <c r="P585" s="42"/>
      <c r="Q585" s="43"/>
      <c r="R585" s="42"/>
      <c r="S585" s="43"/>
      <c r="T585" s="42"/>
      <c r="U585" s="43"/>
      <c r="V585" s="42"/>
      <c r="W585" s="43"/>
      <c r="X585" s="42"/>
      <c r="Y585" s="43"/>
      <c r="Z585" s="42"/>
      <c r="AA585" s="43"/>
      <c r="AB585" s="42"/>
      <c r="AC585" s="43"/>
      <c r="AD585" s="42"/>
      <c r="AE585" s="43"/>
      <c r="AF585" s="42"/>
      <c r="AG585" s="43"/>
      <c r="AH585" s="42"/>
      <c r="AI585" s="44"/>
      <c r="AJ585" s="100">
        <f t="shared" si="110"/>
        <v>0</v>
      </c>
      <c r="AK585" s="97"/>
      <c r="AL585" s="97"/>
    </row>
    <row r="586" spans="2:38" x14ac:dyDescent="0.3">
      <c r="B586" s="4" t="s">
        <v>28</v>
      </c>
      <c r="E586" s="43"/>
      <c r="F586" s="42"/>
      <c r="G586" s="43"/>
      <c r="H586" s="42"/>
      <c r="I586" s="43"/>
      <c r="J586" s="42"/>
      <c r="K586" s="43"/>
      <c r="L586" s="42"/>
      <c r="M586" s="43"/>
      <c r="N586" s="42"/>
      <c r="O586" s="43"/>
      <c r="P586" s="42"/>
      <c r="Q586" s="43"/>
      <c r="R586" s="42"/>
      <c r="S586" s="43"/>
      <c r="T586" s="42"/>
      <c r="U586" s="43"/>
      <c r="V586" s="42"/>
      <c r="W586" s="43"/>
      <c r="X586" s="42"/>
      <c r="Y586" s="43"/>
      <c r="Z586" s="42"/>
      <c r="AA586" s="43"/>
      <c r="AB586" s="42"/>
      <c r="AC586" s="43"/>
      <c r="AD586" s="42"/>
      <c r="AE586" s="43"/>
      <c r="AF586" s="42"/>
      <c r="AG586" s="43"/>
      <c r="AH586" s="42"/>
      <c r="AI586" s="44"/>
      <c r="AJ586" s="100">
        <f t="shared" si="110"/>
        <v>0</v>
      </c>
      <c r="AK586" s="97"/>
      <c r="AL586" s="97"/>
    </row>
    <row r="587" spans="2:38" x14ac:dyDescent="0.3">
      <c r="B587" s="4" t="s">
        <v>114</v>
      </c>
      <c r="E587" s="43"/>
      <c r="F587" s="42"/>
      <c r="G587" s="43"/>
      <c r="H587" s="42"/>
      <c r="I587" s="43"/>
      <c r="J587" s="42"/>
      <c r="K587" s="43"/>
      <c r="L587" s="42"/>
      <c r="M587" s="43"/>
      <c r="N587" s="42"/>
      <c r="O587" s="43"/>
      <c r="P587" s="42"/>
      <c r="Q587" s="43"/>
      <c r="R587" s="42"/>
      <c r="S587" s="43"/>
      <c r="T587" s="42"/>
      <c r="U587" s="43"/>
      <c r="V587" s="42"/>
      <c r="W587" s="43"/>
      <c r="X587" s="42"/>
      <c r="Y587" s="43"/>
      <c r="Z587" s="42"/>
      <c r="AA587" s="43"/>
      <c r="AB587" s="42"/>
      <c r="AC587" s="43"/>
      <c r="AD587" s="42"/>
      <c r="AE587" s="43"/>
      <c r="AF587" s="42"/>
      <c r="AG587" s="43"/>
      <c r="AH587" s="42"/>
      <c r="AI587" s="44"/>
      <c r="AJ587" s="100">
        <f t="shared" si="110"/>
        <v>0</v>
      </c>
      <c r="AK587" s="97"/>
      <c r="AL587" s="97"/>
    </row>
    <row r="588" spans="2:38" x14ac:dyDescent="0.3">
      <c r="B588" s="4" t="s">
        <v>29</v>
      </c>
      <c r="E588" s="43"/>
      <c r="F588" s="42"/>
      <c r="G588" s="43"/>
      <c r="H588" s="42"/>
      <c r="I588" s="43"/>
      <c r="J588" s="42"/>
      <c r="K588" s="43"/>
      <c r="L588" s="42"/>
      <c r="M588" s="43"/>
      <c r="N588" s="42"/>
      <c r="O588" s="43"/>
      <c r="P588" s="42"/>
      <c r="Q588" s="43"/>
      <c r="R588" s="42"/>
      <c r="S588" s="43"/>
      <c r="T588" s="42"/>
      <c r="U588" s="43"/>
      <c r="V588" s="42"/>
      <c r="W588" s="43"/>
      <c r="X588" s="42"/>
      <c r="Y588" s="43"/>
      <c r="Z588" s="42"/>
      <c r="AA588" s="43"/>
      <c r="AB588" s="42"/>
      <c r="AC588" s="43"/>
      <c r="AD588" s="42"/>
      <c r="AE588" s="43"/>
      <c r="AF588" s="42"/>
      <c r="AG588" s="43"/>
      <c r="AH588" s="42"/>
      <c r="AI588" s="44"/>
      <c r="AJ588" s="100">
        <f t="shared" si="110"/>
        <v>0</v>
      </c>
      <c r="AK588" s="97"/>
      <c r="AL588" s="97"/>
    </row>
    <row r="589" spans="2:38" x14ac:dyDescent="0.3">
      <c r="B589" s="4" t="s">
        <v>30</v>
      </c>
      <c r="E589" s="43"/>
      <c r="F589" s="42"/>
      <c r="G589" s="43"/>
      <c r="H589" s="42"/>
      <c r="I589" s="43"/>
      <c r="J589" s="42"/>
      <c r="K589" s="43"/>
      <c r="L589" s="42"/>
      <c r="M589" s="43"/>
      <c r="N589" s="42"/>
      <c r="O589" s="43"/>
      <c r="P589" s="42"/>
      <c r="Q589" s="43"/>
      <c r="R589" s="42"/>
      <c r="S589" s="43"/>
      <c r="T589" s="42"/>
      <c r="U589" s="43"/>
      <c r="V589" s="42"/>
      <c r="W589" s="43"/>
      <c r="X589" s="42"/>
      <c r="Y589" s="43"/>
      <c r="Z589" s="42"/>
      <c r="AA589" s="43"/>
      <c r="AB589" s="42"/>
      <c r="AC589" s="43"/>
      <c r="AD589" s="42"/>
      <c r="AE589" s="43"/>
      <c r="AF589" s="42"/>
      <c r="AG589" s="43"/>
      <c r="AH589" s="42"/>
      <c r="AI589" s="44"/>
      <c r="AJ589" s="100">
        <f t="shared" si="110"/>
        <v>0</v>
      </c>
      <c r="AK589" s="97"/>
      <c r="AL589" s="97"/>
    </row>
    <row r="590" spans="2:38" x14ac:dyDescent="0.3">
      <c r="B590" s="4" t="s">
        <v>31</v>
      </c>
      <c r="E590" s="43"/>
      <c r="F590" s="42"/>
      <c r="G590" s="43"/>
      <c r="H590" s="42"/>
      <c r="I590" s="43"/>
      <c r="J590" s="42"/>
      <c r="K590" s="43"/>
      <c r="L590" s="42"/>
      <c r="M590" s="43"/>
      <c r="N590" s="42"/>
      <c r="O590" s="43"/>
      <c r="P590" s="42"/>
      <c r="Q590" s="43"/>
      <c r="R590" s="42"/>
      <c r="S590" s="43"/>
      <c r="T590" s="42"/>
      <c r="U590" s="43"/>
      <c r="V590" s="42"/>
      <c r="W590" s="43"/>
      <c r="X590" s="42"/>
      <c r="Y590" s="43"/>
      <c r="Z590" s="42"/>
      <c r="AA590" s="43"/>
      <c r="AB590" s="42"/>
      <c r="AC590" s="43"/>
      <c r="AD590" s="42"/>
      <c r="AE590" s="43"/>
      <c r="AF590" s="42"/>
      <c r="AG590" s="43"/>
      <c r="AH590" s="42"/>
      <c r="AI590" s="44"/>
      <c r="AJ590" s="100">
        <f t="shared" si="110"/>
        <v>0</v>
      </c>
      <c r="AK590" s="97"/>
      <c r="AL590" s="97"/>
    </row>
    <row r="591" spans="2:38" x14ac:dyDescent="0.3">
      <c r="B591" s="4" t="s">
        <v>32</v>
      </c>
      <c r="E591" s="43"/>
      <c r="F591" s="42"/>
      <c r="G591" s="43"/>
      <c r="H591" s="42"/>
      <c r="I591" s="43"/>
      <c r="J591" s="42"/>
      <c r="K591" s="43"/>
      <c r="L591" s="42"/>
      <c r="M591" s="43"/>
      <c r="N591" s="42"/>
      <c r="O591" s="43"/>
      <c r="P591" s="42"/>
      <c r="Q591" s="43"/>
      <c r="R591" s="42"/>
      <c r="S591" s="43"/>
      <c r="T591" s="42"/>
      <c r="U591" s="43"/>
      <c r="V591" s="42"/>
      <c r="W591" s="43"/>
      <c r="X591" s="42"/>
      <c r="Y591" s="43"/>
      <c r="Z591" s="42"/>
      <c r="AA591" s="43"/>
      <c r="AB591" s="42"/>
      <c r="AC591" s="43"/>
      <c r="AD591" s="42"/>
      <c r="AE591" s="43"/>
      <c r="AF591" s="42"/>
      <c r="AG591" s="43"/>
      <c r="AH591" s="42"/>
      <c r="AI591" s="44"/>
      <c r="AJ591" s="100">
        <f t="shared" si="110"/>
        <v>0</v>
      </c>
      <c r="AK591" s="97"/>
      <c r="AL591" s="97"/>
    </row>
    <row r="592" spans="2:38" x14ac:dyDescent="0.3">
      <c r="B592" s="4" t="s">
        <v>33</v>
      </c>
      <c r="E592" s="43"/>
      <c r="F592" s="42"/>
      <c r="G592" s="43"/>
      <c r="H592" s="42"/>
      <c r="I592" s="43"/>
      <c r="J592" s="42"/>
      <c r="K592" s="43"/>
      <c r="L592" s="42"/>
      <c r="M592" s="43"/>
      <c r="N592" s="42"/>
      <c r="O592" s="43"/>
      <c r="P592" s="42"/>
      <c r="Q592" s="43"/>
      <c r="R592" s="42"/>
      <c r="S592" s="43"/>
      <c r="T592" s="42"/>
      <c r="U592" s="43"/>
      <c r="V592" s="42"/>
      <c r="W592" s="43"/>
      <c r="X592" s="42"/>
      <c r="Y592" s="43"/>
      <c r="Z592" s="42"/>
      <c r="AA592" s="43"/>
      <c r="AB592" s="42"/>
      <c r="AC592" s="43"/>
      <c r="AD592" s="42"/>
      <c r="AE592" s="43"/>
      <c r="AF592" s="42"/>
      <c r="AG592" s="43"/>
      <c r="AH592" s="42"/>
      <c r="AI592" s="44"/>
      <c r="AJ592" s="100">
        <f t="shared" si="110"/>
        <v>0</v>
      </c>
      <c r="AK592" s="97"/>
      <c r="AL592" s="97"/>
    </row>
    <row r="593" spans="2:38" x14ac:dyDescent="0.3">
      <c r="B593" s="4" t="s">
        <v>34</v>
      </c>
      <c r="E593" s="43"/>
      <c r="F593" s="42"/>
      <c r="G593" s="43"/>
      <c r="H593" s="42"/>
      <c r="I593" s="43"/>
      <c r="J593" s="42"/>
      <c r="K593" s="43"/>
      <c r="L593" s="42"/>
      <c r="M593" s="43"/>
      <c r="N593" s="42"/>
      <c r="O593" s="43"/>
      <c r="P593" s="42"/>
      <c r="Q593" s="43"/>
      <c r="R593" s="42"/>
      <c r="S593" s="43"/>
      <c r="T593" s="42"/>
      <c r="U593" s="43"/>
      <c r="V593" s="42"/>
      <c r="W593" s="43"/>
      <c r="X593" s="42"/>
      <c r="Y593" s="43"/>
      <c r="Z593" s="42"/>
      <c r="AA593" s="43"/>
      <c r="AB593" s="42"/>
      <c r="AC593" s="43"/>
      <c r="AD593" s="42"/>
      <c r="AE593" s="43"/>
      <c r="AF593" s="42"/>
      <c r="AG593" s="43"/>
      <c r="AH593" s="42"/>
      <c r="AI593" s="44"/>
      <c r="AJ593" s="100">
        <f t="shared" si="110"/>
        <v>0</v>
      </c>
      <c r="AK593" s="97"/>
      <c r="AL593" s="97"/>
    </row>
    <row r="594" spans="2:38" x14ac:dyDescent="0.3">
      <c r="B594" s="4" t="s">
        <v>35</v>
      </c>
      <c r="E594" s="43"/>
      <c r="F594" s="42"/>
      <c r="G594" s="43"/>
      <c r="H594" s="42"/>
      <c r="I594" s="43"/>
      <c r="J594" s="42"/>
      <c r="K594" s="43"/>
      <c r="L594" s="42"/>
      <c r="M594" s="43"/>
      <c r="N594" s="42"/>
      <c r="O594" s="43"/>
      <c r="P594" s="42"/>
      <c r="Q594" s="43"/>
      <c r="R594" s="42"/>
      <c r="S594" s="43"/>
      <c r="T594" s="42"/>
      <c r="U594" s="43"/>
      <c r="V594" s="42"/>
      <c r="W594" s="43"/>
      <c r="X594" s="42"/>
      <c r="Y594" s="43"/>
      <c r="Z594" s="42"/>
      <c r="AA594" s="43"/>
      <c r="AB594" s="42"/>
      <c r="AC594" s="43"/>
      <c r="AD594" s="42"/>
      <c r="AE594" s="43"/>
      <c r="AF594" s="42"/>
      <c r="AG594" s="43"/>
      <c r="AH594" s="42"/>
      <c r="AI594" s="44"/>
      <c r="AJ594" s="100">
        <f t="shared" si="110"/>
        <v>0</v>
      </c>
      <c r="AK594" s="97"/>
      <c r="AL594" s="97"/>
    </row>
    <row r="595" spans="2:38" x14ac:dyDescent="0.3">
      <c r="B595" s="4" t="s">
        <v>36</v>
      </c>
      <c r="E595" s="43"/>
      <c r="F595" s="42"/>
      <c r="G595" s="43"/>
      <c r="H595" s="42"/>
      <c r="I595" s="43"/>
      <c r="J595" s="42"/>
      <c r="K595" s="43"/>
      <c r="L595" s="42"/>
      <c r="M595" s="43"/>
      <c r="N595" s="42"/>
      <c r="O595" s="43"/>
      <c r="P595" s="42"/>
      <c r="Q595" s="43"/>
      <c r="R595" s="42"/>
      <c r="S595" s="43"/>
      <c r="T595" s="42"/>
      <c r="U595" s="43"/>
      <c r="V595" s="42"/>
      <c r="W595" s="43"/>
      <c r="X595" s="42"/>
      <c r="Y595" s="43"/>
      <c r="Z595" s="42"/>
      <c r="AA595" s="43"/>
      <c r="AB595" s="42"/>
      <c r="AC595" s="43"/>
      <c r="AD595" s="42"/>
      <c r="AE595" s="43"/>
      <c r="AF595" s="42"/>
      <c r="AG595" s="43"/>
      <c r="AH595" s="42"/>
      <c r="AI595" s="44"/>
      <c r="AJ595" s="100">
        <f t="shared" si="110"/>
        <v>0</v>
      </c>
      <c r="AK595" s="97"/>
      <c r="AL595" s="97"/>
    </row>
    <row r="596" spans="2:38" x14ac:dyDescent="0.3">
      <c r="B596" s="4" t="s">
        <v>115</v>
      </c>
      <c r="E596" s="43"/>
      <c r="F596" s="42"/>
      <c r="G596" s="43"/>
      <c r="H596" s="42"/>
      <c r="I596" s="43"/>
      <c r="J596" s="42"/>
      <c r="K596" s="43"/>
      <c r="L596" s="42"/>
      <c r="M596" s="43"/>
      <c r="N596" s="42"/>
      <c r="O596" s="43"/>
      <c r="P596" s="42"/>
      <c r="Q596" s="43"/>
      <c r="R596" s="42"/>
      <c r="S596" s="43"/>
      <c r="T596" s="42"/>
      <c r="U596" s="43"/>
      <c r="V596" s="42"/>
      <c r="W596" s="43"/>
      <c r="X596" s="42"/>
      <c r="Y596" s="43"/>
      <c r="Z596" s="42"/>
      <c r="AA596" s="43"/>
      <c r="AB596" s="42"/>
      <c r="AC596" s="43"/>
      <c r="AD596" s="42"/>
      <c r="AE596" s="43"/>
      <c r="AF596" s="42"/>
      <c r="AG596" s="43"/>
      <c r="AH596" s="42"/>
      <c r="AI596" s="44"/>
      <c r="AJ596" s="100">
        <f t="shared" si="110"/>
        <v>0</v>
      </c>
      <c r="AK596" s="97"/>
      <c r="AL596" s="97"/>
    </row>
    <row r="597" spans="2:38" x14ac:dyDescent="0.3">
      <c r="B597" s="4" t="s">
        <v>86</v>
      </c>
      <c r="E597" s="43"/>
      <c r="F597" s="42"/>
      <c r="G597" s="43"/>
      <c r="H597" s="42"/>
      <c r="I597" s="43"/>
      <c r="J597" s="42"/>
      <c r="K597" s="43"/>
      <c r="L597" s="42"/>
      <c r="M597" s="43"/>
      <c r="N597" s="42"/>
      <c r="O597" s="43"/>
      <c r="P597" s="42"/>
      <c r="Q597" s="43"/>
      <c r="R597" s="42"/>
      <c r="S597" s="43"/>
      <c r="T597" s="42"/>
      <c r="U597" s="43"/>
      <c r="V597" s="42"/>
      <c r="W597" s="43"/>
      <c r="X597" s="42"/>
      <c r="Y597" s="43"/>
      <c r="Z597" s="42"/>
      <c r="AA597" s="43"/>
      <c r="AB597" s="42"/>
      <c r="AC597" s="43"/>
      <c r="AD597" s="42"/>
      <c r="AE597" s="43"/>
      <c r="AF597" s="42"/>
      <c r="AG597" s="43"/>
      <c r="AH597" s="42"/>
      <c r="AI597" s="44"/>
      <c r="AJ597" s="100">
        <f t="shared" si="110"/>
        <v>0</v>
      </c>
      <c r="AK597" s="97"/>
      <c r="AL597" s="97"/>
    </row>
    <row r="598" spans="2:38" x14ac:dyDescent="0.3">
      <c r="B598" s="4" t="s">
        <v>87</v>
      </c>
      <c r="E598" s="43"/>
      <c r="F598" s="42"/>
      <c r="G598" s="43"/>
      <c r="H598" s="42"/>
      <c r="I598" s="43"/>
      <c r="J598" s="42"/>
      <c r="K598" s="43"/>
      <c r="L598" s="42"/>
      <c r="M598" s="43"/>
      <c r="N598" s="42"/>
      <c r="O598" s="43"/>
      <c r="P598" s="42"/>
      <c r="Q598" s="43"/>
      <c r="R598" s="42"/>
      <c r="S598" s="43"/>
      <c r="T598" s="42"/>
      <c r="U598" s="43"/>
      <c r="V598" s="42"/>
      <c r="W598" s="43"/>
      <c r="X598" s="42"/>
      <c r="Y598" s="43"/>
      <c r="Z598" s="42"/>
      <c r="AA598" s="43"/>
      <c r="AB598" s="42"/>
      <c r="AC598" s="43"/>
      <c r="AD598" s="42"/>
      <c r="AE598" s="43"/>
      <c r="AF598" s="42"/>
      <c r="AG598" s="43"/>
      <c r="AH598" s="42"/>
      <c r="AI598" s="44"/>
      <c r="AJ598" s="100">
        <f t="shared" si="110"/>
        <v>0</v>
      </c>
      <c r="AK598" s="97"/>
      <c r="AL598" s="97"/>
    </row>
    <row r="599" spans="2:38" x14ac:dyDescent="0.3">
      <c r="B599" s="4" t="s">
        <v>95</v>
      </c>
      <c r="E599" s="43"/>
      <c r="F599" s="42"/>
      <c r="G599" s="43"/>
      <c r="H599" s="42"/>
      <c r="I599" s="43"/>
      <c r="J599" s="42"/>
      <c r="K599" s="43"/>
      <c r="L599" s="42"/>
      <c r="M599" s="43"/>
      <c r="N599" s="42"/>
      <c r="O599" s="43"/>
      <c r="P599" s="42"/>
      <c r="Q599" s="43"/>
      <c r="R599" s="42"/>
      <c r="S599" s="43"/>
      <c r="T599" s="42"/>
      <c r="U599" s="43"/>
      <c r="V599" s="42"/>
      <c r="W599" s="43"/>
      <c r="X599" s="42"/>
      <c r="Y599" s="43"/>
      <c r="Z599" s="42"/>
      <c r="AA599" s="43"/>
      <c r="AB599" s="42"/>
      <c r="AC599" s="43"/>
      <c r="AD599" s="42"/>
      <c r="AE599" s="43"/>
      <c r="AF599" s="42"/>
      <c r="AG599" s="43"/>
      <c r="AH599" s="42"/>
      <c r="AI599" s="44"/>
      <c r="AJ599" s="100">
        <f t="shared" si="110"/>
        <v>0</v>
      </c>
      <c r="AK599" s="97"/>
      <c r="AL599" s="97"/>
    </row>
    <row r="600" spans="2:38" x14ac:dyDescent="0.3">
      <c r="B600" s="4" t="s">
        <v>106</v>
      </c>
      <c r="E600" s="43"/>
      <c r="F600" s="42"/>
      <c r="G600" s="43"/>
      <c r="H600" s="42"/>
      <c r="I600" s="43"/>
      <c r="J600" s="42"/>
      <c r="K600" s="43"/>
      <c r="L600" s="42"/>
      <c r="M600" s="43"/>
      <c r="N600" s="42"/>
      <c r="O600" s="43"/>
      <c r="P600" s="42"/>
      <c r="Q600" s="43"/>
      <c r="R600" s="42"/>
      <c r="S600" s="43"/>
      <c r="T600" s="42"/>
      <c r="U600" s="43"/>
      <c r="V600" s="42"/>
      <c r="W600" s="43"/>
      <c r="X600" s="42"/>
      <c r="Y600" s="43"/>
      <c r="Z600" s="42"/>
      <c r="AA600" s="43"/>
      <c r="AB600" s="42"/>
      <c r="AC600" s="43"/>
      <c r="AD600" s="42"/>
      <c r="AE600" s="43"/>
      <c r="AF600" s="42"/>
      <c r="AG600" s="43"/>
      <c r="AH600" s="42"/>
      <c r="AI600" s="44"/>
      <c r="AJ600" s="100">
        <f t="shared" si="110"/>
        <v>0</v>
      </c>
      <c r="AK600" s="97"/>
      <c r="AL600" s="97"/>
    </row>
    <row r="601" spans="2:38" x14ac:dyDescent="0.3">
      <c r="B601" s="4" t="s">
        <v>107</v>
      </c>
      <c r="E601" s="43"/>
      <c r="F601" s="42"/>
      <c r="G601" s="43"/>
      <c r="H601" s="42"/>
      <c r="I601" s="43"/>
      <c r="J601" s="42"/>
      <c r="K601" s="43"/>
      <c r="L601" s="42"/>
      <c r="M601" s="43"/>
      <c r="N601" s="42"/>
      <c r="O601" s="43"/>
      <c r="P601" s="42"/>
      <c r="Q601" s="43"/>
      <c r="R601" s="42"/>
      <c r="S601" s="43"/>
      <c r="T601" s="42"/>
      <c r="U601" s="43"/>
      <c r="V601" s="42"/>
      <c r="W601" s="43"/>
      <c r="X601" s="42"/>
      <c r="Y601" s="43"/>
      <c r="Z601" s="42"/>
      <c r="AA601" s="43"/>
      <c r="AB601" s="42"/>
      <c r="AC601" s="43"/>
      <c r="AD601" s="42"/>
      <c r="AE601" s="43"/>
      <c r="AF601" s="42"/>
      <c r="AG601" s="43"/>
      <c r="AH601" s="42"/>
      <c r="AI601" s="44"/>
      <c r="AJ601" s="100">
        <f t="shared" si="110"/>
        <v>0</v>
      </c>
      <c r="AK601" s="97"/>
      <c r="AL601" s="97"/>
    </row>
    <row r="602" spans="2:38" x14ac:dyDescent="0.3">
      <c r="B602" s="4" t="s">
        <v>108</v>
      </c>
      <c r="E602" s="43"/>
      <c r="F602" s="42"/>
      <c r="G602" s="43"/>
      <c r="H602" s="42"/>
      <c r="I602" s="43"/>
      <c r="J602" s="42"/>
      <c r="K602" s="43"/>
      <c r="L602" s="42"/>
      <c r="M602" s="43"/>
      <c r="N602" s="42"/>
      <c r="O602" s="43"/>
      <c r="P602" s="42"/>
      <c r="Q602" s="43"/>
      <c r="R602" s="42"/>
      <c r="S602" s="43"/>
      <c r="T602" s="42"/>
      <c r="U602" s="43"/>
      <c r="V602" s="42"/>
      <c r="W602" s="43"/>
      <c r="X602" s="42"/>
      <c r="Y602" s="43"/>
      <c r="Z602" s="42"/>
      <c r="AA602" s="43"/>
      <c r="AB602" s="42"/>
      <c r="AC602" s="43"/>
      <c r="AD602" s="42"/>
      <c r="AE602" s="43"/>
      <c r="AF602" s="42"/>
      <c r="AG602" s="43"/>
      <c r="AH602" s="42"/>
      <c r="AI602" s="44"/>
      <c r="AJ602" s="100">
        <f t="shared" si="110"/>
        <v>0</v>
      </c>
      <c r="AK602" s="97"/>
      <c r="AL602" s="97"/>
    </row>
    <row r="603" spans="2:38" x14ac:dyDescent="0.3">
      <c r="B603" s="4" t="s">
        <v>109</v>
      </c>
      <c r="E603" s="43"/>
      <c r="F603" s="42"/>
      <c r="G603" s="43"/>
      <c r="H603" s="42"/>
      <c r="I603" s="43"/>
      <c r="J603" s="42"/>
      <c r="K603" s="43"/>
      <c r="L603" s="42"/>
      <c r="M603" s="43"/>
      <c r="N603" s="42"/>
      <c r="O603" s="43"/>
      <c r="P603" s="42"/>
      <c r="Q603" s="43"/>
      <c r="R603" s="42"/>
      <c r="S603" s="43"/>
      <c r="T603" s="42"/>
      <c r="U603" s="43"/>
      <c r="V603" s="42"/>
      <c r="W603" s="43"/>
      <c r="X603" s="42"/>
      <c r="Y603" s="43"/>
      <c r="Z603" s="42"/>
      <c r="AA603" s="43"/>
      <c r="AB603" s="42"/>
      <c r="AC603" s="43"/>
      <c r="AD603" s="42"/>
      <c r="AE603" s="43"/>
      <c r="AF603" s="42"/>
      <c r="AG603" s="43"/>
      <c r="AH603" s="42"/>
      <c r="AI603" s="44"/>
      <c r="AJ603" s="100">
        <f t="shared" si="110"/>
        <v>0</v>
      </c>
      <c r="AK603" s="97"/>
      <c r="AL603" s="97"/>
    </row>
    <row r="604" spans="2:38" x14ac:dyDescent="0.3">
      <c r="B604" s="4" t="s">
        <v>116</v>
      </c>
      <c r="E604" s="43"/>
      <c r="F604" s="42"/>
      <c r="G604" s="43"/>
      <c r="H604" s="42"/>
      <c r="I604" s="43"/>
      <c r="J604" s="42"/>
      <c r="K604" s="43"/>
      <c r="L604" s="42"/>
      <c r="M604" s="43"/>
      <c r="N604" s="42"/>
      <c r="O604" s="43"/>
      <c r="P604" s="42"/>
      <c r="Q604" s="43"/>
      <c r="R604" s="42"/>
      <c r="S604" s="43"/>
      <c r="T604" s="42"/>
      <c r="U604" s="43"/>
      <c r="V604" s="42"/>
      <c r="W604" s="43"/>
      <c r="X604" s="42"/>
      <c r="Y604" s="43"/>
      <c r="Z604" s="42"/>
      <c r="AA604" s="43"/>
      <c r="AB604" s="42"/>
      <c r="AC604" s="43"/>
      <c r="AD604" s="42"/>
      <c r="AE604" s="43"/>
      <c r="AF604" s="42"/>
      <c r="AG604" s="43"/>
      <c r="AH604" s="42"/>
      <c r="AI604" s="44"/>
      <c r="AJ604" s="100">
        <f t="shared" si="110"/>
        <v>0</v>
      </c>
      <c r="AK604" s="97"/>
      <c r="AL604" s="97"/>
    </row>
    <row r="605" spans="2:38" x14ac:dyDescent="0.3">
      <c r="B605" s="4" t="s">
        <v>122</v>
      </c>
      <c r="E605" s="43"/>
      <c r="F605" s="42"/>
      <c r="G605" s="43"/>
      <c r="H605" s="42"/>
      <c r="I605" s="43"/>
      <c r="J605" s="42"/>
      <c r="K605" s="43"/>
      <c r="L605" s="42"/>
      <c r="M605" s="43"/>
      <c r="N605" s="42"/>
      <c r="O605" s="43"/>
      <c r="P605" s="42"/>
      <c r="Q605" s="43"/>
      <c r="R605" s="42"/>
      <c r="S605" s="43"/>
      <c r="T605" s="42"/>
      <c r="U605" s="43"/>
      <c r="V605" s="42"/>
      <c r="W605" s="43"/>
      <c r="X605" s="42"/>
      <c r="Y605" s="43"/>
      <c r="Z605" s="42"/>
      <c r="AA605" s="43"/>
      <c r="AB605" s="42"/>
      <c r="AC605" s="43"/>
      <c r="AD605" s="42"/>
      <c r="AE605" s="43"/>
      <c r="AF605" s="42"/>
      <c r="AG605" s="43"/>
      <c r="AH605" s="42"/>
      <c r="AI605" s="44"/>
      <c r="AJ605" s="100">
        <f t="shared" si="110"/>
        <v>0</v>
      </c>
      <c r="AK605" s="97"/>
      <c r="AL605" s="97"/>
    </row>
  </sheetData>
  <mergeCells count="833">
    <mergeCell ref="AJ604:AL604"/>
    <mergeCell ref="AJ605:AL605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603:AL603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85:AL585"/>
    <mergeCell ref="AJ568:AL568"/>
    <mergeCell ref="AJ569:AL569"/>
    <mergeCell ref="AJ570:AL570"/>
    <mergeCell ref="AJ571:AL571"/>
    <mergeCell ref="AJ572:AL572"/>
    <mergeCell ref="AJ573:AL573"/>
    <mergeCell ref="AJ574:AL574"/>
    <mergeCell ref="AJ575:AL575"/>
    <mergeCell ref="AJ576:AL576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67:AL567"/>
    <mergeCell ref="AJ553:AL553"/>
    <mergeCell ref="AJ554:AL554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552:AL552"/>
    <mergeCell ref="AJ535:AL535"/>
    <mergeCell ref="AJ536:AL536"/>
    <mergeCell ref="AJ537:AL537"/>
    <mergeCell ref="AJ538:AL538"/>
    <mergeCell ref="AJ539:AL539"/>
    <mergeCell ref="AJ540:AL540"/>
    <mergeCell ref="AJ541:AL541"/>
    <mergeCell ref="AJ542:AL542"/>
    <mergeCell ref="AJ543:AL543"/>
    <mergeCell ref="AJ526:AL526"/>
    <mergeCell ref="AJ527:AL527"/>
    <mergeCell ref="AJ528:AL528"/>
    <mergeCell ref="AJ529:AL529"/>
    <mergeCell ref="AJ530:AL530"/>
    <mergeCell ref="AJ531:AL531"/>
    <mergeCell ref="AJ532:AL532"/>
    <mergeCell ref="AJ533:AL533"/>
    <mergeCell ref="AJ534:AL534"/>
    <mergeCell ref="AJ517:AL517"/>
    <mergeCell ref="AJ518:AL518"/>
    <mergeCell ref="AJ519:AL519"/>
    <mergeCell ref="AJ520:AL520"/>
    <mergeCell ref="AJ521:AL521"/>
    <mergeCell ref="AJ522:AL522"/>
    <mergeCell ref="AJ523:AL523"/>
    <mergeCell ref="AJ524:AL524"/>
    <mergeCell ref="AJ525:AL525"/>
    <mergeCell ref="AJ508:AL508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02:AL502"/>
    <mergeCell ref="AJ503:AL503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484:AL484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75:AL475"/>
    <mergeCell ref="AJ476:AL476"/>
    <mergeCell ref="AJ477:AL477"/>
    <mergeCell ref="AJ478:AL478"/>
    <mergeCell ref="AJ479:AL479"/>
    <mergeCell ref="AJ480:AL480"/>
    <mergeCell ref="AJ481:AL481"/>
    <mergeCell ref="AJ482:AL482"/>
    <mergeCell ref="AJ483:AL483"/>
    <mergeCell ref="AJ466:AL466"/>
    <mergeCell ref="AJ467:AL467"/>
    <mergeCell ref="AJ468:AL468"/>
    <mergeCell ref="AJ469:AL469"/>
    <mergeCell ref="AJ470:AL470"/>
    <mergeCell ref="AJ471:AL471"/>
    <mergeCell ref="AJ472:AL472"/>
    <mergeCell ref="AJ473:AL473"/>
    <mergeCell ref="AJ474:AL474"/>
    <mergeCell ref="AJ457:AL457"/>
    <mergeCell ref="AJ458:AL458"/>
    <mergeCell ref="AJ459:AL459"/>
    <mergeCell ref="AJ460:AL460"/>
    <mergeCell ref="AJ461:AL461"/>
    <mergeCell ref="AJ462:AL462"/>
    <mergeCell ref="AJ463:AL463"/>
    <mergeCell ref="AJ464:AL464"/>
    <mergeCell ref="AJ465:AL465"/>
    <mergeCell ref="B350:D350"/>
    <mergeCell ref="AJ350:AL350"/>
    <mergeCell ref="B351:D351"/>
    <mergeCell ref="AJ351:AL351"/>
    <mergeCell ref="AJ348:AL348"/>
    <mergeCell ref="AJ349:AL349"/>
    <mergeCell ref="B341:D341"/>
    <mergeCell ref="AJ341:AL341"/>
    <mergeCell ref="AJ342:AL342"/>
    <mergeCell ref="AJ343:AL343"/>
    <mergeCell ref="AJ344:AL344"/>
    <mergeCell ref="B342:D342"/>
    <mergeCell ref="AJ345:AL345"/>
    <mergeCell ref="AJ346:AL346"/>
    <mergeCell ref="AJ347:AL347"/>
    <mergeCell ref="B343:D343"/>
    <mergeCell ref="B344:D344"/>
    <mergeCell ref="B345:D345"/>
    <mergeCell ref="B346:D346"/>
    <mergeCell ref="B347:D347"/>
    <mergeCell ref="B348:D348"/>
    <mergeCell ref="B349:D349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AJ306:AL306"/>
    <mergeCell ref="AJ307:AL307"/>
    <mergeCell ref="B308:D308"/>
    <mergeCell ref="AJ308:AL308"/>
    <mergeCell ref="B309:D309"/>
    <mergeCell ref="AJ309:AL309"/>
    <mergeCell ref="B310:D310"/>
    <mergeCell ref="AJ310:AL310"/>
    <mergeCell ref="AJ257:AL257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AJ267:AL267"/>
    <mergeCell ref="B267:D267"/>
    <mergeCell ref="AJ266:AL266"/>
    <mergeCell ref="B266:D266"/>
    <mergeCell ref="AJ265:AL265"/>
    <mergeCell ref="B265:D265"/>
    <mergeCell ref="AJ273:AL273"/>
    <mergeCell ref="B273:D273"/>
    <mergeCell ref="AJ264:AL264"/>
    <mergeCell ref="B264:D264"/>
    <mergeCell ref="AJ263:AL263"/>
    <mergeCell ref="B263:D263"/>
    <mergeCell ref="AJ272:AL272"/>
    <mergeCell ref="B272:D272"/>
    <mergeCell ref="AJ271:AL271"/>
    <mergeCell ref="B271:D271"/>
    <mergeCell ref="AJ270:AL270"/>
    <mergeCell ref="B270:D270"/>
    <mergeCell ref="AJ269:AL269"/>
    <mergeCell ref="B269:D269"/>
    <mergeCell ref="AJ268:AL268"/>
    <mergeCell ref="B268:D268"/>
    <mergeCell ref="B278:D278"/>
    <mergeCell ref="AJ277:AL277"/>
    <mergeCell ref="B277:D277"/>
    <mergeCell ref="AJ276:AL276"/>
    <mergeCell ref="B276:D276"/>
    <mergeCell ref="AJ275:AL275"/>
    <mergeCell ref="B275:D275"/>
    <mergeCell ref="AJ274:AL274"/>
    <mergeCell ref="B274:D274"/>
    <mergeCell ref="B283:D283"/>
    <mergeCell ref="AJ282:AL282"/>
    <mergeCell ref="B282:D282"/>
    <mergeCell ref="AJ281:AL281"/>
    <mergeCell ref="B281:D281"/>
    <mergeCell ref="AJ280:AL280"/>
    <mergeCell ref="B280:D280"/>
    <mergeCell ref="AJ279:AL279"/>
    <mergeCell ref="B279:D279"/>
    <mergeCell ref="B288:D288"/>
    <mergeCell ref="AJ287:AL287"/>
    <mergeCell ref="B287:D287"/>
    <mergeCell ref="AJ286:AL286"/>
    <mergeCell ref="B286:D286"/>
    <mergeCell ref="AJ285:AL285"/>
    <mergeCell ref="B285:D285"/>
    <mergeCell ref="AJ284:AL284"/>
    <mergeCell ref="B284:D284"/>
    <mergeCell ref="B293:D293"/>
    <mergeCell ref="AJ292:AL292"/>
    <mergeCell ref="B292:D292"/>
    <mergeCell ref="AJ291:AL291"/>
    <mergeCell ref="B291:D291"/>
    <mergeCell ref="AJ290:AL290"/>
    <mergeCell ref="B290:D290"/>
    <mergeCell ref="AJ289:AL289"/>
    <mergeCell ref="B289:D289"/>
    <mergeCell ref="B193:D193"/>
    <mergeCell ref="AJ193:AL193"/>
    <mergeCell ref="B194:D194"/>
    <mergeCell ref="AJ194:AL194"/>
    <mergeCell ref="B195:D195"/>
    <mergeCell ref="AJ195:AL195"/>
    <mergeCell ref="AJ196:AL196"/>
    <mergeCell ref="AJ197:AL197"/>
    <mergeCell ref="AJ198:AL198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AJ96:AL96"/>
    <mergeCell ref="AJ97:AL97"/>
    <mergeCell ref="AJ98:AL98"/>
    <mergeCell ref="AJ93:AL93"/>
    <mergeCell ref="AJ94:AL94"/>
    <mergeCell ref="AJ95:AL95"/>
    <mergeCell ref="AJ159:AL159"/>
    <mergeCell ref="AJ160:AL160"/>
    <mergeCell ref="B161:D161"/>
    <mergeCell ref="AJ161:AL161"/>
    <mergeCell ref="AJ84:AL84"/>
    <mergeCell ref="AJ85:AL85"/>
    <mergeCell ref="AJ86:AL86"/>
    <mergeCell ref="AJ81:AL81"/>
    <mergeCell ref="AJ82:AL82"/>
    <mergeCell ref="AJ83:AL83"/>
    <mergeCell ref="AJ90:AL90"/>
    <mergeCell ref="AJ91:AL91"/>
    <mergeCell ref="AJ92:AL92"/>
    <mergeCell ref="AJ87:AL87"/>
    <mergeCell ref="AJ88:AL88"/>
    <mergeCell ref="AJ89:AL89"/>
    <mergeCell ref="AJ73:AL73"/>
    <mergeCell ref="AJ74:AL74"/>
    <mergeCell ref="AJ69:AL69"/>
    <mergeCell ref="AJ70:AL70"/>
    <mergeCell ref="AJ71:AL71"/>
    <mergeCell ref="AJ78:AL78"/>
    <mergeCell ref="AJ79:AL79"/>
    <mergeCell ref="AJ80:AL80"/>
    <mergeCell ref="AJ75:AL75"/>
    <mergeCell ref="AJ76:AL76"/>
    <mergeCell ref="AJ77:AL77"/>
    <mergeCell ref="AJ46:AL46"/>
    <mergeCell ref="AJ60:AL60"/>
    <mergeCell ref="AJ61:AL61"/>
    <mergeCell ref="AJ62:AL62"/>
    <mergeCell ref="AJ43:AL43"/>
    <mergeCell ref="AJ44:AL44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38:AL38"/>
    <mergeCell ref="AJ39:AL39"/>
    <mergeCell ref="AJ34:AL34"/>
    <mergeCell ref="AJ35:AL35"/>
    <mergeCell ref="AJ36:AL36"/>
    <mergeCell ref="AJ40:AL40"/>
    <mergeCell ref="AJ41:AL41"/>
    <mergeCell ref="AJ42:AL42"/>
    <mergeCell ref="AJ45:AL45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AJ13:AL13"/>
    <mergeCell ref="AJ14:AL14"/>
    <mergeCell ref="AJ15:AL15"/>
    <mergeCell ref="AJ25:AL25"/>
    <mergeCell ref="AJ26:AL26"/>
    <mergeCell ref="AJ27:AL27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37:AL37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146:D146"/>
    <mergeCell ref="AJ146:AL146"/>
    <mergeCell ref="AJ147:AL147"/>
    <mergeCell ref="AJ148:AL148"/>
    <mergeCell ref="AJ149:AL149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244:D244"/>
    <mergeCell ref="AJ244:AL244"/>
    <mergeCell ref="AJ245:AL245"/>
    <mergeCell ref="AJ246:AL246"/>
    <mergeCell ref="AJ247:AL247"/>
    <mergeCell ref="AJ248:AL248"/>
    <mergeCell ref="AJ249:AL249"/>
    <mergeCell ref="AJ250:AL250"/>
    <mergeCell ref="AJ251:AL251"/>
    <mergeCell ref="AJ300:AL300"/>
    <mergeCell ref="AJ299:AL299"/>
    <mergeCell ref="AJ298:AL298"/>
    <mergeCell ref="AJ297:AL297"/>
    <mergeCell ref="AJ296:AL296"/>
    <mergeCell ref="AJ295:AL295"/>
    <mergeCell ref="AJ294:AL294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26:D426"/>
    <mergeCell ref="AJ426:AL42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  <mergeCell ref="B437:D437"/>
    <mergeCell ref="AJ437:AL437"/>
    <mergeCell ref="B438:D438"/>
    <mergeCell ref="AJ438:AL438"/>
    <mergeCell ref="B439:D439"/>
    <mergeCell ref="AJ439:AL439"/>
    <mergeCell ref="B440:D440"/>
    <mergeCell ref="AJ440:AL440"/>
    <mergeCell ref="B441:D441"/>
    <mergeCell ref="AJ441:AL441"/>
    <mergeCell ref="B442:D442"/>
    <mergeCell ref="AJ442:AL442"/>
    <mergeCell ref="B443:D443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AJ55:AL55"/>
    <mergeCell ref="AJ153:AL153"/>
    <mergeCell ref="AJ154:AL154"/>
    <mergeCell ref="AJ155:AL155"/>
    <mergeCell ref="AJ203:AL203"/>
    <mergeCell ref="AJ204:AL204"/>
    <mergeCell ref="AJ99:AL99"/>
    <mergeCell ref="AJ100:AL100"/>
    <mergeCell ref="AJ101:AL101"/>
    <mergeCell ref="AJ102:AL102"/>
    <mergeCell ref="AJ103:AL103"/>
    <mergeCell ref="AJ104:AL104"/>
    <mergeCell ref="AJ150:AL150"/>
    <mergeCell ref="AJ151:AL151"/>
    <mergeCell ref="AJ152:AL152"/>
    <mergeCell ref="AJ110:AL110"/>
    <mergeCell ref="AJ111:AL111"/>
    <mergeCell ref="AJ66:AL66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252:AL252"/>
    <mergeCell ref="AJ253:AL253"/>
    <mergeCell ref="AJ301:AL301"/>
    <mergeCell ref="AJ302:AL302"/>
    <mergeCell ref="AJ352:AL352"/>
    <mergeCell ref="AJ402:AL402"/>
    <mergeCell ref="AJ452:AL452"/>
    <mergeCell ref="AJ406:AL406"/>
    <mergeCell ref="AJ407:AL407"/>
    <mergeCell ref="AJ356:AL356"/>
    <mergeCell ref="AJ357:AL357"/>
    <mergeCell ref="AJ208:AL208"/>
    <mergeCell ref="AJ209:AL209"/>
    <mergeCell ref="AJ167:AL167"/>
    <mergeCell ref="AJ199:AL199"/>
    <mergeCell ref="AJ200:AL200"/>
    <mergeCell ref="AJ201:AL201"/>
    <mergeCell ref="AJ202:AL202"/>
    <mergeCell ref="AJ293:AL293"/>
    <mergeCell ref="AJ288:AL288"/>
    <mergeCell ref="AJ283:AL283"/>
    <mergeCell ref="AJ278:AL278"/>
  </mergeCells>
  <pageMargins left="0.7" right="0.7" top="0.75" bottom="0.75" header="0.3" footer="0.3"/>
  <pageSetup scale="10" orientation="portrait" r:id="rId1"/>
  <rowBreaks count="1" manualBreakCount="1">
    <brk id="403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M788"/>
  <sheetViews>
    <sheetView zoomScale="40" zoomScaleNormal="40" workbookViewId="0">
      <selection activeCell="AJ76" sqref="AJ76:AL13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16384" width="11.42578125" style="4"/>
  </cols>
  <sheetData>
    <row r="2" spans="2:38" x14ac:dyDescent="0.3">
      <c r="B2" s="7" t="s">
        <v>128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f>+B7</f>
        <v>45292</v>
      </c>
      <c r="F9" s="35">
        <f>+E9+1</f>
        <v>45293</v>
      </c>
      <c r="G9" s="35">
        <f t="shared" ref="G9:AI9" si="0">+F9+1</f>
        <v>45294</v>
      </c>
      <c r="H9" s="35">
        <f t="shared" si="0"/>
        <v>45295</v>
      </c>
      <c r="I9" s="35">
        <f t="shared" si="0"/>
        <v>45296</v>
      </c>
      <c r="J9" s="35">
        <f t="shared" si="0"/>
        <v>45297</v>
      </c>
      <c r="K9" s="35">
        <f t="shared" si="0"/>
        <v>45298</v>
      </c>
      <c r="L9" s="35">
        <f t="shared" si="0"/>
        <v>45299</v>
      </c>
      <c r="M9" s="35">
        <f t="shared" si="0"/>
        <v>45300</v>
      </c>
      <c r="N9" s="35">
        <f t="shared" si="0"/>
        <v>45301</v>
      </c>
      <c r="O9" s="35">
        <f t="shared" si="0"/>
        <v>45302</v>
      </c>
      <c r="P9" s="35">
        <f t="shared" si="0"/>
        <v>45303</v>
      </c>
      <c r="Q9" s="35">
        <f t="shared" si="0"/>
        <v>45304</v>
      </c>
      <c r="R9" s="35">
        <f t="shared" si="0"/>
        <v>45305</v>
      </c>
      <c r="S9" s="35">
        <f t="shared" si="0"/>
        <v>45306</v>
      </c>
      <c r="T9" s="35">
        <f t="shared" si="0"/>
        <v>45307</v>
      </c>
      <c r="U9" s="35">
        <f t="shared" si="0"/>
        <v>45308</v>
      </c>
      <c r="V9" s="35">
        <f t="shared" si="0"/>
        <v>45309</v>
      </c>
      <c r="W9" s="35">
        <f t="shared" si="0"/>
        <v>45310</v>
      </c>
      <c r="X9" s="35">
        <f t="shared" si="0"/>
        <v>45311</v>
      </c>
      <c r="Y9" s="35">
        <f t="shared" si="0"/>
        <v>45312</v>
      </c>
      <c r="Z9" s="35">
        <f t="shared" si="0"/>
        <v>45313</v>
      </c>
      <c r="AA9" s="35">
        <f t="shared" si="0"/>
        <v>45314</v>
      </c>
      <c r="AB9" s="35">
        <f t="shared" si="0"/>
        <v>45315</v>
      </c>
      <c r="AC9" s="35">
        <f t="shared" si="0"/>
        <v>45316</v>
      </c>
      <c r="AD9" s="35">
        <f t="shared" si="0"/>
        <v>45317</v>
      </c>
      <c r="AE9" s="35">
        <f t="shared" si="0"/>
        <v>45318</v>
      </c>
      <c r="AF9" s="35">
        <f t="shared" si="0"/>
        <v>45319</v>
      </c>
      <c r="AG9" s="35">
        <f t="shared" si="0"/>
        <v>45320</v>
      </c>
      <c r="AH9" s="35">
        <f t="shared" si="0"/>
        <v>45321</v>
      </c>
      <c r="AI9" s="35">
        <f t="shared" si="0"/>
        <v>45322</v>
      </c>
      <c r="AJ9" s="82" t="s">
        <v>2</v>
      </c>
      <c r="AK9" s="83"/>
      <c r="AL9" s="83"/>
    </row>
    <row r="10" spans="2:38" x14ac:dyDescent="0.3">
      <c r="B10" s="90" t="s">
        <v>2</v>
      </c>
      <c r="C10" s="90"/>
      <c r="D10" s="90"/>
      <c r="E10" s="57">
        <f>SUM(E11:E70)</f>
        <v>24993.071049999999</v>
      </c>
      <c r="F10" s="57">
        <f>SUM(F11:F70)</f>
        <v>12482.938333333334</v>
      </c>
      <c r="G10" s="57">
        <f t="shared" ref="G10:AI10" si="1">SUM(G11:G70)</f>
        <v>8803.9652499999975</v>
      </c>
      <c r="H10" s="57">
        <f t="shared" si="1"/>
        <v>9526.8844499999996</v>
      </c>
      <c r="I10" s="57">
        <f t="shared" si="1"/>
        <v>9568.4185833333304</v>
      </c>
      <c r="J10" s="57">
        <f t="shared" si="1"/>
        <v>10261.020183333334</v>
      </c>
      <c r="K10" s="57">
        <f t="shared" si="1"/>
        <v>18001.76086666666</v>
      </c>
      <c r="L10" s="57">
        <f t="shared" si="1"/>
        <v>13636.997466666664</v>
      </c>
      <c r="M10" s="57">
        <f t="shared" si="1"/>
        <v>16787.056966666667</v>
      </c>
      <c r="N10" s="57">
        <f t="shared" si="1"/>
        <v>14286.250516666667</v>
      </c>
      <c r="O10" s="57">
        <f t="shared" si="1"/>
        <v>17150.530183333332</v>
      </c>
      <c r="P10" s="57">
        <f t="shared" si="1"/>
        <v>10424.912</v>
      </c>
      <c r="Q10" s="57">
        <f t="shared" si="1"/>
        <v>15986.521716666663</v>
      </c>
      <c r="R10" s="57">
        <f t="shared" si="1"/>
        <v>22345.641199999991</v>
      </c>
      <c r="S10" s="57">
        <f t="shared" si="1"/>
        <v>12438.992833333332</v>
      </c>
      <c r="T10" s="57">
        <f t="shared" si="1"/>
        <v>11531.417883333335</v>
      </c>
      <c r="U10" s="57">
        <f t="shared" si="1"/>
        <v>13158.554616666666</v>
      </c>
      <c r="V10" s="57">
        <f t="shared" si="1"/>
        <v>10994.607066666666</v>
      </c>
      <c r="W10" s="57">
        <f t="shared" si="1"/>
        <v>11670.541900000002</v>
      </c>
      <c r="X10" s="57">
        <f t="shared" si="1"/>
        <v>13915.847860262333</v>
      </c>
      <c r="Y10" s="57">
        <f t="shared" si="1"/>
        <v>16483.381166337334</v>
      </c>
      <c r="Z10" s="57">
        <f t="shared" si="1"/>
        <v>6866.1262493933336</v>
      </c>
      <c r="AA10" s="57">
        <f t="shared" si="1"/>
        <v>8409.7231152733311</v>
      </c>
      <c r="AB10" s="57">
        <f t="shared" si="1"/>
        <v>14071.503901666665</v>
      </c>
      <c r="AC10" s="57">
        <f t="shared" si="1"/>
        <v>8432.5128999999997</v>
      </c>
      <c r="AD10" s="57">
        <f t="shared" si="1"/>
        <v>6891.7774500000014</v>
      </c>
      <c r="AE10" s="57">
        <f t="shared" si="1"/>
        <v>15860.287633333335</v>
      </c>
      <c r="AF10" s="57">
        <f t="shared" si="1"/>
        <v>19052.597031841331</v>
      </c>
      <c r="AG10" s="57">
        <f t="shared" si="1"/>
        <v>7912.0475787566666</v>
      </c>
      <c r="AH10" s="57">
        <f t="shared" si="1"/>
        <v>7298.0050474813333</v>
      </c>
      <c r="AI10" s="57">
        <f t="shared" si="1"/>
        <v>8871.1104500000038</v>
      </c>
      <c r="AJ10" s="98">
        <f>SUM(AJ11:AK70)</f>
        <v>398115.00345101219</v>
      </c>
      <c r="AK10" s="94"/>
      <c r="AL10" s="94"/>
    </row>
    <row r="11" spans="2:38" x14ac:dyDescent="0.3">
      <c r="B11" s="15" t="s">
        <v>37</v>
      </c>
      <c r="C11" s="50"/>
      <c r="D11" s="50"/>
      <c r="E11" s="43">
        <v>0.48033333333333322</v>
      </c>
      <c r="F11" s="42">
        <v>7.4499999999999997E-2</v>
      </c>
      <c r="G11" s="43">
        <v>0.43433333333333335</v>
      </c>
      <c r="H11" s="42">
        <v>0.62466666666666704</v>
      </c>
      <c r="I11" s="43">
        <v>6.1178333333333361</v>
      </c>
      <c r="J11" s="42">
        <v>6.1446666666666667</v>
      </c>
      <c r="K11" s="43">
        <v>19.514666666666667</v>
      </c>
      <c r="L11" s="42">
        <v>20.262833333333333</v>
      </c>
      <c r="M11" s="43">
        <v>21.496999999999996</v>
      </c>
      <c r="N11" s="42">
        <v>9.1226666666666674</v>
      </c>
      <c r="O11" s="43">
        <v>0.94900000000000029</v>
      </c>
      <c r="P11" s="42">
        <v>1.1333333333333329E-2</v>
      </c>
      <c r="Q11" s="43">
        <v>0.35650000000000004</v>
      </c>
      <c r="R11" s="42">
        <v>0.65183333333333326</v>
      </c>
      <c r="S11" s="43">
        <v>3.4423333333333357</v>
      </c>
      <c r="T11" s="42">
        <v>8.3096666666666685</v>
      </c>
      <c r="U11" s="43">
        <v>9.8968333333333334</v>
      </c>
      <c r="V11" s="42">
        <v>3.6921666666666666</v>
      </c>
      <c r="W11" s="43">
        <v>11.869999999999997</v>
      </c>
      <c r="X11" s="42">
        <v>14.780499999999996</v>
      </c>
      <c r="Y11" s="43">
        <v>14.550666666666668</v>
      </c>
      <c r="Z11" s="42">
        <v>2.2450000000000001</v>
      </c>
      <c r="AA11" s="43">
        <v>0.40266666666666701</v>
      </c>
      <c r="AB11" s="42">
        <v>0.11999999999999922</v>
      </c>
      <c r="AC11" s="43">
        <v>0</v>
      </c>
      <c r="AD11" s="42">
        <v>0</v>
      </c>
      <c r="AE11" s="43">
        <v>0</v>
      </c>
      <c r="AF11" s="42">
        <v>0</v>
      </c>
      <c r="AG11" s="43">
        <v>9.9999999999997868E-3</v>
      </c>
      <c r="AH11" s="42">
        <v>0</v>
      </c>
      <c r="AI11" s="44">
        <v>0</v>
      </c>
      <c r="AJ11" s="97">
        <f>SUM(E11:AI11)</f>
        <v>155.56200000000001</v>
      </c>
      <c r="AK11" s="97"/>
      <c r="AL11" s="97"/>
    </row>
    <row r="12" spans="2:38" x14ac:dyDescent="0.3">
      <c r="B12" s="15" t="s">
        <v>38</v>
      </c>
      <c r="C12" s="50"/>
      <c r="D12" s="50"/>
      <c r="E12" s="43">
        <v>0.21578333333333333</v>
      </c>
      <c r="F12" s="42">
        <v>1.9666666666666647E-3</v>
      </c>
      <c r="G12" s="43">
        <v>0.46248333333333314</v>
      </c>
      <c r="H12" s="42">
        <v>1.3861833333333331</v>
      </c>
      <c r="I12" s="43">
        <v>12.349066666666676</v>
      </c>
      <c r="J12" s="42">
        <v>13.676533333333332</v>
      </c>
      <c r="K12" s="43">
        <v>52.860966666666663</v>
      </c>
      <c r="L12" s="42">
        <v>43.49083333333332</v>
      </c>
      <c r="M12" s="43">
        <v>55.91641666666667</v>
      </c>
      <c r="N12" s="42">
        <v>26.734033333333329</v>
      </c>
      <c r="O12" s="43">
        <v>0.99803333333333355</v>
      </c>
      <c r="P12" s="42">
        <v>3.00000000000001E-3</v>
      </c>
      <c r="Q12" s="43">
        <v>0.30171666666666663</v>
      </c>
      <c r="R12" s="42">
        <v>0.82553333333333323</v>
      </c>
      <c r="S12" s="43">
        <v>6.3148999999999997</v>
      </c>
      <c r="T12" s="42">
        <v>13.958549999999999</v>
      </c>
      <c r="U12" s="43">
        <v>16.538716666666666</v>
      </c>
      <c r="V12" s="42">
        <v>0.94028333333333347</v>
      </c>
      <c r="W12" s="43">
        <v>20.237883333333336</v>
      </c>
      <c r="X12" s="42">
        <v>26.922983333333335</v>
      </c>
      <c r="Y12" s="43">
        <v>34.651483333333331</v>
      </c>
      <c r="Z12" s="42">
        <v>11.348250000000002</v>
      </c>
      <c r="AA12" s="43">
        <v>0.30144999999999916</v>
      </c>
      <c r="AB12" s="42">
        <v>0</v>
      </c>
      <c r="AC12" s="43">
        <v>0.11399999999999899</v>
      </c>
      <c r="AD12" s="42">
        <v>0</v>
      </c>
      <c r="AE12" s="43">
        <v>0</v>
      </c>
      <c r="AF12" s="42">
        <v>0.27399999999999913</v>
      </c>
      <c r="AG12" s="43">
        <v>0.55999999999999872</v>
      </c>
      <c r="AH12" s="42">
        <v>0.11316666666666698</v>
      </c>
      <c r="AI12" s="44">
        <v>0.28299999999999947</v>
      </c>
      <c r="AJ12" s="97">
        <f t="shared" ref="AJ12:AJ23" si="2">SUM(E12:AI12)</f>
        <v>341.78121666666658</v>
      </c>
      <c r="AK12" s="97"/>
      <c r="AL12" s="97"/>
    </row>
    <row r="13" spans="2:38" x14ac:dyDescent="0.3">
      <c r="B13" s="15" t="s">
        <v>39</v>
      </c>
      <c r="C13" s="50"/>
      <c r="D13" s="50"/>
      <c r="E13" s="43">
        <v>89.232000000000028</v>
      </c>
      <c r="F13" s="42">
        <v>110.38433333333333</v>
      </c>
      <c r="G13" s="43">
        <v>103.32299999999996</v>
      </c>
      <c r="H13" s="42">
        <v>29.595666666666673</v>
      </c>
      <c r="I13" s="43">
        <v>33.73716666666666</v>
      </c>
      <c r="J13" s="42">
        <v>40.870000000000019</v>
      </c>
      <c r="K13" s="43">
        <v>41.848333333333358</v>
      </c>
      <c r="L13" s="42">
        <v>35.547833333333344</v>
      </c>
      <c r="M13" s="43">
        <v>21.566499999999994</v>
      </c>
      <c r="N13" s="42">
        <v>17.873999999999999</v>
      </c>
      <c r="O13" s="43">
        <v>24.972499999999997</v>
      </c>
      <c r="P13" s="42">
        <v>19.328500000000002</v>
      </c>
      <c r="Q13" s="43">
        <v>60.045000000000016</v>
      </c>
      <c r="R13" s="42">
        <v>163.92333333333326</v>
      </c>
      <c r="S13" s="43">
        <v>71.209166666666661</v>
      </c>
      <c r="T13" s="42">
        <v>127.34949999999998</v>
      </c>
      <c r="U13" s="43">
        <v>50.897166666666656</v>
      </c>
      <c r="V13" s="42">
        <v>68.179333333333332</v>
      </c>
      <c r="W13" s="43">
        <v>61.644333333333329</v>
      </c>
      <c r="X13" s="42">
        <v>99.172166666666669</v>
      </c>
      <c r="Y13" s="43">
        <v>52.579333333333331</v>
      </c>
      <c r="Z13" s="42">
        <v>42.239833333333316</v>
      </c>
      <c r="AA13" s="43">
        <v>41.087666666666685</v>
      </c>
      <c r="AB13" s="42">
        <v>30.248499999999989</v>
      </c>
      <c r="AC13" s="43">
        <v>91.820333333333323</v>
      </c>
      <c r="AD13" s="42">
        <v>63.18533333333334</v>
      </c>
      <c r="AE13" s="43">
        <v>103.83016666666663</v>
      </c>
      <c r="AF13" s="42">
        <v>86.197666666666663</v>
      </c>
      <c r="AG13" s="43">
        <v>80.656666666666624</v>
      </c>
      <c r="AH13" s="42">
        <v>90.111833333333308</v>
      </c>
      <c r="AI13" s="44">
        <v>79.946666666666687</v>
      </c>
      <c r="AJ13" s="97">
        <f t="shared" si="2"/>
        <v>2032.6038333333333</v>
      </c>
      <c r="AK13" s="97"/>
      <c r="AL13" s="97"/>
    </row>
    <row r="14" spans="2:38" x14ac:dyDescent="0.3">
      <c r="B14" s="15" t="s">
        <v>40</v>
      </c>
      <c r="C14" s="50"/>
      <c r="D14" s="50"/>
      <c r="E14" s="43">
        <v>709.68666666666672</v>
      </c>
      <c r="F14" s="42">
        <v>390.89083333333332</v>
      </c>
      <c r="G14" s="43">
        <v>422.01066666666662</v>
      </c>
      <c r="H14" s="42">
        <v>751.20800000000031</v>
      </c>
      <c r="I14" s="43">
        <v>538.77016666666657</v>
      </c>
      <c r="J14" s="42">
        <v>503.89216666666653</v>
      </c>
      <c r="K14" s="43">
        <v>817.01116666666667</v>
      </c>
      <c r="L14" s="42">
        <v>324.5623333333333</v>
      </c>
      <c r="M14" s="43">
        <v>424.86633333333333</v>
      </c>
      <c r="N14" s="42">
        <v>382.82599999999991</v>
      </c>
      <c r="O14" s="43">
        <v>427.60533333333353</v>
      </c>
      <c r="P14" s="42">
        <v>238.62616666666662</v>
      </c>
      <c r="Q14" s="43">
        <v>439.44166666666661</v>
      </c>
      <c r="R14" s="42">
        <v>802.35199999999998</v>
      </c>
      <c r="S14" s="43">
        <v>400.38200000000001</v>
      </c>
      <c r="T14" s="42">
        <v>405.1106666666667</v>
      </c>
      <c r="U14" s="43">
        <v>367.23216666666656</v>
      </c>
      <c r="V14" s="42">
        <v>352.2311666666667</v>
      </c>
      <c r="W14" s="43">
        <v>395.8221666666667</v>
      </c>
      <c r="X14" s="42">
        <v>349.31566666666669</v>
      </c>
      <c r="Y14" s="43">
        <v>396.5064999999999</v>
      </c>
      <c r="Z14" s="42">
        <v>89.694666666666649</v>
      </c>
      <c r="AA14" s="43">
        <v>170.68049999999999</v>
      </c>
      <c r="AB14" s="42">
        <v>83.583333333333357</v>
      </c>
      <c r="AC14" s="43">
        <v>32.431999999999995</v>
      </c>
      <c r="AD14" s="42">
        <v>393.46433333333334</v>
      </c>
      <c r="AE14" s="43">
        <v>548.1155</v>
      </c>
      <c r="AF14" s="42">
        <v>640.77449999999999</v>
      </c>
      <c r="AG14" s="43">
        <v>371.72116666666665</v>
      </c>
      <c r="AH14" s="42">
        <v>12.337999999999996</v>
      </c>
      <c r="AI14" s="44">
        <v>168.81433333333337</v>
      </c>
      <c r="AJ14" s="97">
        <f t="shared" si="2"/>
        <v>12351.968166666667</v>
      </c>
      <c r="AK14" s="97"/>
      <c r="AL14" s="97"/>
    </row>
    <row r="15" spans="2:38" x14ac:dyDescent="0.3">
      <c r="B15" s="15" t="s">
        <v>41</v>
      </c>
      <c r="C15" s="50"/>
      <c r="D15" s="50"/>
      <c r="E15" s="43">
        <v>433.99366666666668</v>
      </c>
      <c r="F15" s="42">
        <v>116.95433333333335</v>
      </c>
      <c r="G15" s="43">
        <v>38.671166666666686</v>
      </c>
      <c r="H15" s="42">
        <v>177.28299999999996</v>
      </c>
      <c r="I15" s="43">
        <v>159.55183333333329</v>
      </c>
      <c r="J15" s="42">
        <v>96.311333333333323</v>
      </c>
      <c r="K15" s="43">
        <v>265.75400000000002</v>
      </c>
      <c r="L15" s="42">
        <v>134.35049999999998</v>
      </c>
      <c r="M15" s="43">
        <v>260.14033333333339</v>
      </c>
      <c r="N15" s="42">
        <v>216.10266666666672</v>
      </c>
      <c r="O15" s="43">
        <v>164.947</v>
      </c>
      <c r="P15" s="42">
        <v>99.446666666666701</v>
      </c>
      <c r="Q15" s="43">
        <v>67.163166666666712</v>
      </c>
      <c r="R15" s="42">
        <v>231.54683333333338</v>
      </c>
      <c r="S15" s="43">
        <v>210.41516666666669</v>
      </c>
      <c r="T15" s="42">
        <v>154.2773333333333</v>
      </c>
      <c r="U15" s="43">
        <v>165.94650000000001</v>
      </c>
      <c r="V15" s="42">
        <v>10.187666666666674</v>
      </c>
      <c r="W15" s="43">
        <v>33.69383333333333</v>
      </c>
      <c r="X15" s="42">
        <v>44.397833333333345</v>
      </c>
      <c r="Y15" s="43">
        <v>230.09383333333332</v>
      </c>
      <c r="Z15" s="42">
        <v>31.293499999999998</v>
      </c>
      <c r="AA15" s="43">
        <v>5.3994999999999997</v>
      </c>
      <c r="AB15" s="42">
        <v>341.04799999999994</v>
      </c>
      <c r="AC15" s="43">
        <v>158.05933333333334</v>
      </c>
      <c r="AD15" s="42">
        <v>20.434333333333321</v>
      </c>
      <c r="AE15" s="43">
        <v>280.15116666666671</v>
      </c>
      <c r="AF15" s="42">
        <v>341.21283333333326</v>
      </c>
      <c r="AG15" s="43">
        <v>47.677</v>
      </c>
      <c r="AH15" s="42">
        <v>164.05500000000001</v>
      </c>
      <c r="AI15" s="44">
        <v>149.94050000000007</v>
      </c>
      <c r="AJ15" s="97">
        <f t="shared" si="2"/>
        <v>4850.4998333333333</v>
      </c>
      <c r="AK15" s="97"/>
      <c r="AL15" s="97"/>
    </row>
    <row r="16" spans="2:38" x14ac:dyDescent="0.3">
      <c r="B16" s="15" t="s">
        <v>42</v>
      </c>
      <c r="C16" s="50"/>
      <c r="D16" s="50"/>
      <c r="E16" s="43">
        <v>541.86839999999995</v>
      </c>
      <c r="F16" s="42">
        <v>165.87735000000004</v>
      </c>
      <c r="G16" s="43">
        <v>28.036600000000007</v>
      </c>
      <c r="H16" s="42">
        <v>376.59806666666674</v>
      </c>
      <c r="I16" s="43">
        <v>150.2063333333333</v>
      </c>
      <c r="J16" s="42">
        <v>209.95308333333338</v>
      </c>
      <c r="K16" s="43">
        <v>500.0020833333333</v>
      </c>
      <c r="L16" s="42">
        <v>469.03533333333337</v>
      </c>
      <c r="M16" s="43">
        <v>363.08428333333325</v>
      </c>
      <c r="N16" s="42">
        <v>487.90424999999999</v>
      </c>
      <c r="O16" s="43">
        <v>453.58596666666665</v>
      </c>
      <c r="P16" s="42">
        <v>238.08999999999997</v>
      </c>
      <c r="Q16" s="43">
        <v>163.21628333333334</v>
      </c>
      <c r="R16" s="42">
        <v>466.38483333333329</v>
      </c>
      <c r="S16" s="43">
        <v>251.02959999999999</v>
      </c>
      <c r="T16" s="42">
        <v>258.38798333333335</v>
      </c>
      <c r="U16" s="43">
        <v>178.46988333333337</v>
      </c>
      <c r="V16" s="42">
        <v>60.65553333333331</v>
      </c>
      <c r="W16" s="43">
        <v>71.392183333333335</v>
      </c>
      <c r="X16" s="42">
        <v>44.501766666666676</v>
      </c>
      <c r="Y16" s="43">
        <v>46.180783333333352</v>
      </c>
      <c r="Z16" s="42">
        <v>33.672350000000002</v>
      </c>
      <c r="AA16" s="43">
        <v>19.138050000000007</v>
      </c>
      <c r="AB16" s="42">
        <v>158.87991666666662</v>
      </c>
      <c r="AC16" s="43">
        <v>320.57391666666661</v>
      </c>
      <c r="AD16" s="42">
        <v>19.036166666666674</v>
      </c>
      <c r="AE16" s="43">
        <v>174.79016666666666</v>
      </c>
      <c r="AF16" s="42">
        <v>296.94966666666659</v>
      </c>
      <c r="AG16" s="43">
        <v>0.31866666666666721</v>
      </c>
      <c r="AH16" s="42">
        <v>34.049499999999995</v>
      </c>
      <c r="AI16" s="44">
        <v>137.2021666666667</v>
      </c>
      <c r="AJ16" s="97">
        <f t="shared" si="2"/>
        <v>6719.0711666666657</v>
      </c>
      <c r="AK16" s="97"/>
      <c r="AL16" s="97"/>
    </row>
    <row r="17" spans="2:38" x14ac:dyDescent="0.3">
      <c r="B17" s="15" t="s">
        <v>43</v>
      </c>
      <c r="C17" s="50"/>
      <c r="D17" s="50"/>
      <c r="E17" s="43">
        <v>446.56699999999995</v>
      </c>
      <c r="F17" s="42">
        <v>305.53933333333333</v>
      </c>
      <c r="G17" s="43">
        <v>275.91533333333325</v>
      </c>
      <c r="H17" s="42">
        <v>99.649666666666647</v>
      </c>
      <c r="I17" s="43">
        <v>146.13283333333334</v>
      </c>
      <c r="J17" s="42">
        <v>161.56299999999993</v>
      </c>
      <c r="K17" s="43">
        <v>392.27</v>
      </c>
      <c r="L17" s="42">
        <v>321.77566666666672</v>
      </c>
      <c r="M17" s="43">
        <v>389.89583333333331</v>
      </c>
      <c r="N17" s="42">
        <v>341.69333333333338</v>
      </c>
      <c r="O17" s="43">
        <v>365.49033333333324</v>
      </c>
      <c r="P17" s="42">
        <v>166.85966666666664</v>
      </c>
      <c r="Q17" s="43">
        <v>363.32249999999999</v>
      </c>
      <c r="R17" s="42">
        <v>443.08183333333341</v>
      </c>
      <c r="S17" s="43">
        <v>257.0455</v>
      </c>
      <c r="T17" s="42">
        <v>156.46533333333332</v>
      </c>
      <c r="U17" s="43">
        <v>260.49149999999992</v>
      </c>
      <c r="V17" s="42">
        <v>189.20983333333331</v>
      </c>
      <c r="W17" s="43">
        <v>198.66133333333332</v>
      </c>
      <c r="X17" s="42">
        <v>257.68066666666664</v>
      </c>
      <c r="Y17" s="43">
        <v>401.81350000000015</v>
      </c>
      <c r="Z17" s="42">
        <v>95.236833333333323</v>
      </c>
      <c r="AA17" s="43">
        <v>75.846833333333308</v>
      </c>
      <c r="AB17" s="42">
        <v>200.54700000000011</v>
      </c>
      <c r="AC17" s="43">
        <v>123.80866666666675</v>
      </c>
      <c r="AD17" s="42">
        <v>93.926166666666617</v>
      </c>
      <c r="AE17" s="43">
        <v>249.63433333333327</v>
      </c>
      <c r="AF17" s="42">
        <v>335.40366666666677</v>
      </c>
      <c r="AG17" s="43">
        <v>62.115166666666681</v>
      </c>
      <c r="AH17" s="42">
        <v>50.49616666666666</v>
      </c>
      <c r="AI17" s="44">
        <v>126.08066666666664</v>
      </c>
      <c r="AJ17" s="97">
        <f t="shared" si="2"/>
        <v>7354.219500000002</v>
      </c>
      <c r="AK17" s="97"/>
      <c r="AL17" s="97"/>
    </row>
    <row r="18" spans="2:38" x14ac:dyDescent="0.3">
      <c r="B18" s="15" t="s">
        <v>44</v>
      </c>
      <c r="C18" s="50"/>
      <c r="D18" s="50"/>
      <c r="E18" s="43">
        <v>291.06549999999993</v>
      </c>
      <c r="F18" s="42">
        <v>55.539333333333317</v>
      </c>
      <c r="G18" s="43">
        <v>12.101666666666652</v>
      </c>
      <c r="H18" s="42">
        <v>5.2948333333333313</v>
      </c>
      <c r="I18" s="43">
        <v>58.073500000000003</v>
      </c>
      <c r="J18" s="42">
        <v>7.8734999999999982</v>
      </c>
      <c r="K18" s="43">
        <v>142.50916666666666</v>
      </c>
      <c r="L18" s="42">
        <v>116.90733333333334</v>
      </c>
      <c r="M18" s="43">
        <v>334.77816666666661</v>
      </c>
      <c r="N18" s="42">
        <v>273.35966666666667</v>
      </c>
      <c r="O18" s="43">
        <v>175.22149999999999</v>
      </c>
      <c r="P18" s="42">
        <v>0.14516666666666669</v>
      </c>
      <c r="Q18" s="43">
        <v>14.351999999999999</v>
      </c>
      <c r="R18" s="42">
        <v>131.89399999999998</v>
      </c>
      <c r="S18" s="43">
        <v>5.2256666666666689</v>
      </c>
      <c r="T18" s="42">
        <v>124.06616666666667</v>
      </c>
      <c r="U18" s="43">
        <v>69.651499999999999</v>
      </c>
      <c r="V18" s="42">
        <v>0.88850000000000184</v>
      </c>
      <c r="W18" s="43">
        <v>145.78933333333333</v>
      </c>
      <c r="X18" s="42">
        <v>3.7016666666666715</v>
      </c>
      <c r="Y18" s="43">
        <v>436.29650000000004</v>
      </c>
      <c r="Z18" s="42">
        <v>42.833500000000008</v>
      </c>
      <c r="AA18" s="43">
        <v>0.18816666666666654</v>
      </c>
      <c r="AB18" s="42">
        <v>205.28166666666661</v>
      </c>
      <c r="AC18" s="43">
        <v>22.453666666666656</v>
      </c>
      <c r="AD18" s="42">
        <v>85.222500000000011</v>
      </c>
      <c r="AE18" s="43">
        <v>309.17516666666666</v>
      </c>
      <c r="AF18" s="42">
        <v>383.70099999999996</v>
      </c>
      <c r="AG18" s="43">
        <v>45.724833333333336</v>
      </c>
      <c r="AH18" s="42">
        <v>78.703333333333333</v>
      </c>
      <c r="AI18" s="44">
        <v>163.54816666666665</v>
      </c>
      <c r="AJ18" s="97">
        <f t="shared" si="2"/>
        <v>3741.5666666666666</v>
      </c>
      <c r="AK18" s="97"/>
      <c r="AL18" s="97"/>
    </row>
    <row r="19" spans="2:38" x14ac:dyDescent="0.3">
      <c r="B19" s="15" t="s">
        <v>45</v>
      </c>
      <c r="C19" s="50"/>
      <c r="D19" s="50"/>
      <c r="E19" s="43">
        <v>129.70203333333333</v>
      </c>
      <c r="F19" s="42">
        <v>21.186716666666669</v>
      </c>
      <c r="G19" s="43">
        <v>21.368633333333328</v>
      </c>
      <c r="H19" s="42">
        <v>64.506099999999989</v>
      </c>
      <c r="I19" s="43">
        <v>54.960800000000013</v>
      </c>
      <c r="J19" s="42">
        <v>13.637983333333329</v>
      </c>
      <c r="K19" s="43">
        <v>18.817700000000002</v>
      </c>
      <c r="L19" s="42">
        <v>15.1929</v>
      </c>
      <c r="M19" s="43">
        <v>26.028366666666667</v>
      </c>
      <c r="N19" s="42">
        <v>18.936883333333341</v>
      </c>
      <c r="O19" s="43">
        <v>42.536533333333345</v>
      </c>
      <c r="P19" s="42">
        <v>13.453333333333337</v>
      </c>
      <c r="Q19" s="43">
        <v>79.367533333333327</v>
      </c>
      <c r="R19" s="42">
        <v>176.89730000000003</v>
      </c>
      <c r="S19" s="43">
        <v>131.12168333333327</v>
      </c>
      <c r="T19" s="42">
        <v>22.936166666666665</v>
      </c>
      <c r="U19" s="43">
        <v>59.995983333333342</v>
      </c>
      <c r="V19" s="42">
        <v>13.759699999999997</v>
      </c>
      <c r="W19" s="43">
        <v>22.116183333333328</v>
      </c>
      <c r="X19" s="42">
        <v>30.047216666666667</v>
      </c>
      <c r="Y19" s="43">
        <v>21.110866666666652</v>
      </c>
      <c r="Z19" s="42">
        <v>14.181916666666663</v>
      </c>
      <c r="AA19" s="43">
        <v>8.5807833333333292</v>
      </c>
      <c r="AB19" s="42">
        <v>86.864783333333321</v>
      </c>
      <c r="AC19" s="43">
        <v>41.84308333333334</v>
      </c>
      <c r="AD19" s="42">
        <v>6.2930000000000019</v>
      </c>
      <c r="AE19" s="43">
        <v>43.660033333333345</v>
      </c>
      <c r="AF19" s="42">
        <v>51.615433333333328</v>
      </c>
      <c r="AG19" s="43">
        <v>19.490483333333341</v>
      </c>
      <c r="AH19" s="42">
        <v>45.845133333333344</v>
      </c>
      <c r="AI19" s="44">
        <v>53.976399999999984</v>
      </c>
      <c r="AJ19" s="97">
        <f t="shared" si="2"/>
        <v>1370.0316666666665</v>
      </c>
      <c r="AK19" s="97"/>
      <c r="AL19" s="97"/>
    </row>
    <row r="20" spans="2:38" x14ac:dyDescent="0.3">
      <c r="B20" s="15" t="s">
        <v>46</v>
      </c>
      <c r="C20" s="50"/>
      <c r="D20" s="50"/>
      <c r="E20" s="43">
        <v>283.32400000000001</v>
      </c>
      <c r="F20" s="42">
        <v>159.88083333333336</v>
      </c>
      <c r="G20" s="43">
        <v>71.841833333333369</v>
      </c>
      <c r="H20" s="42">
        <v>19.491499999999998</v>
      </c>
      <c r="I20" s="43">
        <v>85.204499999999982</v>
      </c>
      <c r="J20" s="42">
        <v>132.50933333333333</v>
      </c>
      <c r="K20" s="43">
        <v>376.39566666666661</v>
      </c>
      <c r="L20" s="42">
        <v>242.05449999999996</v>
      </c>
      <c r="M20" s="43">
        <v>392.06466666666671</v>
      </c>
      <c r="N20" s="42">
        <v>190.15249999999997</v>
      </c>
      <c r="O20" s="43">
        <v>270.85383333333328</v>
      </c>
      <c r="P20" s="42">
        <v>121.35949999999993</v>
      </c>
      <c r="Q20" s="43">
        <v>351.55516666666671</v>
      </c>
      <c r="R20" s="42">
        <v>475.57833333333343</v>
      </c>
      <c r="S20" s="43">
        <v>228.92599999999996</v>
      </c>
      <c r="T20" s="42">
        <v>263.60199999999998</v>
      </c>
      <c r="U20" s="43">
        <v>113.63516666666665</v>
      </c>
      <c r="V20" s="42">
        <v>151.40866666666668</v>
      </c>
      <c r="W20" s="43">
        <v>70.033833333333277</v>
      </c>
      <c r="X20" s="42">
        <v>9.4524999999999988</v>
      </c>
      <c r="Y20" s="43">
        <v>100.62016666666666</v>
      </c>
      <c r="Z20" s="42">
        <v>63.441333333333318</v>
      </c>
      <c r="AA20" s="43">
        <v>112.88350000000005</v>
      </c>
      <c r="AB20" s="42">
        <v>227.95099999999994</v>
      </c>
      <c r="AC20" s="43">
        <v>188.01166666666657</v>
      </c>
      <c r="AD20" s="42">
        <v>53.036166666666645</v>
      </c>
      <c r="AE20" s="43">
        <v>318.72323333333333</v>
      </c>
      <c r="AF20" s="42">
        <v>371.87016666666671</v>
      </c>
      <c r="AG20" s="43">
        <v>96.183033333333299</v>
      </c>
      <c r="AH20" s="42">
        <v>139.44904999999997</v>
      </c>
      <c r="AI20" s="44">
        <v>252.56380000000001</v>
      </c>
      <c r="AJ20" s="97">
        <f t="shared" si="2"/>
        <v>5934.0574499999993</v>
      </c>
      <c r="AK20" s="97"/>
      <c r="AL20" s="97"/>
    </row>
    <row r="21" spans="2:38" x14ac:dyDescent="0.3">
      <c r="B21" s="15" t="s">
        <v>47</v>
      </c>
      <c r="C21" s="50"/>
      <c r="D21" s="50"/>
      <c r="E21" s="43">
        <v>248.41399999999987</v>
      </c>
      <c r="F21" s="42">
        <v>242.90399999999988</v>
      </c>
      <c r="G21" s="43">
        <v>239.00349999999989</v>
      </c>
      <c r="H21" s="42">
        <v>238.95226666666659</v>
      </c>
      <c r="I21" s="43">
        <v>249.3419999999999</v>
      </c>
      <c r="J21" s="42">
        <v>249.22599999999991</v>
      </c>
      <c r="K21" s="43">
        <v>249.22599999999986</v>
      </c>
      <c r="L21" s="42">
        <v>190.58799999999994</v>
      </c>
      <c r="M21" s="43">
        <v>200.27399999999997</v>
      </c>
      <c r="N21" s="42">
        <v>232.23200000000006</v>
      </c>
      <c r="O21" s="43">
        <v>234.04159999999993</v>
      </c>
      <c r="P21" s="42">
        <v>221.07333333333341</v>
      </c>
      <c r="Q21" s="43">
        <v>240.4679999999999</v>
      </c>
      <c r="R21" s="42">
        <v>240.75800000000001</v>
      </c>
      <c r="S21" s="43">
        <v>222.46480000000003</v>
      </c>
      <c r="T21" s="42">
        <v>226.77903333333325</v>
      </c>
      <c r="U21" s="43">
        <v>161.00799999999992</v>
      </c>
      <c r="V21" s="42">
        <v>196.99699999999999</v>
      </c>
      <c r="W21" s="43">
        <v>151.46700000000004</v>
      </c>
      <c r="X21" s="42">
        <v>126.72226666666666</v>
      </c>
      <c r="Y21" s="43">
        <v>151.14800000000002</v>
      </c>
      <c r="Z21" s="42">
        <v>196.41796666666662</v>
      </c>
      <c r="AA21" s="43">
        <v>149.43893333333327</v>
      </c>
      <c r="AB21" s="42">
        <v>239.40079999999989</v>
      </c>
      <c r="AC21" s="43">
        <v>217.42266666666654</v>
      </c>
      <c r="AD21" s="42">
        <v>164.97519999999986</v>
      </c>
      <c r="AE21" s="43">
        <v>229.66839999999991</v>
      </c>
      <c r="AF21" s="42">
        <v>231.04493333333323</v>
      </c>
      <c r="AG21" s="43">
        <v>221.88866666666658</v>
      </c>
      <c r="AH21" s="42">
        <v>140.23336666666657</v>
      </c>
      <c r="AI21" s="44">
        <v>211.8662666666666</v>
      </c>
      <c r="AJ21" s="97">
        <f t="shared" si="2"/>
        <v>6515.4459999999972</v>
      </c>
      <c r="AK21" s="97"/>
      <c r="AL21" s="97"/>
    </row>
    <row r="22" spans="2:38" x14ac:dyDescent="0.3">
      <c r="B22" s="15" t="s">
        <v>48</v>
      </c>
      <c r="C22" s="50"/>
      <c r="D22" s="50"/>
      <c r="E22" s="43">
        <v>179.88599999999994</v>
      </c>
      <c r="F22" s="42">
        <v>175.89599999999987</v>
      </c>
      <c r="G22" s="43">
        <v>173.07149999999987</v>
      </c>
      <c r="H22" s="42">
        <v>173.03439999999998</v>
      </c>
      <c r="I22" s="43">
        <v>180.55799999999988</v>
      </c>
      <c r="J22" s="42">
        <v>180.47399999999985</v>
      </c>
      <c r="K22" s="43">
        <v>180.47399999999988</v>
      </c>
      <c r="L22" s="42">
        <v>0</v>
      </c>
      <c r="M22" s="43">
        <v>0</v>
      </c>
      <c r="N22" s="42">
        <v>0</v>
      </c>
      <c r="O22" s="43">
        <v>169.47839999999997</v>
      </c>
      <c r="P22" s="42">
        <v>0</v>
      </c>
      <c r="Q22" s="43">
        <v>0</v>
      </c>
      <c r="R22" s="42">
        <v>0</v>
      </c>
      <c r="S22" s="43">
        <v>161.09519999999995</v>
      </c>
      <c r="T22" s="42">
        <v>0</v>
      </c>
      <c r="U22" s="43">
        <v>0</v>
      </c>
      <c r="V22" s="42">
        <v>142.65299999999996</v>
      </c>
      <c r="W22" s="43">
        <v>109.68299999999996</v>
      </c>
      <c r="X22" s="42">
        <v>91.764399999999981</v>
      </c>
      <c r="Y22" s="43">
        <v>109.45200000000003</v>
      </c>
      <c r="Z22" s="42">
        <v>142.23370000000003</v>
      </c>
      <c r="AA22" s="43">
        <v>108.21440000000004</v>
      </c>
      <c r="AB22" s="42">
        <v>173.35919999999999</v>
      </c>
      <c r="AC22" s="43">
        <v>157.44399999999987</v>
      </c>
      <c r="AD22" s="42">
        <v>119.46479999999993</v>
      </c>
      <c r="AE22" s="43">
        <v>166.31159999999986</v>
      </c>
      <c r="AF22" s="42">
        <v>167.30839999999989</v>
      </c>
      <c r="AG22" s="43">
        <v>160.67799999999988</v>
      </c>
      <c r="AH22" s="42">
        <v>101.54829999999993</v>
      </c>
      <c r="AI22" s="44">
        <v>153.4203999999998</v>
      </c>
      <c r="AJ22" s="97">
        <f t="shared" si="2"/>
        <v>3477.5026999999986</v>
      </c>
      <c r="AK22" s="97"/>
      <c r="AL22" s="97"/>
    </row>
    <row r="23" spans="2:38" x14ac:dyDescent="0.3">
      <c r="B23" s="15" t="s">
        <v>49</v>
      </c>
      <c r="C23" s="50"/>
      <c r="D23" s="50"/>
      <c r="E23" s="43">
        <v>1465.1130000000003</v>
      </c>
      <c r="F23" s="42">
        <v>400.78216666666668</v>
      </c>
      <c r="G23" s="43">
        <v>178.69416666666663</v>
      </c>
      <c r="H23" s="42">
        <v>759.15666666666652</v>
      </c>
      <c r="I23" s="43">
        <v>405.86966666666677</v>
      </c>
      <c r="J23" s="42">
        <v>487.12349999999992</v>
      </c>
      <c r="K23" s="43">
        <v>1000.9536666666668</v>
      </c>
      <c r="L23" s="42">
        <v>646.6819999999999</v>
      </c>
      <c r="M23" s="43">
        <v>906.82049999999992</v>
      </c>
      <c r="N23" s="42">
        <v>880.8313333333333</v>
      </c>
      <c r="O23" s="43">
        <v>762.28016666666656</v>
      </c>
      <c r="P23" s="42">
        <v>576.50833333333333</v>
      </c>
      <c r="Q23" s="43">
        <v>636.75833333333344</v>
      </c>
      <c r="R23" s="42">
        <v>951.74783333333323</v>
      </c>
      <c r="S23" s="43">
        <v>536.55200000000002</v>
      </c>
      <c r="T23" s="42">
        <v>568.06849999999986</v>
      </c>
      <c r="U23" s="43">
        <v>479.02749999999992</v>
      </c>
      <c r="V23" s="42">
        <v>322.98899999999992</v>
      </c>
      <c r="W23" s="43">
        <v>482.6898333333333</v>
      </c>
      <c r="X23" s="42">
        <v>415.71466666666669</v>
      </c>
      <c r="Y23" s="43">
        <v>113.99916666666668</v>
      </c>
      <c r="Z23" s="42">
        <v>111.06199999999995</v>
      </c>
      <c r="AA23" s="43">
        <v>148.74483333333333</v>
      </c>
      <c r="AB23" s="42">
        <v>397.2738333333333</v>
      </c>
      <c r="AC23" s="43">
        <v>381.66166666666663</v>
      </c>
      <c r="AD23" s="42">
        <v>171.59166666666664</v>
      </c>
      <c r="AE23" s="43">
        <v>455.8986666666666</v>
      </c>
      <c r="AF23" s="42">
        <v>645.10933333333344</v>
      </c>
      <c r="AG23" s="43">
        <v>14.646666666666668</v>
      </c>
      <c r="AH23" s="42">
        <v>45.097833333333327</v>
      </c>
      <c r="AI23" s="44">
        <v>257.64466666666664</v>
      </c>
      <c r="AJ23" s="97">
        <f t="shared" si="2"/>
        <v>15607.093166666667</v>
      </c>
      <c r="AK23" s="97"/>
      <c r="AL23" s="97"/>
    </row>
    <row r="24" spans="2:38" x14ac:dyDescent="0.3">
      <c r="B24" s="15" t="s">
        <v>50</v>
      </c>
      <c r="C24" s="50"/>
      <c r="D24" s="50"/>
      <c r="E24" s="43">
        <v>323.1851666666667</v>
      </c>
      <c r="F24" s="42">
        <v>231.25250000000005</v>
      </c>
      <c r="G24" s="43">
        <v>140.66516666666664</v>
      </c>
      <c r="H24" s="42">
        <v>104.40633333333335</v>
      </c>
      <c r="I24" s="43">
        <v>116.08633333333331</v>
      </c>
      <c r="J24" s="42">
        <v>95.568666666666644</v>
      </c>
      <c r="K24" s="43">
        <v>163.04983333333334</v>
      </c>
      <c r="L24" s="42">
        <v>110.82116666666666</v>
      </c>
      <c r="M24" s="43">
        <v>180.0841666666667</v>
      </c>
      <c r="N24" s="42">
        <v>70.715500000000006</v>
      </c>
      <c r="O24" s="43">
        <v>125.91433333333335</v>
      </c>
      <c r="P24" s="42">
        <v>71.305333333333309</v>
      </c>
      <c r="Q24" s="43">
        <v>186.50350000000003</v>
      </c>
      <c r="R24" s="42">
        <v>379.05533333333329</v>
      </c>
      <c r="S24" s="43">
        <v>228.62716666666662</v>
      </c>
      <c r="T24" s="42">
        <v>168.78599999999994</v>
      </c>
      <c r="U24" s="43">
        <v>113.49783333333335</v>
      </c>
      <c r="V24" s="42">
        <v>30.916999999999994</v>
      </c>
      <c r="W24" s="43">
        <v>46.876000000000005</v>
      </c>
      <c r="X24" s="42">
        <v>19.875833333333336</v>
      </c>
      <c r="Y24" s="43">
        <v>36.233666666666664</v>
      </c>
      <c r="Z24" s="42">
        <v>53.390500000000003</v>
      </c>
      <c r="AA24" s="43">
        <v>57.207499999999996</v>
      </c>
      <c r="AB24" s="42">
        <v>283.44016666666664</v>
      </c>
      <c r="AC24" s="43">
        <v>135.08466666666666</v>
      </c>
      <c r="AD24" s="42">
        <v>77.282499999999999</v>
      </c>
      <c r="AE24" s="43">
        <v>388.31833333333344</v>
      </c>
      <c r="AF24" s="42">
        <v>335.58983333333339</v>
      </c>
      <c r="AG24" s="43">
        <v>275.57549999999992</v>
      </c>
      <c r="AH24" s="42">
        <v>39.203666666666663</v>
      </c>
      <c r="AI24" s="44">
        <v>93.336500000000029</v>
      </c>
      <c r="AJ24" s="97">
        <f>SUM(E24:AI24)</f>
        <v>4681.8559999999998</v>
      </c>
      <c r="AK24" s="97"/>
      <c r="AL24" s="97"/>
    </row>
    <row r="25" spans="2:38" x14ac:dyDescent="0.3">
      <c r="B25" s="15" t="s">
        <v>117</v>
      </c>
      <c r="C25" s="50"/>
      <c r="D25" s="50"/>
      <c r="E25" s="43">
        <v>188.05683333333332</v>
      </c>
      <c r="F25" s="42">
        <v>139.44333333333336</v>
      </c>
      <c r="G25" s="43">
        <v>125.13583333333332</v>
      </c>
      <c r="H25" s="42">
        <v>30.189166666666662</v>
      </c>
      <c r="I25" s="43">
        <v>87.815166666666656</v>
      </c>
      <c r="J25" s="42">
        <v>93.942500000000024</v>
      </c>
      <c r="K25" s="43">
        <v>211.79749999999999</v>
      </c>
      <c r="L25" s="42">
        <v>181.37933333333336</v>
      </c>
      <c r="M25" s="43">
        <v>237.21099999999998</v>
      </c>
      <c r="N25" s="42">
        <v>169.19933333333333</v>
      </c>
      <c r="O25" s="43">
        <v>198.48633333333336</v>
      </c>
      <c r="P25" s="42">
        <v>106.68249999999995</v>
      </c>
      <c r="Q25" s="43">
        <v>192.09866666666667</v>
      </c>
      <c r="R25" s="42">
        <v>219.82849999999993</v>
      </c>
      <c r="S25" s="43">
        <v>101.17816666666668</v>
      </c>
      <c r="T25" s="42">
        <v>128.58916666666667</v>
      </c>
      <c r="U25" s="43">
        <v>123.30983333333337</v>
      </c>
      <c r="V25" s="42">
        <v>112.48183333333328</v>
      </c>
      <c r="W25" s="43">
        <v>104.3205</v>
      </c>
      <c r="X25" s="42">
        <v>97.71299999999998</v>
      </c>
      <c r="Y25" s="43">
        <v>121.8175</v>
      </c>
      <c r="Z25" s="42">
        <v>39.377666666666656</v>
      </c>
      <c r="AA25" s="43">
        <v>25.915833333333332</v>
      </c>
      <c r="AB25" s="42">
        <v>118.55716666666667</v>
      </c>
      <c r="AC25" s="43">
        <v>130.34583333333333</v>
      </c>
      <c r="AD25" s="42">
        <v>13.168666666666681</v>
      </c>
      <c r="AE25" s="43">
        <v>108.17883333333332</v>
      </c>
      <c r="AF25" s="42">
        <v>167.679</v>
      </c>
      <c r="AG25" s="43">
        <v>30.419666666666672</v>
      </c>
      <c r="AH25" s="42">
        <v>11.392666666666665</v>
      </c>
      <c r="AI25" s="44">
        <v>35.382499999999993</v>
      </c>
      <c r="AJ25" s="97">
        <f t="shared" ref="AJ25:AJ27" si="3">SUM(E25:AI25)</f>
        <v>3651.0938333333334</v>
      </c>
      <c r="AK25" s="97"/>
      <c r="AL25" s="97"/>
    </row>
    <row r="26" spans="2:38" x14ac:dyDescent="0.3">
      <c r="B26" s="15" t="s">
        <v>51</v>
      </c>
      <c r="C26" s="50"/>
      <c r="D26" s="50"/>
      <c r="E26" s="43">
        <v>1805.1091666666669</v>
      </c>
      <c r="F26" s="42">
        <v>627.82950000000005</v>
      </c>
      <c r="G26" s="43">
        <v>189.26800000000006</v>
      </c>
      <c r="H26" s="42">
        <v>399.27100000000002</v>
      </c>
      <c r="I26" s="43">
        <v>420.41849999999994</v>
      </c>
      <c r="J26" s="42">
        <v>622.84883333333346</v>
      </c>
      <c r="K26" s="43">
        <v>1172.2486666666668</v>
      </c>
      <c r="L26" s="42">
        <v>1020.2928333333334</v>
      </c>
      <c r="M26" s="43">
        <v>1142.8583333333333</v>
      </c>
      <c r="N26" s="42">
        <v>1144.3855000000001</v>
      </c>
      <c r="O26" s="43">
        <v>1022.5381666666668</v>
      </c>
      <c r="P26" s="42">
        <v>534.79949999999985</v>
      </c>
      <c r="Q26" s="43">
        <v>605.27666666666676</v>
      </c>
      <c r="R26" s="42">
        <v>1232.6940000000002</v>
      </c>
      <c r="S26" s="43">
        <v>686.28033333333349</v>
      </c>
      <c r="T26" s="42">
        <v>452.51566666666668</v>
      </c>
      <c r="U26" s="43">
        <v>420.40583333333331</v>
      </c>
      <c r="V26" s="42">
        <v>619.44783333333339</v>
      </c>
      <c r="W26" s="43">
        <v>594.00383333333343</v>
      </c>
      <c r="X26" s="42">
        <v>1273.4093333333333</v>
      </c>
      <c r="Y26" s="43">
        <v>977.99299999999982</v>
      </c>
      <c r="Z26" s="42">
        <v>175.9941666666667</v>
      </c>
      <c r="AA26" s="43">
        <v>220.81333333333339</v>
      </c>
      <c r="AB26" s="42">
        <v>539.94600000000003</v>
      </c>
      <c r="AC26" s="43">
        <v>153.36550000000008</v>
      </c>
      <c r="AD26" s="42">
        <v>193.65716666666668</v>
      </c>
      <c r="AE26" s="43">
        <v>688.03300000000013</v>
      </c>
      <c r="AF26" s="42">
        <v>896.14416666666659</v>
      </c>
      <c r="AG26" s="43">
        <v>257.74700000000013</v>
      </c>
      <c r="AH26" s="42">
        <v>361.32633333333331</v>
      </c>
      <c r="AI26" s="44">
        <v>341.30200000000008</v>
      </c>
      <c r="AJ26" s="97">
        <f t="shared" si="3"/>
        <v>20792.223166666667</v>
      </c>
      <c r="AK26" s="97"/>
      <c r="AL26" s="97"/>
    </row>
    <row r="27" spans="2:38" x14ac:dyDescent="0.3">
      <c r="B27" s="15" t="s">
        <v>52</v>
      </c>
      <c r="C27" s="50"/>
      <c r="D27" s="50"/>
      <c r="E27" s="43">
        <v>308.71866666666665</v>
      </c>
      <c r="F27" s="42">
        <v>2.2881666666666676</v>
      </c>
      <c r="G27" s="43">
        <v>8.7688333333333386</v>
      </c>
      <c r="H27" s="42">
        <v>103.44366666666669</v>
      </c>
      <c r="I27" s="43">
        <v>43.185166666666646</v>
      </c>
      <c r="J27" s="42">
        <v>35.957666666666661</v>
      </c>
      <c r="K27" s="43">
        <v>134.14683333333335</v>
      </c>
      <c r="L27" s="42">
        <v>89.120499999999993</v>
      </c>
      <c r="M27" s="43">
        <v>121.36933333333334</v>
      </c>
      <c r="N27" s="42">
        <v>130.54166666666671</v>
      </c>
      <c r="O27" s="43">
        <v>92.939333333333295</v>
      </c>
      <c r="P27" s="42">
        <v>17.349166666666676</v>
      </c>
      <c r="Q27" s="43">
        <v>163.53483333333335</v>
      </c>
      <c r="R27" s="42">
        <v>253.0215</v>
      </c>
      <c r="S27" s="43">
        <v>93.984499999999997</v>
      </c>
      <c r="T27" s="42">
        <v>96.039166666666645</v>
      </c>
      <c r="U27" s="43">
        <v>189.58666666666664</v>
      </c>
      <c r="V27" s="42">
        <v>116.96566666666666</v>
      </c>
      <c r="W27" s="43">
        <v>118.54366666666664</v>
      </c>
      <c r="X27" s="42">
        <v>96.556333333333328</v>
      </c>
      <c r="Y27" s="43">
        <v>204.12199999999996</v>
      </c>
      <c r="Z27" s="42">
        <v>27.862166666666667</v>
      </c>
      <c r="AA27" s="43">
        <v>33.958333333333343</v>
      </c>
      <c r="AB27" s="42">
        <v>200.56916666666669</v>
      </c>
      <c r="AC27" s="43">
        <v>24.121333333333329</v>
      </c>
      <c r="AD27" s="42">
        <v>55.344333333333331</v>
      </c>
      <c r="AE27" s="43">
        <v>157.31083333333333</v>
      </c>
      <c r="AF27" s="42">
        <v>197.76566666666665</v>
      </c>
      <c r="AG27" s="43">
        <v>91.261833333333328</v>
      </c>
      <c r="AH27" s="42">
        <v>45.712666666666664</v>
      </c>
      <c r="AI27" s="44">
        <v>37.447833333333335</v>
      </c>
      <c r="AJ27" s="97">
        <f t="shared" si="3"/>
        <v>3291.5375000000008</v>
      </c>
      <c r="AK27" s="97"/>
      <c r="AL27" s="97"/>
    </row>
    <row r="28" spans="2:38" x14ac:dyDescent="0.3">
      <c r="B28" s="15" t="s">
        <v>53</v>
      </c>
      <c r="C28" s="50"/>
      <c r="D28" s="50"/>
      <c r="E28" s="43">
        <v>63.930499999999981</v>
      </c>
      <c r="F28" s="42">
        <v>2.7528333333333346</v>
      </c>
      <c r="G28" s="43">
        <v>5.4286666666666674</v>
      </c>
      <c r="H28" s="42">
        <v>16.461166666666667</v>
      </c>
      <c r="I28" s="43">
        <v>83.639166666666682</v>
      </c>
      <c r="J28" s="42">
        <v>29.431666666666676</v>
      </c>
      <c r="K28" s="43">
        <v>39.238833333333325</v>
      </c>
      <c r="L28" s="42">
        <v>67.38066666666667</v>
      </c>
      <c r="M28" s="43">
        <v>48.768833333333333</v>
      </c>
      <c r="N28" s="42">
        <v>34.613000000000007</v>
      </c>
      <c r="O28" s="43">
        <v>7.9668333333333345</v>
      </c>
      <c r="P28" s="42">
        <v>1.9048333333333334</v>
      </c>
      <c r="Q28" s="43">
        <v>33.667833333333334</v>
      </c>
      <c r="R28" s="42">
        <v>83.398166666666683</v>
      </c>
      <c r="S28" s="43">
        <v>5.876833333333332</v>
      </c>
      <c r="T28" s="42">
        <v>9.1823333333333341</v>
      </c>
      <c r="U28" s="43">
        <v>7.1083333333333343</v>
      </c>
      <c r="V28" s="42">
        <v>2.0831666666666675</v>
      </c>
      <c r="W28" s="43">
        <v>3.1145000000000009</v>
      </c>
      <c r="X28" s="42">
        <v>0.47199999999999981</v>
      </c>
      <c r="Y28" s="43">
        <v>29.506333333333334</v>
      </c>
      <c r="Z28" s="42">
        <v>0</v>
      </c>
      <c r="AA28" s="43">
        <v>5.800000000000001E-2</v>
      </c>
      <c r="AB28" s="42">
        <v>2.8550000000000009</v>
      </c>
      <c r="AC28" s="43">
        <v>0</v>
      </c>
      <c r="AD28" s="42">
        <v>0</v>
      </c>
      <c r="AE28" s="43">
        <v>0</v>
      </c>
      <c r="AF28" s="42">
        <v>10.773666666666665</v>
      </c>
      <c r="AG28" s="43">
        <v>0</v>
      </c>
      <c r="AH28" s="42">
        <v>0</v>
      </c>
      <c r="AI28" s="44">
        <v>0</v>
      </c>
      <c r="AJ28" s="97">
        <f>SUM(E28:AI28)</f>
        <v>589.61316666666687</v>
      </c>
      <c r="AK28" s="97"/>
      <c r="AL28" s="97"/>
    </row>
    <row r="29" spans="2:38" x14ac:dyDescent="0.3">
      <c r="B29" s="15" t="s">
        <v>54</v>
      </c>
      <c r="C29" s="50"/>
      <c r="D29" s="50"/>
      <c r="E29" s="43">
        <v>124.17183333333334</v>
      </c>
      <c r="F29" s="42">
        <v>44.61716666666667</v>
      </c>
      <c r="G29" s="43">
        <v>204.40933333333334</v>
      </c>
      <c r="H29" s="42">
        <v>155.67416666666668</v>
      </c>
      <c r="I29" s="43">
        <v>126.02833333333331</v>
      </c>
      <c r="J29" s="42">
        <v>127.69699999999997</v>
      </c>
      <c r="K29" s="43">
        <v>107.52383333333334</v>
      </c>
      <c r="L29" s="42">
        <v>49.904166666666654</v>
      </c>
      <c r="M29" s="43">
        <v>378.78966666666673</v>
      </c>
      <c r="N29" s="42">
        <v>174.90450000000004</v>
      </c>
      <c r="O29" s="43">
        <v>405.38333333333338</v>
      </c>
      <c r="P29" s="42">
        <v>123.38833333333332</v>
      </c>
      <c r="Q29" s="43">
        <v>334.40199999999999</v>
      </c>
      <c r="R29" s="42">
        <v>295.20516666666657</v>
      </c>
      <c r="S29" s="43">
        <v>137.14350000000002</v>
      </c>
      <c r="T29" s="42">
        <v>179.32516666666663</v>
      </c>
      <c r="U29" s="43">
        <v>314.86450000000002</v>
      </c>
      <c r="V29" s="42">
        <v>281.73349999999999</v>
      </c>
      <c r="W29" s="43">
        <v>313.44816666666668</v>
      </c>
      <c r="X29" s="42">
        <v>406.49416666666662</v>
      </c>
      <c r="Y29" s="43">
        <v>480.57399999999984</v>
      </c>
      <c r="Z29" s="42">
        <v>99.080333333333314</v>
      </c>
      <c r="AA29" s="43">
        <v>192.32866666666666</v>
      </c>
      <c r="AB29" s="42">
        <v>378.00616666666667</v>
      </c>
      <c r="AC29" s="43">
        <v>212.5021666666666</v>
      </c>
      <c r="AD29" s="42">
        <v>116.80066666666664</v>
      </c>
      <c r="AE29" s="43">
        <v>332.12199999999996</v>
      </c>
      <c r="AF29" s="42">
        <v>421.69333333333338</v>
      </c>
      <c r="AG29" s="43">
        <v>127.09216666666666</v>
      </c>
      <c r="AH29" s="42">
        <v>76.281499999999994</v>
      </c>
      <c r="AI29" s="44">
        <v>99.329500000000039</v>
      </c>
      <c r="AJ29" s="97">
        <f t="shared" ref="AJ29:AJ56" si="4">SUM(E29:AI29)</f>
        <v>6820.9183333333331</v>
      </c>
      <c r="AK29" s="97"/>
      <c r="AL29" s="97"/>
    </row>
    <row r="30" spans="2:38" x14ac:dyDescent="0.3">
      <c r="B30" s="4" t="s">
        <v>55</v>
      </c>
      <c r="C30" s="50"/>
      <c r="D30" s="50"/>
      <c r="E30" s="43">
        <v>856.60199999999986</v>
      </c>
      <c r="F30" s="42">
        <v>188.88333333333333</v>
      </c>
      <c r="G30" s="43">
        <v>260.14699999999999</v>
      </c>
      <c r="H30" s="42">
        <v>149.33116666666669</v>
      </c>
      <c r="I30" s="43">
        <v>197.87833333333336</v>
      </c>
      <c r="J30" s="42">
        <v>93.382666666666637</v>
      </c>
      <c r="K30" s="43">
        <v>300.67516666666666</v>
      </c>
      <c r="L30" s="42">
        <v>231.49783333333338</v>
      </c>
      <c r="M30" s="43">
        <v>436.47016666666678</v>
      </c>
      <c r="N30" s="42">
        <v>284.80683333333343</v>
      </c>
      <c r="O30" s="43">
        <v>536.97700000000009</v>
      </c>
      <c r="P30" s="42">
        <v>399.36583333333328</v>
      </c>
      <c r="Q30" s="43">
        <v>487.35866666666664</v>
      </c>
      <c r="R30" s="42">
        <v>439.24483333333325</v>
      </c>
      <c r="S30" s="43">
        <v>261.57899999999984</v>
      </c>
      <c r="T30" s="42">
        <v>313.40929999999997</v>
      </c>
      <c r="U30" s="43">
        <v>313.43033333333341</v>
      </c>
      <c r="V30" s="42">
        <v>234.61933333333326</v>
      </c>
      <c r="W30" s="43">
        <v>292.38700000000006</v>
      </c>
      <c r="X30" s="42">
        <v>292.85349999999988</v>
      </c>
      <c r="Y30" s="43">
        <v>170.10766666666657</v>
      </c>
      <c r="Z30" s="42">
        <v>103.59416666666669</v>
      </c>
      <c r="AA30" s="43">
        <v>193.32266666666666</v>
      </c>
      <c r="AB30" s="42">
        <v>456.6848333333333</v>
      </c>
      <c r="AC30" s="43">
        <v>296.26516666666652</v>
      </c>
      <c r="AD30" s="42">
        <v>113.99716666666667</v>
      </c>
      <c r="AE30" s="43">
        <v>360.37566666666669</v>
      </c>
      <c r="AF30" s="42">
        <v>415.77083333333326</v>
      </c>
      <c r="AG30" s="43">
        <v>140.36000000000001</v>
      </c>
      <c r="AH30" s="42">
        <v>111.41316666666667</v>
      </c>
      <c r="AI30" s="44">
        <v>185.9206666666667</v>
      </c>
      <c r="AJ30" s="97">
        <f t="shared" si="4"/>
        <v>9118.7113000000027</v>
      </c>
      <c r="AK30" s="97"/>
      <c r="AL30" s="97"/>
    </row>
    <row r="31" spans="2:38" x14ac:dyDescent="0.3">
      <c r="B31" s="4" t="s">
        <v>56</v>
      </c>
      <c r="C31" s="50"/>
      <c r="D31" s="50"/>
      <c r="E31" s="43">
        <v>162.67083333333335</v>
      </c>
      <c r="F31" s="42">
        <v>219.04200000000003</v>
      </c>
      <c r="G31" s="43">
        <v>77.650833333333352</v>
      </c>
      <c r="H31" s="42">
        <v>40.989166666666677</v>
      </c>
      <c r="I31" s="43">
        <v>33.537166666666657</v>
      </c>
      <c r="J31" s="42">
        <v>63.822333333333354</v>
      </c>
      <c r="K31" s="43">
        <v>209.33449999999999</v>
      </c>
      <c r="L31" s="42">
        <v>151.70716666666664</v>
      </c>
      <c r="M31" s="43">
        <v>202.36700000000005</v>
      </c>
      <c r="N31" s="42">
        <v>133.96333333333337</v>
      </c>
      <c r="O31" s="43">
        <v>181.09333333333333</v>
      </c>
      <c r="P31" s="42">
        <v>95.312666666666658</v>
      </c>
      <c r="Q31" s="43">
        <v>182.90616666666668</v>
      </c>
      <c r="R31" s="42">
        <v>255.46233333333328</v>
      </c>
      <c r="S31" s="43">
        <v>105.37183333333336</v>
      </c>
      <c r="T31" s="42">
        <v>103.541</v>
      </c>
      <c r="U31" s="43">
        <v>139.02883333333332</v>
      </c>
      <c r="V31" s="42">
        <v>123.80133333333333</v>
      </c>
      <c r="W31" s="43">
        <v>114.50316666666669</v>
      </c>
      <c r="X31" s="42">
        <v>205.42166666666668</v>
      </c>
      <c r="Y31" s="43">
        <v>182.96183333333337</v>
      </c>
      <c r="Z31" s="42">
        <v>83.864833333333365</v>
      </c>
      <c r="AA31" s="43">
        <v>99.880000000000024</v>
      </c>
      <c r="AB31" s="42">
        <v>208.96466666666666</v>
      </c>
      <c r="AC31" s="43">
        <v>127.54233333333333</v>
      </c>
      <c r="AD31" s="42">
        <v>76.073166666666665</v>
      </c>
      <c r="AE31" s="43">
        <v>153.64866666666666</v>
      </c>
      <c r="AF31" s="42">
        <v>245.80349999999999</v>
      </c>
      <c r="AG31" s="43">
        <v>76.998499999999993</v>
      </c>
      <c r="AH31" s="42">
        <v>36.263666666666666</v>
      </c>
      <c r="AI31" s="44">
        <v>36.250999999999991</v>
      </c>
      <c r="AJ31" s="97">
        <f t="shared" si="4"/>
        <v>4129.7788333333338</v>
      </c>
      <c r="AK31" s="97"/>
      <c r="AL31" s="97"/>
    </row>
    <row r="32" spans="2:38" x14ac:dyDescent="0.3">
      <c r="B32" s="4" t="s">
        <v>118</v>
      </c>
      <c r="C32" s="50"/>
      <c r="D32" s="50"/>
      <c r="E32" s="43">
        <v>854.20346666666671</v>
      </c>
      <c r="F32" s="42">
        <v>640.3143500000001</v>
      </c>
      <c r="G32" s="43">
        <v>694.49259999999992</v>
      </c>
      <c r="H32" s="42">
        <v>629.05240000000003</v>
      </c>
      <c r="I32" s="43">
        <v>773.22383333333346</v>
      </c>
      <c r="J32" s="42">
        <v>725.18108333333339</v>
      </c>
      <c r="K32" s="43">
        <v>804.61561666666682</v>
      </c>
      <c r="L32" s="42">
        <v>745.53953333333334</v>
      </c>
      <c r="M32" s="43">
        <v>775.33005000000003</v>
      </c>
      <c r="N32" s="42">
        <v>764.85241666666661</v>
      </c>
      <c r="O32" s="43">
        <v>758.23318333333316</v>
      </c>
      <c r="P32" s="42">
        <v>801.14633333333325</v>
      </c>
      <c r="Q32" s="43">
        <v>988.52944999999977</v>
      </c>
      <c r="R32" s="42">
        <v>1251.3884833333334</v>
      </c>
      <c r="S32" s="43">
        <v>653.26903333333325</v>
      </c>
      <c r="T32" s="42">
        <v>0</v>
      </c>
      <c r="U32" s="43">
        <v>501.38948333333332</v>
      </c>
      <c r="V32" s="42">
        <v>453.05441666666655</v>
      </c>
      <c r="W32" s="43">
        <v>506.8732</v>
      </c>
      <c r="X32" s="42">
        <v>890.8616833333333</v>
      </c>
      <c r="Y32" s="43">
        <v>1263.9899333333331</v>
      </c>
      <c r="Z32" s="42">
        <v>379.89861666666661</v>
      </c>
      <c r="AA32" s="43">
        <v>381.58925000000005</v>
      </c>
      <c r="AB32" s="42">
        <v>1012.3808333333333</v>
      </c>
      <c r="AC32" s="43">
        <v>920.99983333333341</v>
      </c>
      <c r="AD32" s="42">
        <v>413.42393333333337</v>
      </c>
      <c r="AE32" s="43">
        <v>682.3033333333334</v>
      </c>
      <c r="AF32" s="42">
        <v>811.1647999999999</v>
      </c>
      <c r="AG32" s="43">
        <v>562.73906666666664</v>
      </c>
      <c r="AH32" s="42">
        <v>421.56428333333326</v>
      </c>
      <c r="AI32" s="44">
        <v>639.93023333333326</v>
      </c>
      <c r="AJ32" s="97">
        <f t="shared" si="4"/>
        <v>21701.53473333333</v>
      </c>
      <c r="AK32" s="97"/>
      <c r="AL32" s="97"/>
    </row>
    <row r="33" spans="2:38" x14ac:dyDescent="0.3">
      <c r="B33" s="4" t="s">
        <v>57</v>
      </c>
      <c r="C33" s="50"/>
      <c r="D33" s="50"/>
      <c r="E33" s="43">
        <v>110.71933333333338</v>
      </c>
      <c r="F33" s="42">
        <v>11.019166666666665</v>
      </c>
      <c r="G33" s="43">
        <v>9.0708333333333311</v>
      </c>
      <c r="H33" s="42">
        <v>1.1218333333333332</v>
      </c>
      <c r="I33" s="43">
        <v>14.724666666666669</v>
      </c>
      <c r="J33" s="42">
        <v>12.09616666666666</v>
      </c>
      <c r="K33" s="43">
        <v>52.305833333333332</v>
      </c>
      <c r="L33" s="42">
        <v>38.04416666666669</v>
      </c>
      <c r="M33" s="43">
        <v>52.049166666666665</v>
      </c>
      <c r="N33" s="42">
        <v>43.498333333333321</v>
      </c>
      <c r="O33" s="43">
        <v>47.619</v>
      </c>
      <c r="P33" s="42">
        <v>10.269833333333331</v>
      </c>
      <c r="Q33" s="43">
        <v>51.516000000000005</v>
      </c>
      <c r="R33" s="42">
        <v>82.46783333333336</v>
      </c>
      <c r="S33" s="43">
        <v>21.469166666666663</v>
      </c>
      <c r="T33" s="42">
        <v>25.50318333333334</v>
      </c>
      <c r="U33" s="43">
        <v>81.962333333333348</v>
      </c>
      <c r="V33" s="42">
        <v>25.743333333333336</v>
      </c>
      <c r="W33" s="43">
        <v>11.849833333333336</v>
      </c>
      <c r="X33" s="42">
        <v>27.308499999999995</v>
      </c>
      <c r="Y33" s="43">
        <v>72.078666666666649</v>
      </c>
      <c r="Z33" s="42">
        <v>2.4998333333333322</v>
      </c>
      <c r="AA33" s="43">
        <v>6.3333333333334945E-3</v>
      </c>
      <c r="AB33" s="42">
        <v>71.394833333333366</v>
      </c>
      <c r="AC33" s="43">
        <v>7.2910000000000021</v>
      </c>
      <c r="AD33" s="42">
        <v>0</v>
      </c>
      <c r="AE33" s="43">
        <v>0</v>
      </c>
      <c r="AF33" s="42">
        <v>0</v>
      </c>
      <c r="AG33" s="43">
        <v>0</v>
      </c>
      <c r="AH33" s="42">
        <v>0</v>
      </c>
      <c r="AI33" s="44">
        <v>0</v>
      </c>
      <c r="AJ33" s="97">
        <f t="shared" si="4"/>
        <v>883.62918333333357</v>
      </c>
      <c r="AK33" s="97"/>
      <c r="AL33" s="97"/>
    </row>
    <row r="34" spans="2:38" x14ac:dyDescent="0.3">
      <c r="B34" s="4" t="s">
        <v>58</v>
      </c>
      <c r="C34" s="50"/>
      <c r="D34" s="50"/>
      <c r="E34" s="43">
        <v>2.9566666666666661</v>
      </c>
      <c r="F34" s="42">
        <v>8.2333333333333467E-2</v>
      </c>
      <c r="G34" s="43">
        <v>7.775500000000001</v>
      </c>
      <c r="H34" s="42">
        <v>5.2206666666666655</v>
      </c>
      <c r="I34" s="43">
        <v>43.51283333333334</v>
      </c>
      <c r="J34" s="42">
        <v>6.0873333333333308</v>
      </c>
      <c r="K34" s="43">
        <v>2.4833333333333334</v>
      </c>
      <c r="L34" s="42">
        <v>1.5128333333333339</v>
      </c>
      <c r="M34" s="43">
        <v>25.0655</v>
      </c>
      <c r="N34" s="42">
        <v>43.142333333333326</v>
      </c>
      <c r="O34" s="43">
        <v>0</v>
      </c>
      <c r="P34" s="42">
        <v>0</v>
      </c>
      <c r="Q34" s="43">
        <v>0</v>
      </c>
      <c r="R34" s="42">
        <v>0</v>
      </c>
      <c r="S34" s="43">
        <v>33.854166666666686</v>
      </c>
      <c r="T34" s="42">
        <v>27.359666666666669</v>
      </c>
      <c r="U34" s="43">
        <v>0</v>
      </c>
      <c r="V34" s="42">
        <v>0</v>
      </c>
      <c r="W34" s="43">
        <v>16.273500000000002</v>
      </c>
      <c r="X34" s="42">
        <v>0</v>
      </c>
      <c r="Y34" s="43">
        <v>0</v>
      </c>
      <c r="Z34" s="42">
        <v>0</v>
      </c>
      <c r="AA34" s="43">
        <v>0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0</v>
      </c>
      <c r="AI34" s="44">
        <v>0</v>
      </c>
      <c r="AJ34" s="97">
        <f t="shared" si="4"/>
        <v>215.32666666666671</v>
      </c>
      <c r="AK34" s="97"/>
      <c r="AL34" s="97"/>
    </row>
    <row r="35" spans="2:38" x14ac:dyDescent="0.3">
      <c r="B35" s="4" t="s">
        <v>119</v>
      </c>
      <c r="C35" s="50"/>
      <c r="D35" s="50"/>
      <c r="E35" s="43">
        <v>952.54550000000006</v>
      </c>
      <c r="F35" s="42">
        <v>274.33266666666668</v>
      </c>
      <c r="G35" s="43">
        <v>106.86950000000006</v>
      </c>
      <c r="H35" s="42">
        <v>130.09600000000009</v>
      </c>
      <c r="I35" s="43">
        <v>103.36550000000003</v>
      </c>
      <c r="J35" s="42">
        <v>282.79183333333339</v>
      </c>
      <c r="K35" s="43">
        <v>609.45650000000012</v>
      </c>
      <c r="L35" s="42">
        <v>525.45166666666671</v>
      </c>
      <c r="M35" s="43">
        <v>600.84816666666666</v>
      </c>
      <c r="N35" s="42">
        <v>559.64049999999997</v>
      </c>
      <c r="O35" s="43">
        <v>541.76216666666664</v>
      </c>
      <c r="P35" s="42">
        <v>281.08383333333336</v>
      </c>
      <c r="Q35" s="43">
        <v>381.33250000000004</v>
      </c>
      <c r="R35" s="42">
        <v>631.95266666666635</v>
      </c>
      <c r="S35" s="43">
        <v>312.79116666666675</v>
      </c>
      <c r="T35" s="42">
        <v>270.30749999999995</v>
      </c>
      <c r="U35" s="43">
        <v>359.45499999999987</v>
      </c>
      <c r="V35" s="42">
        <v>280.476</v>
      </c>
      <c r="W35" s="43">
        <v>341.96583333333342</v>
      </c>
      <c r="X35" s="42">
        <v>158.74616666666665</v>
      </c>
      <c r="Y35" s="43">
        <v>855.68666666666672</v>
      </c>
      <c r="Z35" s="42">
        <v>85.549333333333351</v>
      </c>
      <c r="AA35" s="43">
        <v>76.843833333333379</v>
      </c>
      <c r="AB35" s="42">
        <v>679.56216666666671</v>
      </c>
      <c r="AC35" s="43">
        <v>132.50683333333336</v>
      </c>
      <c r="AD35" s="42">
        <v>54.833833333333374</v>
      </c>
      <c r="AE35" s="43">
        <v>384.44416666666666</v>
      </c>
      <c r="AF35" s="42">
        <v>488.27566666666672</v>
      </c>
      <c r="AG35" s="43">
        <v>63.091666666666697</v>
      </c>
      <c r="AH35" s="42">
        <v>88.489499999999992</v>
      </c>
      <c r="AI35" s="44">
        <v>104.3513333333334</v>
      </c>
      <c r="AJ35" s="97">
        <f t="shared" si="4"/>
        <v>10718.905666666667</v>
      </c>
      <c r="AK35" s="97"/>
      <c r="AL35" s="97"/>
    </row>
    <row r="36" spans="2:38" x14ac:dyDescent="0.3">
      <c r="B36" s="4" t="s">
        <v>59</v>
      </c>
      <c r="C36" s="50"/>
      <c r="D36" s="50"/>
      <c r="E36" s="43">
        <v>5.7571666666666683</v>
      </c>
      <c r="F36" s="42">
        <v>0.19383333333333325</v>
      </c>
      <c r="G36" s="43">
        <v>1.3610000000000004</v>
      </c>
      <c r="H36" s="42">
        <v>1.9365000000000014</v>
      </c>
      <c r="I36" s="43">
        <v>35.293166666666686</v>
      </c>
      <c r="J36" s="42">
        <v>51.02833333333335</v>
      </c>
      <c r="K36" s="43">
        <v>170.7649999999999</v>
      </c>
      <c r="L36" s="42">
        <v>106.20116666666672</v>
      </c>
      <c r="M36" s="43">
        <v>151.32966666666667</v>
      </c>
      <c r="N36" s="42">
        <v>131.67116666666669</v>
      </c>
      <c r="O36" s="43">
        <v>137.32749999999996</v>
      </c>
      <c r="P36" s="42">
        <v>91.14</v>
      </c>
      <c r="Q36" s="43">
        <v>29.534666666666684</v>
      </c>
      <c r="R36" s="42">
        <v>210.75133333333335</v>
      </c>
      <c r="S36" s="43">
        <v>95.873999999999995</v>
      </c>
      <c r="T36" s="42">
        <v>123.13983333333334</v>
      </c>
      <c r="U36" s="43">
        <v>191.6699999999999</v>
      </c>
      <c r="V36" s="42">
        <v>74.879000000000019</v>
      </c>
      <c r="W36" s="43">
        <v>169.93166666666667</v>
      </c>
      <c r="X36" s="42">
        <v>106.02749999999999</v>
      </c>
      <c r="Y36" s="43">
        <v>95.579833333333298</v>
      </c>
      <c r="Z36" s="42">
        <v>2.1469999999999998</v>
      </c>
      <c r="AA36" s="43">
        <v>0.15583333333333324</v>
      </c>
      <c r="AB36" s="42">
        <v>28.604999999999986</v>
      </c>
      <c r="AC36" s="43">
        <v>3.5346666666666673</v>
      </c>
      <c r="AD36" s="42">
        <v>0</v>
      </c>
      <c r="AE36" s="43">
        <v>4.4166666666666583E-2</v>
      </c>
      <c r="AF36" s="42">
        <v>1.4138333333333331</v>
      </c>
      <c r="AG36" s="43">
        <v>0</v>
      </c>
      <c r="AH36" s="42">
        <v>0.12949999999999992</v>
      </c>
      <c r="AI36" s="44">
        <v>0</v>
      </c>
      <c r="AJ36" s="97">
        <f t="shared" si="4"/>
        <v>2017.422333333333</v>
      </c>
      <c r="AK36" s="97"/>
      <c r="AL36" s="97"/>
    </row>
    <row r="37" spans="2:38" x14ac:dyDescent="0.3">
      <c r="B37" s="4" t="s">
        <v>60</v>
      </c>
      <c r="C37" s="50"/>
      <c r="D37" s="50"/>
      <c r="E37" s="43">
        <v>185.76498333333333</v>
      </c>
      <c r="F37" s="42">
        <v>86.106549999999999</v>
      </c>
      <c r="G37" s="43">
        <v>1.4412666666666671</v>
      </c>
      <c r="H37" s="42">
        <v>12.340733333333336</v>
      </c>
      <c r="I37" s="43">
        <v>36.285800000000002</v>
      </c>
      <c r="J37" s="42">
        <v>32.142166666666668</v>
      </c>
      <c r="K37" s="43">
        <v>219.77599999999995</v>
      </c>
      <c r="L37" s="42">
        <v>148.42549999999997</v>
      </c>
      <c r="M37" s="43">
        <v>197.19566666666668</v>
      </c>
      <c r="N37" s="42">
        <v>197.62950000000004</v>
      </c>
      <c r="O37" s="43">
        <v>177.4551666666666</v>
      </c>
      <c r="P37" s="42">
        <v>86.323666666666639</v>
      </c>
      <c r="Q37" s="43">
        <v>243.23766666666671</v>
      </c>
      <c r="R37" s="42">
        <v>280.0478333333333</v>
      </c>
      <c r="S37" s="43">
        <v>160.73033333333333</v>
      </c>
      <c r="T37" s="42">
        <v>0</v>
      </c>
      <c r="U37" s="43">
        <v>152.69833333333332</v>
      </c>
      <c r="V37" s="42">
        <v>145.54399999999993</v>
      </c>
      <c r="W37" s="43">
        <v>157.29616666666666</v>
      </c>
      <c r="X37" s="42">
        <v>42.49366666666667</v>
      </c>
      <c r="Y37" s="43">
        <v>52.331666666666671</v>
      </c>
      <c r="Z37" s="42">
        <v>8.8466666666666658</v>
      </c>
      <c r="AA37" s="43">
        <v>6.229166666666667</v>
      </c>
      <c r="AB37" s="42">
        <v>12.35433333333334</v>
      </c>
      <c r="AC37" s="43">
        <v>148.92750000000001</v>
      </c>
      <c r="AD37" s="42">
        <v>39.202000000000005</v>
      </c>
      <c r="AE37" s="43">
        <v>116.90999999999997</v>
      </c>
      <c r="AF37" s="42">
        <v>132.89000000000004</v>
      </c>
      <c r="AG37" s="43">
        <v>14.949999999999996</v>
      </c>
      <c r="AH37" s="42">
        <v>38.619833333333332</v>
      </c>
      <c r="AI37" s="44">
        <v>133.45700000000002</v>
      </c>
      <c r="AJ37" s="97">
        <f t="shared" si="4"/>
        <v>3267.6531666666651</v>
      </c>
      <c r="AK37" s="97"/>
      <c r="AL37" s="97"/>
    </row>
    <row r="38" spans="2:38" x14ac:dyDescent="0.3">
      <c r="B38" s="4" t="s">
        <v>61</v>
      </c>
      <c r="C38" s="50"/>
      <c r="D38" s="50"/>
      <c r="E38" s="43">
        <v>247.92710000000002</v>
      </c>
      <c r="F38" s="42">
        <v>5.9886000000000044</v>
      </c>
      <c r="G38" s="43">
        <v>0.48510000000000009</v>
      </c>
      <c r="H38" s="42">
        <v>6.2679833333333299</v>
      </c>
      <c r="I38" s="43">
        <v>187.22100000000003</v>
      </c>
      <c r="J38" s="42">
        <v>173.75483333333332</v>
      </c>
      <c r="K38" s="43">
        <v>484.2763333333333</v>
      </c>
      <c r="L38" s="42">
        <v>389.07766666666663</v>
      </c>
      <c r="M38" s="43">
        <v>493.4831666666667</v>
      </c>
      <c r="N38" s="42">
        <v>320.43616666666662</v>
      </c>
      <c r="O38" s="43">
        <v>440.62116666666662</v>
      </c>
      <c r="P38" s="42">
        <v>217.44483333333335</v>
      </c>
      <c r="Q38" s="43">
        <v>387.28933333333327</v>
      </c>
      <c r="R38" s="42">
        <v>455.62616666666662</v>
      </c>
      <c r="S38" s="43">
        <v>248.11083333333335</v>
      </c>
      <c r="T38" s="42">
        <v>312.30783333333329</v>
      </c>
      <c r="U38" s="43">
        <v>206.27816666666661</v>
      </c>
      <c r="V38" s="42">
        <v>192.02216666666666</v>
      </c>
      <c r="W38" s="43">
        <v>207.63550000000006</v>
      </c>
      <c r="X38" s="42">
        <v>91.75316666666663</v>
      </c>
      <c r="Y38" s="43">
        <v>408.54366666666664</v>
      </c>
      <c r="Z38" s="42">
        <v>10.681499999999998</v>
      </c>
      <c r="AA38" s="43">
        <v>43.693666666666665</v>
      </c>
      <c r="AB38" s="42">
        <v>232.45199999999997</v>
      </c>
      <c r="AC38" s="43">
        <v>227.91800000000003</v>
      </c>
      <c r="AD38" s="42">
        <v>38.5</v>
      </c>
      <c r="AE38" s="43">
        <v>189.17</v>
      </c>
      <c r="AF38" s="42">
        <v>248.99999999999994</v>
      </c>
      <c r="AG38" s="43">
        <v>25.939999999999976</v>
      </c>
      <c r="AH38" s="42">
        <v>10.89</v>
      </c>
      <c r="AI38" s="44">
        <v>140.51666666666665</v>
      </c>
      <c r="AJ38" s="97">
        <f t="shared" si="4"/>
        <v>6645.3126166666661</v>
      </c>
      <c r="AK38" s="97"/>
      <c r="AL38" s="97"/>
    </row>
    <row r="39" spans="2:38" x14ac:dyDescent="0.3">
      <c r="B39" s="4" t="s">
        <v>62</v>
      </c>
      <c r="C39" s="50"/>
      <c r="D39" s="50"/>
      <c r="E39" s="43">
        <v>118.18578333333335</v>
      </c>
      <c r="F39" s="42">
        <v>55.927849999999999</v>
      </c>
      <c r="G39" s="43">
        <v>42.974850000000011</v>
      </c>
      <c r="H39" s="42">
        <v>69.25391666666664</v>
      </c>
      <c r="I39" s="43">
        <v>39.966783333333368</v>
      </c>
      <c r="J39" s="42">
        <v>25.519000000000027</v>
      </c>
      <c r="K39" s="43">
        <v>34.098649999999978</v>
      </c>
      <c r="L39" s="42">
        <v>35.728100000000012</v>
      </c>
      <c r="M39" s="43">
        <v>46.481516666666643</v>
      </c>
      <c r="N39" s="42">
        <v>49.984833333333327</v>
      </c>
      <c r="O39" s="43">
        <v>90.139733333333311</v>
      </c>
      <c r="P39" s="42">
        <v>35.972333333333324</v>
      </c>
      <c r="Q39" s="43">
        <v>39.183249999999994</v>
      </c>
      <c r="R39" s="42">
        <v>71.082166666666652</v>
      </c>
      <c r="S39" s="43">
        <v>100.46338333333335</v>
      </c>
      <c r="T39" s="42">
        <v>60.45051666666663</v>
      </c>
      <c r="U39" s="43">
        <v>66.623916666666688</v>
      </c>
      <c r="V39" s="42">
        <v>17.626999999999999</v>
      </c>
      <c r="W39" s="43">
        <v>18.135666666666673</v>
      </c>
      <c r="X39" s="42">
        <v>0.63778333333333326</v>
      </c>
      <c r="Y39" s="43">
        <v>3.4688166666666649</v>
      </c>
      <c r="Z39" s="42">
        <v>0.19949999999999962</v>
      </c>
      <c r="AA39" s="43">
        <v>9.054433333333332</v>
      </c>
      <c r="AB39" s="42">
        <v>28.538216666666671</v>
      </c>
      <c r="AC39" s="43">
        <v>28.228549999999995</v>
      </c>
      <c r="AD39" s="42">
        <v>6.2592000000000114</v>
      </c>
      <c r="AE39" s="43">
        <v>8.9070000000000178</v>
      </c>
      <c r="AF39" s="42">
        <v>0.66000000000000369</v>
      </c>
      <c r="AG39" s="43">
        <v>7.8283166666666819</v>
      </c>
      <c r="AH39" s="42">
        <v>5.2873833333333442</v>
      </c>
      <c r="AI39" s="44">
        <v>8.9680000000000177</v>
      </c>
      <c r="AJ39" s="97">
        <f t="shared" si="4"/>
        <v>1125.83645</v>
      </c>
      <c r="AK39" s="97"/>
      <c r="AL39" s="97"/>
    </row>
    <row r="40" spans="2:38" x14ac:dyDescent="0.3">
      <c r="B40" s="4" t="s">
        <v>63</v>
      </c>
      <c r="C40" s="50"/>
      <c r="D40" s="50"/>
      <c r="E40" s="43">
        <v>286.14266666666663</v>
      </c>
      <c r="F40" s="42">
        <v>228.67349999999999</v>
      </c>
      <c r="G40" s="43">
        <v>80.672000000000011</v>
      </c>
      <c r="H40" s="42">
        <v>35.563333333333304</v>
      </c>
      <c r="I40" s="43">
        <v>177.97149999999988</v>
      </c>
      <c r="J40" s="42">
        <v>44.885500000000029</v>
      </c>
      <c r="K40" s="43">
        <v>55.853500000000025</v>
      </c>
      <c r="L40" s="42">
        <v>285.65700000000004</v>
      </c>
      <c r="M40" s="43">
        <v>302.12266666666653</v>
      </c>
      <c r="N40" s="42">
        <v>270.34583333333347</v>
      </c>
      <c r="O40" s="43">
        <v>577.57349999999985</v>
      </c>
      <c r="P40" s="42">
        <v>192.15316666666661</v>
      </c>
      <c r="Q40" s="43">
        <v>196.85483333333335</v>
      </c>
      <c r="R40" s="42">
        <v>173.58233333333342</v>
      </c>
      <c r="S40" s="43">
        <v>116.73666666666665</v>
      </c>
      <c r="T40" s="42">
        <v>376.33999999999992</v>
      </c>
      <c r="U40" s="43">
        <v>465.7506666666668</v>
      </c>
      <c r="V40" s="42">
        <v>264.05300000000005</v>
      </c>
      <c r="W40" s="43">
        <v>377.36649999999986</v>
      </c>
      <c r="X40" s="42">
        <v>61.359833333333377</v>
      </c>
      <c r="Y40" s="43">
        <v>16.652666666666672</v>
      </c>
      <c r="Z40" s="42">
        <v>0</v>
      </c>
      <c r="AA40" s="43">
        <v>0</v>
      </c>
      <c r="AB40" s="42">
        <v>0</v>
      </c>
      <c r="AC40" s="43">
        <v>78.342333333333372</v>
      </c>
      <c r="AD40" s="42">
        <v>74.800666666666672</v>
      </c>
      <c r="AE40" s="43">
        <v>184.72966666666665</v>
      </c>
      <c r="AF40" s="42">
        <v>445.17733333333325</v>
      </c>
      <c r="AG40" s="43">
        <v>178.29599999999996</v>
      </c>
      <c r="AH40" s="42">
        <v>192.70349999999996</v>
      </c>
      <c r="AI40" s="44">
        <v>247.71149999999997</v>
      </c>
      <c r="AJ40" s="97">
        <f t="shared" si="4"/>
        <v>5988.0716666666667</v>
      </c>
      <c r="AK40" s="97"/>
      <c r="AL40" s="97"/>
    </row>
    <row r="41" spans="2:38" x14ac:dyDescent="0.3">
      <c r="B41" s="4" t="s">
        <v>64</v>
      </c>
      <c r="C41" s="50"/>
      <c r="D41" s="50"/>
      <c r="E41" s="43">
        <v>377.85316666666665</v>
      </c>
      <c r="F41" s="42">
        <v>90.136500000000026</v>
      </c>
      <c r="G41" s="43">
        <v>58.286333333333296</v>
      </c>
      <c r="H41" s="42">
        <v>215.75116666666668</v>
      </c>
      <c r="I41" s="43">
        <v>25.731666666666676</v>
      </c>
      <c r="J41" s="42">
        <v>130.29133333333331</v>
      </c>
      <c r="K41" s="43">
        <v>245.07900000000004</v>
      </c>
      <c r="L41" s="42">
        <v>195.82366666666664</v>
      </c>
      <c r="M41" s="43">
        <v>261.25700000000001</v>
      </c>
      <c r="N41" s="42">
        <v>292.42700000000002</v>
      </c>
      <c r="O41" s="43">
        <v>288.92966666666649</v>
      </c>
      <c r="P41" s="42">
        <v>198.95466666666675</v>
      </c>
      <c r="Q41" s="43">
        <v>316.05033333333341</v>
      </c>
      <c r="R41" s="42">
        <v>320.95099999999985</v>
      </c>
      <c r="S41" s="43">
        <v>295.94466666666676</v>
      </c>
      <c r="T41" s="42">
        <v>223.49816666666675</v>
      </c>
      <c r="U41" s="43">
        <v>186.84533333333329</v>
      </c>
      <c r="V41" s="42">
        <v>171.99333333333328</v>
      </c>
      <c r="W41" s="43">
        <v>156.20199999999997</v>
      </c>
      <c r="X41" s="42">
        <v>140.82666666666668</v>
      </c>
      <c r="Y41" s="43">
        <v>165.13433333333333</v>
      </c>
      <c r="Z41" s="42">
        <v>89.814666666666625</v>
      </c>
      <c r="AA41" s="43">
        <v>210.18200000000002</v>
      </c>
      <c r="AB41" s="42">
        <v>250.52416666666664</v>
      </c>
      <c r="AC41" s="43">
        <v>219.28850000000011</v>
      </c>
      <c r="AD41" s="42">
        <v>113.73549999999999</v>
      </c>
      <c r="AE41" s="43">
        <v>194.52816666666664</v>
      </c>
      <c r="AF41" s="42">
        <v>306.36216666666667</v>
      </c>
      <c r="AG41" s="43">
        <v>84.399666666666604</v>
      </c>
      <c r="AH41" s="42">
        <v>192.24616666666662</v>
      </c>
      <c r="AI41" s="44">
        <v>191.70250000000007</v>
      </c>
      <c r="AJ41" s="97">
        <f t="shared" si="4"/>
        <v>6210.7505000000001</v>
      </c>
      <c r="AK41" s="97"/>
      <c r="AL41" s="97"/>
    </row>
    <row r="42" spans="2:38" x14ac:dyDescent="0.3">
      <c r="B42" s="4" t="s">
        <v>120</v>
      </c>
      <c r="C42" s="50"/>
      <c r="D42" s="50"/>
      <c r="E42" s="43">
        <v>419.56050000000016</v>
      </c>
      <c r="F42" s="42">
        <v>312.46666666666664</v>
      </c>
      <c r="G42" s="43">
        <v>76.824833333333387</v>
      </c>
      <c r="H42" s="42">
        <v>52.374166666666675</v>
      </c>
      <c r="I42" s="43">
        <v>83.242166666666677</v>
      </c>
      <c r="J42" s="42">
        <v>167.36049999999997</v>
      </c>
      <c r="K42" s="43">
        <v>362.12466666666683</v>
      </c>
      <c r="L42" s="42">
        <v>285.56666666666678</v>
      </c>
      <c r="M42" s="43">
        <v>395.17200000000014</v>
      </c>
      <c r="N42" s="42">
        <v>290.60000000000014</v>
      </c>
      <c r="O42" s="43">
        <v>373.19733333333346</v>
      </c>
      <c r="P42" s="42">
        <v>188.78200000000004</v>
      </c>
      <c r="Q42" s="43">
        <v>252.82983333333334</v>
      </c>
      <c r="R42" s="42">
        <v>384.98083333333329</v>
      </c>
      <c r="S42" s="43">
        <v>231.59166666666661</v>
      </c>
      <c r="T42" s="42">
        <v>277.73250000000002</v>
      </c>
      <c r="U42" s="43">
        <v>220.38683333333341</v>
      </c>
      <c r="V42" s="42">
        <v>175.42516666666666</v>
      </c>
      <c r="W42" s="43">
        <v>202.25633333333343</v>
      </c>
      <c r="X42" s="42">
        <v>173.53333333333325</v>
      </c>
      <c r="Y42" s="43">
        <v>298.072</v>
      </c>
      <c r="Z42" s="42">
        <v>72.869000000000042</v>
      </c>
      <c r="AA42" s="43">
        <v>134.67750000000004</v>
      </c>
      <c r="AB42" s="42">
        <v>301.86233333333342</v>
      </c>
      <c r="AC42" s="43">
        <v>225.57816666666676</v>
      </c>
      <c r="AD42" s="42">
        <v>86.63900000000001</v>
      </c>
      <c r="AE42" s="43">
        <v>225.80200000000011</v>
      </c>
      <c r="AF42" s="42">
        <v>304.81983333333335</v>
      </c>
      <c r="AG42" s="43">
        <v>101.86883333333341</v>
      </c>
      <c r="AH42" s="42">
        <v>9.3303333333333356</v>
      </c>
      <c r="AI42" s="44">
        <v>115.24066666666673</v>
      </c>
      <c r="AJ42" s="97">
        <f t="shared" si="4"/>
        <v>6802.7676666666657</v>
      </c>
      <c r="AK42" s="97"/>
      <c r="AL42" s="97"/>
    </row>
    <row r="43" spans="2:38" x14ac:dyDescent="0.3">
      <c r="B43" s="4" t="s">
        <v>65</v>
      </c>
      <c r="C43" s="50"/>
      <c r="D43" s="50"/>
      <c r="E43" s="43">
        <v>145.06425000000002</v>
      </c>
      <c r="F43" s="42">
        <v>43.289966666666665</v>
      </c>
      <c r="G43" s="43">
        <v>25.353666666666669</v>
      </c>
      <c r="H43" s="42">
        <v>60.178083333333333</v>
      </c>
      <c r="I43" s="43">
        <v>20.206083333333318</v>
      </c>
      <c r="J43" s="42">
        <v>21.25843333333334</v>
      </c>
      <c r="K43" s="43">
        <v>59.510049999999985</v>
      </c>
      <c r="L43" s="42">
        <v>42.793899999999994</v>
      </c>
      <c r="M43" s="43">
        <v>48.64856666666666</v>
      </c>
      <c r="N43" s="42">
        <v>69.389083333333332</v>
      </c>
      <c r="O43" s="43">
        <v>88.701766666666657</v>
      </c>
      <c r="P43" s="42">
        <v>25.490333333333343</v>
      </c>
      <c r="Q43" s="43">
        <v>42.161799999999992</v>
      </c>
      <c r="R43" s="42">
        <v>88.731616666666682</v>
      </c>
      <c r="S43" s="43">
        <v>58.04304999999998</v>
      </c>
      <c r="T43" s="42">
        <v>57.052599999999998</v>
      </c>
      <c r="U43" s="43">
        <v>29.837150000000005</v>
      </c>
      <c r="V43" s="42">
        <v>16.370566666666665</v>
      </c>
      <c r="W43" s="43">
        <v>11.394266666666667</v>
      </c>
      <c r="X43" s="42">
        <v>4.740466666666669</v>
      </c>
      <c r="Y43" s="43">
        <v>43.452666666666673</v>
      </c>
      <c r="Z43" s="42">
        <v>0.80456666666666643</v>
      </c>
      <c r="AA43" s="43">
        <v>8.1926000000000005</v>
      </c>
      <c r="AB43" s="42">
        <v>3.7678833333333341</v>
      </c>
      <c r="AC43" s="43">
        <v>11.595216666666669</v>
      </c>
      <c r="AD43" s="42">
        <v>6.6386666666666567</v>
      </c>
      <c r="AE43" s="43">
        <v>8.0199999999999889</v>
      </c>
      <c r="AF43" s="42">
        <v>6.8799999999999866</v>
      </c>
      <c r="AG43" s="43">
        <v>6.5406666666666595</v>
      </c>
      <c r="AH43" s="42">
        <v>1.8945000000000001</v>
      </c>
      <c r="AI43" s="44">
        <v>7.139999999999989</v>
      </c>
      <c r="AJ43" s="97">
        <f t="shared" si="4"/>
        <v>1063.1424666666669</v>
      </c>
      <c r="AK43" s="97"/>
      <c r="AL43" s="97"/>
    </row>
    <row r="44" spans="2:38" x14ac:dyDescent="0.3">
      <c r="B44" s="4" t="s">
        <v>66</v>
      </c>
      <c r="C44" s="50"/>
      <c r="D44" s="50"/>
      <c r="E44" s="43">
        <v>169.08433333333329</v>
      </c>
      <c r="F44" s="42">
        <v>219.33599999999998</v>
      </c>
      <c r="G44" s="43">
        <v>197.75633333333334</v>
      </c>
      <c r="H44" s="42">
        <v>189.94883333333331</v>
      </c>
      <c r="I44" s="43">
        <v>164.0975</v>
      </c>
      <c r="J44" s="42">
        <v>321.62966666666676</v>
      </c>
      <c r="K44" s="43">
        <v>216.60733333333334</v>
      </c>
      <c r="L44" s="42">
        <v>175.0478333333333</v>
      </c>
      <c r="M44" s="43">
        <v>215.89166666666665</v>
      </c>
      <c r="N44" s="42">
        <v>149.06616666666667</v>
      </c>
      <c r="O44" s="43">
        <v>158.72</v>
      </c>
      <c r="P44" s="42">
        <v>96.879166666666649</v>
      </c>
      <c r="Q44" s="43">
        <v>113.58766666666668</v>
      </c>
      <c r="R44" s="42">
        <v>129.30466666666663</v>
      </c>
      <c r="S44" s="43">
        <v>63.651333333333326</v>
      </c>
      <c r="T44" s="42">
        <v>66.004500000000007</v>
      </c>
      <c r="U44" s="43">
        <v>144.35850000000002</v>
      </c>
      <c r="V44" s="42">
        <v>123.0771666666667</v>
      </c>
      <c r="W44" s="43">
        <v>98.694500000000019</v>
      </c>
      <c r="X44" s="42">
        <v>613.00416666666672</v>
      </c>
      <c r="Y44" s="43">
        <v>647.55850000000009</v>
      </c>
      <c r="Z44" s="42">
        <v>572.697</v>
      </c>
      <c r="AA44" s="43">
        <v>613.76049999999987</v>
      </c>
      <c r="AB44" s="42">
        <v>0</v>
      </c>
      <c r="AC44" s="43">
        <v>15.908333333333328</v>
      </c>
      <c r="AD44" s="42">
        <v>526.14216666666687</v>
      </c>
      <c r="AE44" s="43">
        <v>590.62716666666677</v>
      </c>
      <c r="AF44" s="42">
        <v>631.90583333333348</v>
      </c>
      <c r="AG44" s="43">
        <v>556.28416666666669</v>
      </c>
      <c r="AH44" s="42">
        <v>374.39766666666668</v>
      </c>
      <c r="AI44" s="44">
        <v>51.398833333333329</v>
      </c>
      <c r="AJ44" s="97">
        <f t="shared" si="4"/>
        <v>8206.4275000000016</v>
      </c>
      <c r="AK44" s="97"/>
      <c r="AL44" s="97"/>
    </row>
    <row r="45" spans="2:38" x14ac:dyDescent="0.3">
      <c r="B45" s="4" t="s">
        <v>67</v>
      </c>
      <c r="C45" s="50"/>
      <c r="D45" s="50"/>
      <c r="E45" s="43">
        <v>94.19635000000001</v>
      </c>
      <c r="F45" s="42">
        <v>48.372783333333324</v>
      </c>
      <c r="G45" s="43">
        <v>111.29741666666668</v>
      </c>
      <c r="H45" s="42">
        <v>61.15733333333332</v>
      </c>
      <c r="I45" s="43">
        <v>66.762999999999991</v>
      </c>
      <c r="J45" s="42">
        <v>67.246500000000012</v>
      </c>
      <c r="K45" s="43">
        <v>97.323499999999996</v>
      </c>
      <c r="L45" s="42">
        <v>72.335166666666666</v>
      </c>
      <c r="M45" s="43">
        <v>100.60783333333335</v>
      </c>
      <c r="N45" s="42">
        <v>113.38716666666666</v>
      </c>
      <c r="O45" s="43">
        <v>123.61800000000001</v>
      </c>
      <c r="P45" s="42">
        <v>92.607500000000002</v>
      </c>
      <c r="Q45" s="43">
        <v>144.82116666666667</v>
      </c>
      <c r="R45" s="42">
        <v>136.5675</v>
      </c>
      <c r="S45" s="43">
        <v>112.81433333333332</v>
      </c>
      <c r="T45" s="42">
        <v>0</v>
      </c>
      <c r="U45" s="43">
        <v>105.36750000000002</v>
      </c>
      <c r="V45" s="42">
        <v>91.88566666666668</v>
      </c>
      <c r="W45" s="43">
        <v>88.715166666666676</v>
      </c>
      <c r="X45" s="42">
        <v>80.235833333333332</v>
      </c>
      <c r="Y45" s="43">
        <v>79.247500000000002</v>
      </c>
      <c r="Z45" s="42">
        <v>122.86866666666666</v>
      </c>
      <c r="AA45" s="43">
        <v>110.90616666666666</v>
      </c>
      <c r="AB45" s="42">
        <v>79.064833333333326</v>
      </c>
      <c r="AC45" s="43">
        <v>86.401666666666671</v>
      </c>
      <c r="AD45" s="42">
        <v>64.284833333333296</v>
      </c>
      <c r="AE45" s="43">
        <v>63.41</v>
      </c>
      <c r="AF45" s="42">
        <v>68.490000000000009</v>
      </c>
      <c r="AG45" s="43">
        <v>52.764999999999972</v>
      </c>
      <c r="AH45" s="42">
        <v>41.244166666666651</v>
      </c>
      <c r="AI45" s="44">
        <v>59.439999999999984</v>
      </c>
      <c r="AJ45" s="97">
        <f t="shared" si="4"/>
        <v>2637.4425500000002</v>
      </c>
      <c r="AK45" s="97"/>
      <c r="AL45" s="97"/>
    </row>
    <row r="46" spans="2:38" x14ac:dyDescent="0.3">
      <c r="B46" s="4" t="s">
        <v>68</v>
      </c>
      <c r="C46" s="50"/>
      <c r="D46" s="50"/>
      <c r="E46" s="43">
        <v>1521.4394</v>
      </c>
      <c r="F46" s="42">
        <v>797.33061666666663</v>
      </c>
      <c r="G46" s="43">
        <v>198.16841666666667</v>
      </c>
      <c r="H46" s="42">
        <v>407.39636666666667</v>
      </c>
      <c r="I46" s="43">
        <v>297.36214999999993</v>
      </c>
      <c r="J46" s="42">
        <v>599.68344999999988</v>
      </c>
      <c r="K46" s="43">
        <v>1398.4564999999998</v>
      </c>
      <c r="L46" s="42">
        <v>1127.7024000000001</v>
      </c>
      <c r="M46" s="43">
        <v>1359.8141666666666</v>
      </c>
      <c r="N46" s="42">
        <v>1071.2713666666671</v>
      </c>
      <c r="O46" s="43">
        <v>1223.42275</v>
      </c>
      <c r="P46" s="42">
        <v>532.76116666666644</v>
      </c>
      <c r="Q46" s="43">
        <v>876.93546666666668</v>
      </c>
      <c r="R46" s="42">
        <v>1384.9229166666667</v>
      </c>
      <c r="S46" s="43">
        <v>585.02440000000024</v>
      </c>
      <c r="T46" s="42">
        <v>901.29900000000021</v>
      </c>
      <c r="U46" s="43">
        <v>549.38943333333339</v>
      </c>
      <c r="V46" s="42">
        <v>440.92843333333337</v>
      </c>
      <c r="W46" s="43">
        <v>742.1375833333334</v>
      </c>
      <c r="X46" s="42">
        <v>947.33233333333351</v>
      </c>
      <c r="Y46" s="43">
        <v>671.22543333333329</v>
      </c>
      <c r="Z46" s="42">
        <v>352.07623333333333</v>
      </c>
      <c r="AA46" s="43">
        <v>213.63131666666672</v>
      </c>
      <c r="AB46" s="42">
        <v>946.36196666666649</v>
      </c>
      <c r="AC46" s="43">
        <v>268.8399</v>
      </c>
      <c r="AD46" s="42">
        <v>114.68638333333342</v>
      </c>
      <c r="AE46" s="43">
        <v>631.1255666666666</v>
      </c>
      <c r="AF46" s="42">
        <v>955.90668333333338</v>
      </c>
      <c r="AG46" s="43">
        <v>123.66671666666667</v>
      </c>
      <c r="AH46" s="42">
        <v>185.53838333333329</v>
      </c>
      <c r="AI46" s="44">
        <v>284.8544333333333</v>
      </c>
      <c r="AJ46" s="97">
        <f t="shared" si="4"/>
        <v>21710.691333333332</v>
      </c>
      <c r="AK46" s="97"/>
      <c r="AL46" s="97"/>
    </row>
    <row r="47" spans="2:38" x14ac:dyDescent="0.3">
      <c r="B47" s="4" t="s">
        <v>69</v>
      </c>
      <c r="C47" s="50"/>
      <c r="D47" s="50"/>
      <c r="E47" s="43">
        <v>399.90376666666668</v>
      </c>
      <c r="F47" s="42">
        <v>163.79511666666662</v>
      </c>
      <c r="G47" s="43">
        <v>78.608850000000004</v>
      </c>
      <c r="H47" s="42">
        <v>135.18563333333336</v>
      </c>
      <c r="I47" s="43">
        <v>193.86099999999999</v>
      </c>
      <c r="J47" s="42">
        <v>136.68553333333332</v>
      </c>
      <c r="K47" s="43">
        <v>363.23145000000005</v>
      </c>
      <c r="L47" s="42">
        <v>222.86440000000005</v>
      </c>
      <c r="M47" s="43">
        <v>295.80499999999995</v>
      </c>
      <c r="N47" s="42">
        <v>365.57900000000012</v>
      </c>
      <c r="O47" s="43">
        <v>328.62400000000008</v>
      </c>
      <c r="P47" s="42">
        <v>184.48433333333332</v>
      </c>
      <c r="Q47" s="43">
        <v>324.46251666666666</v>
      </c>
      <c r="R47" s="42">
        <v>467.27350000000007</v>
      </c>
      <c r="S47" s="43">
        <v>302.77026666666666</v>
      </c>
      <c r="T47" s="42">
        <v>0</v>
      </c>
      <c r="U47" s="43">
        <v>220.25483333333329</v>
      </c>
      <c r="V47" s="42">
        <v>181.00604999999996</v>
      </c>
      <c r="W47" s="43">
        <v>243.20536666666663</v>
      </c>
      <c r="X47" s="42">
        <v>127.32148333333328</v>
      </c>
      <c r="Y47" s="43">
        <v>160.83930000000001</v>
      </c>
      <c r="Z47" s="42">
        <v>109.17565</v>
      </c>
      <c r="AA47" s="43">
        <v>132.17518333333334</v>
      </c>
      <c r="AB47" s="42">
        <v>171.17669999999998</v>
      </c>
      <c r="AC47" s="43">
        <v>314.27533333333332</v>
      </c>
      <c r="AD47" s="42">
        <v>101.44403333333335</v>
      </c>
      <c r="AE47" s="43">
        <v>259.00949999999995</v>
      </c>
      <c r="AF47" s="42">
        <v>313.57866666666655</v>
      </c>
      <c r="AG47" s="43">
        <v>59.361616666666663</v>
      </c>
      <c r="AH47" s="42">
        <v>130.92731666666668</v>
      </c>
      <c r="AI47" s="44">
        <v>186.75803333333334</v>
      </c>
      <c r="AJ47" s="97">
        <f t="shared" si="4"/>
        <v>6673.6434333333345</v>
      </c>
      <c r="AK47" s="97"/>
      <c r="AL47" s="97"/>
    </row>
    <row r="48" spans="2:38" x14ac:dyDescent="0.3">
      <c r="B48" s="4" t="s">
        <v>70</v>
      </c>
      <c r="C48" s="50"/>
      <c r="D48" s="50"/>
      <c r="E48" s="43">
        <v>367.48439999999994</v>
      </c>
      <c r="F48" s="42">
        <v>7.7533666666666736</v>
      </c>
      <c r="G48" s="43">
        <v>4.9540500000000005</v>
      </c>
      <c r="H48" s="42">
        <v>29.226199999999992</v>
      </c>
      <c r="I48" s="43">
        <v>60.151166666666683</v>
      </c>
      <c r="J48" s="42">
        <v>360.28233333333338</v>
      </c>
      <c r="K48" s="43">
        <v>663.67583333333312</v>
      </c>
      <c r="L48" s="42">
        <v>539.91783333333331</v>
      </c>
      <c r="M48" s="43">
        <v>684.60966666666661</v>
      </c>
      <c r="N48" s="42">
        <v>558.30949999999996</v>
      </c>
      <c r="O48" s="43">
        <v>603.54050000000007</v>
      </c>
      <c r="P48" s="42">
        <v>294.52750000000009</v>
      </c>
      <c r="Q48" s="43">
        <v>682.15066666666667</v>
      </c>
      <c r="R48" s="42">
        <v>929.0636666666669</v>
      </c>
      <c r="S48" s="43">
        <v>510.65050000000002</v>
      </c>
      <c r="T48" s="42">
        <v>0</v>
      </c>
      <c r="U48" s="43">
        <v>538.78566666666677</v>
      </c>
      <c r="V48" s="42">
        <v>332.35649999999987</v>
      </c>
      <c r="W48" s="43">
        <v>339.86016666666671</v>
      </c>
      <c r="X48" s="42">
        <v>341.2473333333333</v>
      </c>
      <c r="Y48" s="43">
        <v>305.62566666666663</v>
      </c>
      <c r="Z48" s="42">
        <v>277.30066666666659</v>
      </c>
      <c r="AA48" s="43">
        <v>282.01733333333306</v>
      </c>
      <c r="AB48" s="42">
        <v>324.08233333333334</v>
      </c>
      <c r="AC48" s="43">
        <v>261.23416666666657</v>
      </c>
      <c r="AD48" s="42">
        <v>196.63400000000007</v>
      </c>
      <c r="AE48" s="43">
        <v>300.29016666666666</v>
      </c>
      <c r="AF48" s="42">
        <v>307.24383333333327</v>
      </c>
      <c r="AG48" s="43">
        <v>207.79150000000004</v>
      </c>
      <c r="AH48" s="42">
        <v>182.42</v>
      </c>
      <c r="AI48" s="44">
        <v>311.6395</v>
      </c>
      <c r="AJ48" s="97">
        <f t="shared" si="4"/>
        <v>10804.826016666666</v>
      </c>
      <c r="AK48" s="97"/>
      <c r="AL48" s="97"/>
    </row>
    <row r="49" spans="2:38" x14ac:dyDescent="0.3">
      <c r="B49" s="4" t="s">
        <v>71</v>
      </c>
      <c r="C49" s="50"/>
      <c r="D49" s="50"/>
      <c r="E49" s="43">
        <v>248.76350000000002</v>
      </c>
      <c r="F49" s="42">
        <v>137.87850000000003</v>
      </c>
      <c r="G49" s="43">
        <v>19.469666666666662</v>
      </c>
      <c r="H49" s="42">
        <v>1.7910000000000004</v>
      </c>
      <c r="I49" s="43">
        <v>33.613166666666665</v>
      </c>
      <c r="J49" s="42">
        <v>4.9166666666666713E-2</v>
      </c>
      <c r="K49" s="43">
        <v>33.543500000000009</v>
      </c>
      <c r="L49" s="42">
        <v>7.432000000000003</v>
      </c>
      <c r="M49" s="43">
        <v>32.921333333333322</v>
      </c>
      <c r="N49" s="42">
        <v>7.9721666666666691</v>
      </c>
      <c r="O49" s="43">
        <v>28.340833333333329</v>
      </c>
      <c r="P49" s="42">
        <v>0</v>
      </c>
      <c r="Q49" s="43">
        <v>12.564666666666671</v>
      </c>
      <c r="R49" s="42">
        <v>325.3101666666667</v>
      </c>
      <c r="S49" s="43">
        <v>97.507833333333338</v>
      </c>
      <c r="T49" s="42">
        <v>94.103833333333299</v>
      </c>
      <c r="U49" s="43">
        <v>106.37066666666666</v>
      </c>
      <c r="V49" s="42">
        <v>2.0963333333333338</v>
      </c>
      <c r="W49" s="43">
        <v>18.581500000000005</v>
      </c>
      <c r="X49" s="42">
        <v>109.71583333333332</v>
      </c>
      <c r="Y49" s="43">
        <v>131.90000000000003</v>
      </c>
      <c r="Z49" s="42">
        <v>12.194333333333343</v>
      </c>
      <c r="AA49" s="43">
        <v>3.6079999999999974</v>
      </c>
      <c r="AB49" s="42">
        <v>89.706833333333336</v>
      </c>
      <c r="AC49" s="43">
        <v>40.406333333333329</v>
      </c>
      <c r="AD49" s="42">
        <v>0</v>
      </c>
      <c r="AE49" s="43">
        <v>0</v>
      </c>
      <c r="AF49" s="42">
        <v>0</v>
      </c>
      <c r="AG49" s="43">
        <v>0</v>
      </c>
      <c r="AH49" s="42">
        <v>0</v>
      </c>
      <c r="AI49" s="44">
        <v>0</v>
      </c>
      <c r="AJ49" s="97">
        <f t="shared" si="4"/>
        <v>1595.841166666667</v>
      </c>
      <c r="AK49" s="97"/>
      <c r="AL49" s="97"/>
    </row>
    <row r="50" spans="2:38" x14ac:dyDescent="0.3">
      <c r="B50" s="4" t="s">
        <v>72</v>
      </c>
      <c r="C50" s="50"/>
      <c r="D50" s="50"/>
      <c r="E50" s="43">
        <v>0</v>
      </c>
      <c r="F50" s="42">
        <v>0</v>
      </c>
      <c r="G50" s="43">
        <v>0</v>
      </c>
      <c r="H50" s="42">
        <v>0.30933333333333335</v>
      </c>
      <c r="I50" s="43">
        <v>0</v>
      </c>
      <c r="J50" s="42">
        <v>0</v>
      </c>
      <c r="K50" s="43">
        <v>0</v>
      </c>
      <c r="L50" s="42">
        <v>0</v>
      </c>
      <c r="M50" s="43">
        <v>0</v>
      </c>
      <c r="N50" s="42">
        <v>0</v>
      </c>
      <c r="O50" s="43">
        <v>0</v>
      </c>
      <c r="P50" s="42">
        <v>0</v>
      </c>
      <c r="Q50" s="43">
        <v>0</v>
      </c>
      <c r="R50" s="42">
        <v>0</v>
      </c>
      <c r="S50" s="43">
        <v>0</v>
      </c>
      <c r="T50" s="42">
        <v>14.546333333333346</v>
      </c>
      <c r="U50" s="43">
        <v>151.56033333333329</v>
      </c>
      <c r="V50" s="42">
        <v>109.1423333333333</v>
      </c>
      <c r="W50" s="43">
        <v>164.1043333333333</v>
      </c>
      <c r="X50" s="42">
        <v>154.09633333333335</v>
      </c>
      <c r="Y50" s="43">
        <v>150.79916666666674</v>
      </c>
      <c r="Z50" s="42">
        <v>133.94649999999999</v>
      </c>
      <c r="AA50" s="43">
        <v>147.64100000000002</v>
      </c>
      <c r="AB50" s="42">
        <v>160.21150000000006</v>
      </c>
      <c r="AC50" s="43">
        <v>117.57516666666666</v>
      </c>
      <c r="AD50" s="42">
        <v>136.07850000000008</v>
      </c>
      <c r="AE50" s="43">
        <v>141.14099999999996</v>
      </c>
      <c r="AF50" s="42">
        <v>147.16249999999991</v>
      </c>
      <c r="AG50" s="43">
        <v>99.097333333333367</v>
      </c>
      <c r="AH50" s="42">
        <v>95.677499999999995</v>
      </c>
      <c r="AI50" s="44">
        <v>147.97816666666665</v>
      </c>
      <c r="AJ50" s="97">
        <f t="shared" si="4"/>
        <v>2071.0673333333339</v>
      </c>
      <c r="AK50" s="97"/>
      <c r="AL50" s="97"/>
    </row>
    <row r="51" spans="2:38" x14ac:dyDescent="0.3">
      <c r="B51" s="4" t="s">
        <v>73</v>
      </c>
      <c r="C51" s="50"/>
      <c r="D51" s="50"/>
      <c r="E51" s="43">
        <v>909.39300000000037</v>
      </c>
      <c r="F51" s="42">
        <v>395.53250000000008</v>
      </c>
      <c r="G51" s="43">
        <v>412.70350000000002</v>
      </c>
      <c r="H51" s="42">
        <v>127.66083333333334</v>
      </c>
      <c r="I51" s="43">
        <v>176.48600000000002</v>
      </c>
      <c r="J51" s="42">
        <v>230.38016666666672</v>
      </c>
      <c r="K51" s="43">
        <v>601.45583333333332</v>
      </c>
      <c r="L51" s="42">
        <v>405.94183333333325</v>
      </c>
      <c r="M51" s="43">
        <v>631.47166666666669</v>
      </c>
      <c r="N51" s="42">
        <v>601.05633333333333</v>
      </c>
      <c r="O51" s="43">
        <v>564.61450000000013</v>
      </c>
      <c r="P51" s="42">
        <v>182.70383333333328</v>
      </c>
      <c r="Q51" s="43">
        <v>589.42499999999995</v>
      </c>
      <c r="R51" s="42">
        <v>865.0158333333336</v>
      </c>
      <c r="S51" s="43">
        <v>346.7261666666667</v>
      </c>
      <c r="T51" s="42">
        <v>470.60799999999995</v>
      </c>
      <c r="U51" s="43">
        <v>397.84216666666669</v>
      </c>
      <c r="V51" s="42">
        <v>346.90066666666661</v>
      </c>
      <c r="W51" s="43">
        <v>346.82666666666665</v>
      </c>
      <c r="X51" s="42">
        <v>159.28249999999997</v>
      </c>
      <c r="Y51" s="43">
        <v>968.5925000000002</v>
      </c>
      <c r="Z51" s="42">
        <v>70.342666666666659</v>
      </c>
      <c r="AA51" s="43">
        <v>147.5855</v>
      </c>
      <c r="AB51" s="42">
        <v>619.88216666666665</v>
      </c>
      <c r="AC51" s="43">
        <v>115.89700000000001</v>
      </c>
      <c r="AD51" s="42">
        <v>128.42316666666667</v>
      </c>
      <c r="AE51" s="43">
        <v>540.23883333333345</v>
      </c>
      <c r="AF51" s="42">
        <v>649.42383333333316</v>
      </c>
      <c r="AG51" s="43">
        <v>87.675500000000071</v>
      </c>
      <c r="AH51" s="42">
        <v>0</v>
      </c>
      <c r="AI51" s="44">
        <v>0</v>
      </c>
      <c r="AJ51" s="97">
        <f t="shared" si="4"/>
        <v>12090.088166666666</v>
      </c>
      <c r="AK51" s="97"/>
      <c r="AL51" s="97"/>
    </row>
    <row r="52" spans="2:38" x14ac:dyDescent="0.3">
      <c r="B52" s="4" t="s">
        <v>74</v>
      </c>
      <c r="C52" s="50"/>
      <c r="D52" s="50"/>
      <c r="E52" s="43">
        <v>10.405666666666667</v>
      </c>
      <c r="F52" s="42">
        <v>0</v>
      </c>
      <c r="G52" s="43">
        <v>0</v>
      </c>
      <c r="H52" s="42">
        <v>0</v>
      </c>
      <c r="I52" s="43">
        <v>2.400000000000003</v>
      </c>
      <c r="J52" s="42">
        <v>5.4673333333333325</v>
      </c>
      <c r="K52" s="43">
        <v>7.6486666666666672</v>
      </c>
      <c r="L52" s="42">
        <v>6.0853333333333319</v>
      </c>
      <c r="M52" s="43">
        <v>6.4996666666666663</v>
      </c>
      <c r="N52" s="42">
        <v>7.3908333333333331</v>
      </c>
      <c r="O52" s="43">
        <v>4.3333333333333342E-2</v>
      </c>
      <c r="P52" s="42">
        <v>0</v>
      </c>
      <c r="Q52" s="43">
        <v>7.6903333333333332</v>
      </c>
      <c r="R52" s="42">
        <v>10.792833333333332</v>
      </c>
      <c r="S52" s="43">
        <v>0</v>
      </c>
      <c r="T52" s="42">
        <v>0</v>
      </c>
      <c r="U52" s="43">
        <v>0</v>
      </c>
      <c r="V52" s="42">
        <v>0</v>
      </c>
      <c r="W52" s="43">
        <v>0</v>
      </c>
      <c r="X52" s="42">
        <v>0</v>
      </c>
      <c r="Y52" s="43">
        <v>6.4904999999999999</v>
      </c>
      <c r="Z52" s="42">
        <v>0</v>
      </c>
      <c r="AA52" s="43">
        <v>0</v>
      </c>
      <c r="AB52" s="42">
        <v>0</v>
      </c>
      <c r="AC52" s="43">
        <v>0</v>
      </c>
      <c r="AD52" s="42">
        <v>0</v>
      </c>
      <c r="AE52" s="43">
        <v>0</v>
      </c>
      <c r="AF52" s="42">
        <v>3.3333333333333335E-3</v>
      </c>
      <c r="AG52" s="43">
        <v>0</v>
      </c>
      <c r="AH52" s="42">
        <v>0</v>
      </c>
      <c r="AI52" s="44">
        <v>0</v>
      </c>
      <c r="AJ52" s="97">
        <f t="shared" si="4"/>
        <v>70.917833333333334</v>
      </c>
      <c r="AK52" s="97"/>
      <c r="AL52" s="97"/>
    </row>
    <row r="53" spans="2:38" x14ac:dyDescent="0.3">
      <c r="B53" s="4" t="s">
        <v>75</v>
      </c>
      <c r="C53" s="50"/>
      <c r="D53" s="50"/>
      <c r="E53" s="43">
        <v>834.59061666666651</v>
      </c>
      <c r="F53" s="42">
        <v>368.05369999999994</v>
      </c>
      <c r="G53" s="43">
        <v>45.097500000000011</v>
      </c>
      <c r="H53" s="42">
        <v>220.24883333333332</v>
      </c>
      <c r="I53" s="43">
        <v>172.7113333333333</v>
      </c>
      <c r="J53" s="42">
        <v>63.422833333333337</v>
      </c>
      <c r="K53" s="43">
        <v>168.12433333333337</v>
      </c>
      <c r="L53" s="42">
        <v>391.80433333333332</v>
      </c>
      <c r="M53" s="43">
        <v>395.04066666666665</v>
      </c>
      <c r="N53" s="42">
        <v>510.47216666666651</v>
      </c>
      <c r="O53" s="43">
        <v>446.72200000000009</v>
      </c>
      <c r="P53" s="42">
        <v>146.51900000000009</v>
      </c>
      <c r="Q53" s="43">
        <v>405.55383333333327</v>
      </c>
      <c r="R53" s="42">
        <v>627.44516666666652</v>
      </c>
      <c r="S53" s="43">
        <v>188.60683333333338</v>
      </c>
      <c r="T53" s="42">
        <v>141.97103333333331</v>
      </c>
      <c r="U53" s="43">
        <v>373.13633333333354</v>
      </c>
      <c r="V53" s="42">
        <v>263.46083333333326</v>
      </c>
      <c r="W53" s="43">
        <v>354.44166666666661</v>
      </c>
      <c r="X53" s="42">
        <v>397.0361666666667</v>
      </c>
      <c r="Y53" s="43">
        <v>275.64249999999998</v>
      </c>
      <c r="Z53" s="42">
        <v>65.387666666666675</v>
      </c>
      <c r="AA53" s="43">
        <v>208.02966666666666</v>
      </c>
      <c r="AB53" s="42">
        <v>318.83833333333348</v>
      </c>
      <c r="AC53" s="43">
        <v>131.1226666666667</v>
      </c>
      <c r="AD53" s="42">
        <v>0</v>
      </c>
      <c r="AE53" s="43">
        <v>0</v>
      </c>
      <c r="AF53" s="42">
        <v>0</v>
      </c>
      <c r="AG53" s="43">
        <v>0</v>
      </c>
      <c r="AH53" s="42">
        <v>0</v>
      </c>
      <c r="AI53" s="44">
        <v>0</v>
      </c>
      <c r="AJ53" s="97">
        <f t="shared" si="4"/>
        <v>7513.4800166666664</v>
      </c>
      <c r="AK53" s="97"/>
      <c r="AL53" s="97"/>
    </row>
    <row r="54" spans="2:38" x14ac:dyDescent="0.3">
      <c r="B54" s="4" t="s">
        <v>76</v>
      </c>
      <c r="C54" s="50"/>
      <c r="D54" s="50"/>
      <c r="E54" s="43">
        <v>613.45916666666642</v>
      </c>
      <c r="F54" s="42">
        <v>273.69949999999994</v>
      </c>
      <c r="G54" s="43">
        <v>172.13500000000005</v>
      </c>
      <c r="H54" s="42">
        <v>196.17433333333327</v>
      </c>
      <c r="I54" s="43">
        <v>158.97633333333334</v>
      </c>
      <c r="J54" s="42">
        <v>173.87666666666667</v>
      </c>
      <c r="K54" s="43">
        <v>442.84850000000006</v>
      </c>
      <c r="L54" s="42">
        <v>295.78333333333342</v>
      </c>
      <c r="M54" s="43">
        <v>458.66083333333336</v>
      </c>
      <c r="N54" s="42">
        <v>337.00716666666648</v>
      </c>
      <c r="O54" s="43">
        <v>418.54566666666665</v>
      </c>
      <c r="P54" s="42">
        <v>189.86833333333334</v>
      </c>
      <c r="Q54" s="43">
        <v>346.67016666666643</v>
      </c>
      <c r="R54" s="42">
        <v>528.33200000000011</v>
      </c>
      <c r="S54" s="43">
        <v>334.01633333333325</v>
      </c>
      <c r="T54" s="42">
        <v>351.80016666666666</v>
      </c>
      <c r="U54" s="43">
        <v>265.04650000000009</v>
      </c>
      <c r="V54" s="42">
        <v>171.17333333333332</v>
      </c>
      <c r="W54" s="43">
        <v>185.44333333333333</v>
      </c>
      <c r="X54" s="42">
        <v>316.44800000000021</v>
      </c>
      <c r="Y54" s="43">
        <v>394.54333333333341</v>
      </c>
      <c r="Z54" s="42">
        <v>72.967666666666645</v>
      </c>
      <c r="AA54" s="43">
        <v>128.33933333333337</v>
      </c>
      <c r="AB54" s="42">
        <v>231.33883333333341</v>
      </c>
      <c r="AC54" s="43">
        <v>111.06216666666666</v>
      </c>
      <c r="AD54" s="42">
        <v>52.389999999999944</v>
      </c>
      <c r="AE54" s="43">
        <v>72.439999999999927</v>
      </c>
      <c r="AF54" s="42">
        <v>156.71</v>
      </c>
      <c r="AG54" s="43">
        <v>62.019999999999982</v>
      </c>
      <c r="AH54" s="42">
        <v>91.538666666666728</v>
      </c>
      <c r="AI54" s="44">
        <v>112.48333333333336</v>
      </c>
      <c r="AJ54" s="97">
        <f t="shared" si="4"/>
        <v>7715.7979999999998</v>
      </c>
      <c r="AK54" s="97"/>
      <c r="AL54" s="97"/>
    </row>
    <row r="55" spans="2:38" x14ac:dyDescent="0.3">
      <c r="B55" s="4" t="s">
        <v>77</v>
      </c>
      <c r="C55" s="50"/>
      <c r="D55" s="50"/>
      <c r="E55" s="43">
        <v>465.54566666666676</v>
      </c>
      <c r="F55" s="42">
        <v>133.97016666666667</v>
      </c>
      <c r="G55" s="43">
        <v>83.952500000000015</v>
      </c>
      <c r="H55" s="42">
        <v>238.67599999999999</v>
      </c>
      <c r="I55" s="43">
        <v>184.78066666666666</v>
      </c>
      <c r="J55" s="42">
        <v>120.48733333333331</v>
      </c>
      <c r="K55" s="43">
        <v>234.7083333333334</v>
      </c>
      <c r="L55" s="42">
        <v>186.48366666666666</v>
      </c>
      <c r="M55" s="43">
        <v>268.66583333333347</v>
      </c>
      <c r="N55" s="42">
        <v>286.79316666666671</v>
      </c>
      <c r="O55" s="43">
        <v>239.30433333333326</v>
      </c>
      <c r="P55" s="42">
        <v>121.82916666666665</v>
      </c>
      <c r="Q55" s="43">
        <v>208.87749999999997</v>
      </c>
      <c r="R55" s="42">
        <v>180.13433333333339</v>
      </c>
      <c r="S55" s="43">
        <v>140.66</v>
      </c>
      <c r="T55" s="42">
        <v>171.27799999999996</v>
      </c>
      <c r="U55" s="43">
        <v>145.6838333333333</v>
      </c>
      <c r="V55" s="42">
        <v>127.94850000000001</v>
      </c>
      <c r="W55" s="43">
        <v>179.04016666666672</v>
      </c>
      <c r="X55" s="42">
        <v>39.420000000000016</v>
      </c>
      <c r="Y55" s="43">
        <v>74.119833333333318</v>
      </c>
      <c r="Z55" s="42">
        <v>12.31583333333333</v>
      </c>
      <c r="AA55" s="43">
        <v>26.225666666666648</v>
      </c>
      <c r="AB55" s="42">
        <v>92.153166666666678</v>
      </c>
      <c r="AC55" s="43">
        <v>148.11250000000007</v>
      </c>
      <c r="AD55" s="42">
        <v>120.05999999999995</v>
      </c>
      <c r="AE55" s="43">
        <v>133.02000000000007</v>
      </c>
      <c r="AF55" s="42">
        <v>91.759999999999934</v>
      </c>
      <c r="AG55" s="43">
        <v>7.930000000000005</v>
      </c>
      <c r="AH55" s="42">
        <v>86.308500000000024</v>
      </c>
      <c r="AI55" s="44">
        <v>96.701333333333338</v>
      </c>
      <c r="AJ55" s="97">
        <f t="shared" si="4"/>
        <v>4646.9460000000017</v>
      </c>
      <c r="AK55" s="97"/>
      <c r="AL55" s="97"/>
    </row>
    <row r="56" spans="2:38" x14ac:dyDescent="0.3">
      <c r="B56" s="4" t="s">
        <v>78</v>
      </c>
      <c r="C56" s="50"/>
      <c r="D56" s="50"/>
      <c r="E56" s="43">
        <v>0</v>
      </c>
      <c r="F56" s="42">
        <v>0</v>
      </c>
      <c r="G56" s="43">
        <v>0</v>
      </c>
      <c r="H56" s="42">
        <v>0</v>
      </c>
      <c r="I56" s="43">
        <v>57.439000000000014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2.3500000000000004E-2</v>
      </c>
      <c r="V56" s="42">
        <v>0.66999999999999993</v>
      </c>
      <c r="W56" s="43">
        <v>0.15199999999999997</v>
      </c>
      <c r="X56" s="42">
        <v>0</v>
      </c>
      <c r="Y56" s="43">
        <v>0</v>
      </c>
      <c r="Z56" s="42">
        <v>0</v>
      </c>
      <c r="AA56" s="43">
        <v>0</v>
      </c>
      <c r="AB56" s="42">
        <v>0</v>
      </c>
      <c r="AC56" s="43">
        <v>58.444500000000005</v>
      </c>
      <c r="AD56" s="42">
        <v>32.904733333333326</v>
      </c>
      <c r="AE56" s="43">
        <v>0</v>
      </c>
      <c r="AF56" s="42">
        <v>0</v>
      </c>
      <c r="AG56" s="43">
        <v>15.739416666666656</v>
      </c>
      <c r="AH56" s="42">
        <v>0</v>
      </c>
      <c r="AI56" s="44">
        <v>1.0429999999999993</v>
      </c>
      <c r="AJ56" s="97">
        <f t="shared" si="4"/>
        <v>166.41615000000002</v>
      </c>
      <c r="AK56" s="97"/>
      <c r="AL56" s="97"/>
    </row>
    <row r="57" spans="2:38" x14ac:dyDescent="0.3">
      <c r="B57" s="4" t="s">
        <v>79</v>
      </c>
      <c r="C57" s="50"/>
      <c r="D57" s="50"/>
      <c r="E57" s="43">
        <v>351.81638333333336</v>
      </c>
      <c r="F57" s="42">
        <v>114.47106666666666</v>
      </c>
      <c r="G57" s="43">
        <v>107.80398333333335</v>
      </c>
      <c r="H57" s="42">
        <v>72.081450000000018</v>
      </c>
      <c r="I57" s="43">
        <v>82.541566666666654</v>
      </c>
      <c r="J57" s="42">
        <v>19.352083333333336</v>
      </c>
      <c r="K57" s="43">
        <v>79.6466833333333</v>
      </c>
      <c r="L57" s="42">
        <v>136.71806666666663</v>
      </c>
      <c r="M57" s="43">
        <v>30.095099999999995</v>
      </c>
      <c r="N57" s="42">
        <v>153.10814999999997</v>
      </c>
      <c r="O57" s="43">
        <v>80.354549999999989</v>
      </c>
      <c r="P57" s="42">
        <v>43.738833333333332</v>
      </c>
      <c r="Q57" s="43">
        <v>308.34520000000003</v>
      </c>
      <c r="R57" s="42">
        <v>345.80685</v>
      </c>
      <c r="S57" s="43">
        <v>197.69018333333338</v>
      </c>
      <c r="T57" s="42">
        <v>282.51984999999996</v>
      </c>
      <c r="U57" s="43">
        <v>90.547883333333303</v>
      </c>
      <c r="V57" s="42">
        <v>146.02141666666665</v>
      </c>
      <c r="W57" s="43">
        <v>129.68356666666671</v>
      </c>
      <c r="X57" s="42">
        <v>66.505416666666676</v>
      </c>
      <c r="Y57" s="43">
        <v>292.06183333333325</v>
      </c>
      <c r="Z57" s="42">
        <v>36.24765</v>
      </c>
      <c r="AA57" s="43">
        <v>4.2556333333333329</v>
      </c>
      <c r="AB57" s="42">
        <v>171.42880000000005</v>
      </c>
      <c r="AC57" s="43">
        <v>44.06365000000001</v>
      </c>
      <c r="AD57" s="42">
        <v>0</v>
      </c>
      <c r="AE57" s="43">
        <v>0</v>
      </c>
      <c r="AF57" s="42">
        <v>0.24800000000000466</v>
      </c>
      <c r="AG57" s="43">
        <v>0</v>
      </c>
      <c r="AH57" s="42">
        <v>1.9189333333333436</v>
      </c>
      <c r="AI57" s="44">
        <v>3.0770000000000124</v>
      </c>
      <c r="AJ57" s="97">
        <f>SUM(E57:AI57)</f>
        <v>3392.1497833333333</v>
      </c>
      <c r="AK57" s="97"/>
      <c r="AL57" s="97"/>
    </row>
    <row r="58" spans="2:38" x14ac:dyDescent="0.3">
      <c r="B58" s="4" t="s">
        <v>80</v>
      </c>
      <c r="C58" s="50"/>
      <c r="D58" s="50"/>
      <c r="E58" s="43">
        <v>372.69899999999996</v>
      </c>
      <c r="F58" s="42">
        <v>163.93333333333342</v>
      </c>
      <c r="G58" s="43">
        <v>200.73966666666664</v>
      </c>
      <c r="H58" s="42">
        <v>185.28800000000001</v>
      </c>
      <c r="I58" s="43">
        <v>128.71666666666667</v>
      </c>
      <c r="J58" s="42">
        <v>238.79883333333331</v>
      </c>
      <c r="K58" s="43">
        <v>468.95966666666664</v>
      </c>
      <c r="L58" s="42">
        <v>359.59616666666659</v>
      </c>
      <c r="M58" s="43">
        <v>223.59500000000003</v>
      </c>
      <c r="N58" s="42">
        <v>257.3934999999999</v>
      </c>
      <c r="O58" s="43">
        <v>211.77750000000006</v>
      </c>
      <c r="P58" s="42">
        <v>242.3933333333334</v>
      </c>
      <c r="Q58" s="43">
        <v>275.68566666666646</v>
      </c>
      <c r="R58" s="42">
        <v>373.84516666666667</v>
      </c>
      <c r="S58" s="43">
        <v>293.96433333333346</v>
      </c>
      <c r="T58" s="42">
        <v>301.75849999999997</v>
      </c>
      <c r="U58" s="43">
        <v>183.47316666666666</v>
      </c>
      <c r="V58" s="42">
        <v>366.24666666666661</v>
      </c>
      <c r="W58" s="43">
        <v>161.68883333333332</v>
      </c>
      <c r="X58" s="42">
        <v>214.87749999999997</v>
      </c>
      <c r="Y58" s="43">
        <v>289.21033333333332</v>
      </c>
      <c r="Z58" s="42">
        <v>32.995333333333335</v>
      </c>
      <c r="AA58" s="43">
        <v>0.61916666666666675</v>
      </c>
      <c r="AB58" s="42">
        <v>431.68533333333323</v>
      </c>
      <c r="AC58" s="43">
        <v>47.105500000000006</v>
      </c>
      <c r="AD58" s="42">
        <v>24.56333333333334</v>
      </c>
      <c r="AE58" s="43">
        <v>96.479499999999987</v>
      </c>
      <c r="AF58" s="42">
        <v>185.98650000000015</v>
      </c>
      <c r="AG58" s="43">
        <v>1.6063333333333358</v>
      </c>
      <c r="AH58" s="42">
        <v>46.749333333333325</v>
      </c>
      <c r="AI58" s="44">
        <v>44.759000000000007</v>
      </c>
      <c r="AJ58" s="97">
        <f>SUM(E58:AI58)</f>
        <v>6427.1901666666663</v>
      </c>
      <c r="AK58" s="97"/>
      <c r="AL58" s="97"/>
    </row>
    <row r="59" spans="2:38" x14ac:dyDescent="0.3">
      <c r="B59" s="4" t="s">
        <v>88</v>
      </c>
      <c r="C59" s="50"/>
      <c r="D59" s="50"/>
      <c r="E59" s="43">
        <v>10.415166666666668</v>
      </c>
      <c r="F59" s="42">
        <v>7.636999999999996</v>
      </c>
      <c r="G59" s="43">
        <v>8.6813333333333293</v>
      </c>
      <c r="H59" s="42">
        <v>2.8108333333333331</v>
      </c>
      <c r="I59" s="43">
        <v>8.8189999999999955</v>
      </c>
      <c r="J59" s="42">
        <v>20.801166666666667</v>
      </c>
      <c r="K59" s="43">
        <v>40.580833333333338</v>
      </c>
      <c r="L59" s="42">
        <v>23.740333333333332</v>
      </c>
      <c r="M59" s="43">
        <v>37.246166666666667</v>
      </c>
      <c r="N59" s="42">
        <v>27.806166666666662</v>
      </c>
      <c r="O59" s="43">
        <v>2.5546666666666678</v>
      </c>
      <c r="P59" s="42">
        <v>1.0681666666666674</v>
      </c>
      <c r="Q59" s="43">
        <v>2.6575000000000006</v>
      </c>
      <c r="R59" s="42">
        <v>2.8095000000000008</v>
      </c>
      <c r="S59" s="43">
        <v>4.1876666666666678</v>
      </c>
      <c r="T59" s="42">
        <v>11.530166666666668</v>
      </c>
      <c r="U59" s="43">
        <v>12.703166666666664</v>
      </c>
      <c r="V59" s="42">
        <v>1.5546666666666666</v>
      </c>
      <c r="W59" s="43">
        <v>9.9586666666666623</v>
      </c>
      <c r="X59" s="42">
        <v>1.1960000000000002</v>
      </c>
      <c r="Y59" s="43">
        <v>5.5841666666666674</v>
      </c>
      <c r="Z59" s="42">
        <v>1.2286666666666668</v>
      </c>
      <c r="AA59" s="43">
        <v>1.1175000000000006</v>
      </c>
      <c r="AB59" s="42">
        <v>13.257833333333334</v>
      </c>
      <c r="AC59" s="43">
        <v>2.5785833333333339</v>
      </c>
      <c r="AD59" s="42">
        <v>0</v>
      </c>
      <c r="AE59" s="43">
        <v>0</v>
      </c>
      <c r="AF59" s="42">
        <v>0</v>
      </c>
      <c r="AG59" s="43">
        <v>0</v>
      </c>
      <c r="AH59" s="42">
        <v>0</v>
      </c>
      <c r="AI59" s="44">
        <v>0</v>
      </c>
      <c r="AJ59" s="97">
        <f t="shared" ref="AJ59" si="5">SUM(E59:AI59)</f>
        <v>262.52491666666663</v>
      </c>
      <c r="AK59" s="97"/>
      <c r="AL59" s="97"/>
    </row>
    <row r="60" spans="2:38" x14ac:dyDescent="0.3">
      <c r="B60" s="4" t="s">
        <v>99</v>
      </c>
      <c r="C60" s="50"/>
      <c r="D60" s="50"/>
      <c r="E60" s="43">
        <v>0</v>
      </c>
      <c r="F60" s="42">
        <v>0</v>
      </c>
      <c r="G60" s="43">
        <v>0</v>
      </c>
      <c r="H60" s="42">
        <v>0</v>
      </c>
      <c r="I60" s="43">
        <v>70.468333333333348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2.9523333333333355</v>
      </c>
      <c r="AA60" s="43">
        <v>85.944666666666663</v>
      </c>
      <c r="AB60" s="42">
        <v>0</v>
      </c>
      <c r="AC60" s="43">
        <v>50.224833333333336</v>
      </c>
      <c r="AD60" s="42">
        <v>54.904166666666669</v>
      </c>
      <c r="AE60" s="43">
        <v>0</v>
      </c>
      <c r="AF60" s="42">
        <v>0</v>
      </c>
      <c r="AG60" s="43">
        <v>27.397666666666687</v>
      </c>
      <c r="AH60" s="42">
        <v>0</v>
      </c>
      <c r="AI60" s="44">
        <v>31.104333333333344</v>
      </c>
      <c r="AJ60" s="97">
        <f>SUM(E60:AI60)</f>
        <v>322.99633333333333</v>
      </c>
      <c r="AK60" s="97"/>
      <c r="AL60" s="97"/>
    </row>
    <row r="61" spans="2:38" x14ac:dyDescent="0.3">
      <c r="B61" s="4" t="s">
        <v>96</v>
      </c>
      <c r="C61" s="50"/>
      <c r="D61" s="50"/>
      <c r="E61" s="43">
        <v>0</v>
      </c>
      <c r="F61" s="42">
        <v>0</v>
      </c>
      <c r="G61" s="43">
        <v>0</v>
      </c>
      <c r="H61" s="42">
        <v>0</v>
      </c>
      <c r="I61" s="43">
        <v>228.4855</v>
      </c>
      <c r="J61" s="42">
        <v>0</v>
      </c>
      <c r="K61" s="43">
        <v>0</v>
      </c>
      <c r="L61" s="42">
        <v>0</v>
      </c>
      <c r="M61" s="43">
        <v>0</v>
      </c>
      <c r="N61" s="42">
        <v>0</v>
      </c>
      <c r="O61" s="43">
        <v>0</v>
      </c>
      <c r="P61" s="42">
        <v>0</v>
      </c>
      <c r="Q61" s="43">
        <v>0</v>
      </c>
      <c r="R61" s="42">
        <v>0</v>
      </c>
      <c r="S61" s="43">
        <v>0</v>
      </c>
      <c r="T61" s="42">
        <v>0</v>
      </c>
      <c r="U61" s="43">
        <v>0</v>
      </c>
      <c r="V61" s="42">
        <v>0</v>
      </c>
      <c r="W61" s="43">
        <v>0</v>
      </c>
      <c r="X61" s="42">
        <v>0</v>
      </c>
      <c r="Y61" s="43">
        <v>0</v>
      </c>
      <c r="Z61" s="42">
        <v>0.9446666666666711</v>
      </c>
      <c r="AA61" s="43">
        <v>598.54199999999992</v>
      </c>
      <c r="AB61" s="42">
        <v>0</v>
      </c>
      <c r="AC61" s="43">
        <v>0</v>
      </c>
      <c r="AD61" s="42">
        <v>17.237666666666662</v>
      </c>
      <c r="AE61" s="43">
        <v>0</v>
      </c>
      <c r="AF61" s="42">
        <v>0</v>
      </c>
      <c r="AG61" s="43">
        <v>4.7500000000000382E-2</v>
      </c>
      <c r="AH61" s="42">
        <v>0</v>
      </c>
      <c r="AI61" s="44">
        <v>68.750666666666689</v>
      </c>
      <c r="AJ61" s="97">
        <f>SUM(E61:AI61)</f>
        <v>914.00799999999992</v>
      </c>
      <c r="AK61" s="97"/>
      <c r="AL61" s="97"/>
    </row>
    <row r="62" spans="2:38" x14ac:dyDescent="0.3">
      <c r="B62" s="4" t="s">
        <v>97</v>
      </c>
      <c r="C62" s="50"/>
      <c r="D62" s="50"/>
      <c r="E62" s="43">
        <v>393.9593333333334</v>
      </c>
      <c r="F62" s="42">
        <v>380.1825</v>
      </c>
      <c r="G62" s="43">
        <v>82.47733333333332</v>
      </c>
      <c r="H62" s="42">
        <v>98.225166666666667</v>
      </c>
      <c r="I62" s="43">
        <v>56.437000000000026</v>
      </c>
      <c r="J62" s="42">
        <v>191.9463333333334</v>
      </c>
      <c r="K62" s="43">
        <v>417.04899999999998</v>
      </c>
      <c r="L62" s="42">
        <v>303.22850000000005</v>
      </c>
      <c r="M62" s="43">
        <v>438.50883333333337</v>
      </c>
      <c r="N62" s="42">
        <v>257.30966666666666</v>
      </c>
      <c r="O62" s="43">
        <v>341.08066666666667</v>
      </c>
      <c r="P62" s="42">
        <v>186.81049999999999</v>
      </c>
      <c r="Q62" s="43">
        <v>398.82049999999992</v>
      </c>
      <c r="R62" s="42">
        <v>480.0621666666666</v>
      </c>
      <c r="S62" s="43">
        <v>94.51849999999996</v>
      </c>
      <c r="T62" s="42">
        <v>15.839833333333344</v>
      </c>
      <c r="U62" s="43">
        <v>253.5286666666666</v>
      </c>
      <c r="V62" s="42">
        <v>146.48583333333343</v>
      </c>
      <c r="W62" s="43">
        <v>192.80116666666666</v>
      </c>
      <c r="X62" s="42">
        <v>107.6481666666667</v>
      </c>
      <c r="Y62" s="43">
        <v>247.57516666666672</v>
      </c>
      <c r="Z62" s="42">
        <v>21.580833333333349</v>
      </c>
      <c r="AA62" s="43">
        <v>111.60416666666666</v>
      </c>
      <c r="AB62" s="42">
        <v>246.83916666666667</v>
      </c>
      <c r="AC62" s="43">
        <v>254.34499999999997</v>
      </c>
      <c r="AD62" s="42">
        <v>62.550000000000047</v>
      </c>
      <c r="AE62" s="43">
        <v>240.47316666666649</v>
      </c>
      <c r="AF62" s="42">
        <v>252.76149999999978</v>
      </c>
      <c r="AG62" s="43">
        <v>90.479833333333332</v>
      </c>
      <c r="AH62" s="42">
        <v>30.668500000000027</v>
      </c>
      <c r="AI62" s="44">
        <v>120.32100000000005</v>
      </c>
      <c r="AJ62" s="97">
        <f t="shared" ref="AJ62:AJ63" si="6">SUM(E62:AI62)</f>
        <v>6516.1180000000013</v>
      </c>
      <c r="AK62" s="97"/>
      <c r="AL62" s="97"/>
    </row>
    <row r="63" spans="2:38" x14ac:dyDescent="0.3">
      <c r="B63" s="4" t="s">
        <v>98</v>
      </c>
      <c r="C63" s="50"/>
      <c r="D63" s="50"/>
      <c r="E63" s="43">
        <v>404.10716666666667</v>
      </c>
      <c r="F63" s="42">
        <v>88.453333333333347</v>
      </c>
      <c r="G63" s="43">
        <v>174.44516666666667</v>
      </c>
      <c r="H63" s="42">
        <v>37.006666666666668</v>
      </c>
      <c r="I63" s="43">
        <v>118.79549999999995</v>
      </c>
      <c r="J63" s="42">
        <v>202.72900000000001</v>
      </c>
      <c r="K63" s="43">
        <v>454.69400000000002</v>
      </c>
      <c r="L63" s="42">
        <v>330.32150000000013</v>
      </c>
      <c r="M63" s="43">
        <v>478.34366666666665</v>
      </c>
      <c r="N63" s="42">
        <v>346.54983333333342</v>
      </c>
      <c r="O63" s="43">
        <v>406.38200000000006</v>
      </c>
      <c r="P63" s="42">
        <v>215.07383333333331</v>
      </c>
      <c r="Q63" s="43">
        <v>423.29200000000003</v>
      </c>
      <c r="R63" s="42">
        <v>589.43883333333338</v>
      </c>
      <c r="S63" s="43">
        <v>275.54950000000002</v>
      </c>
      <c r="T63" s="42">
        <v>357.63633333333337</v>
      </c>
      <c r="U63" s="43">
        <v>302.49299999999994</v>
      </c>
      <c r="V63" s="42">
        <v>327.30800000000005</v>
      </c>
      <c r="W63" s="43">
        <v>273.39816666666667</v>
      </c>
      <c r="X63" s="42">
        <v>329.03400000000005</v>
      </c>
      <c r="Y63" s="43">
        <v>459.69983333333329</v>
      </c>
      <c r="Z63" s="42">
        <v>54.786166666666659</v>
      </c>
      <c r="AA63" s="43">
        <v>109.02066666666671</v>
      </c>
      <c r="AB63" s="42">
        <v>304.96200000000005</v>
      </c>
      <c r="AC63" s="43">
        <v>357.05900000000008</v>
      </c>
      <c r="AD63" s="42">
        <v>45.783333333333331</v>
      </c>
      <c r="AE63" s="43">
        <v>359.45633333333336</v>
      </c>
      <c r="AF63" s="42">
        <v>428.66816666666659</v>
      </c>
      <c r="AG63" s="43">
        <v>100.18199999999997</v>
      </c>
      <c r="AH63" s="42">
        <v>32.331000000000003</v>
      </c>
      <c r="AI63" s="44">
        <v>189.21633333333335</v>
      </c>
      <c r="AJ63" s="97">
        <f t="shared" si="6"/>
        <v>8576.2163333333374</v>
      </c>
      <c r="AK63" s="97"/>
      <c r="AL63" s="97"/>
    </row>
    <row r="64" spans="2:38" x14ac:dyDescent="0.3">
      <c r="B64" s="4" t="s">
        <v>110</v>
      </c>
      <c r="C64" s="50"/>
      <c r="D64" s="50"/>
      <c r="E64" s="43">
        <v>920.58316666666667</v>
      </c>
      <c r="F64" s="42">
        <v>323.40116666666665</v>
      </c>
      <c r="G64" s="43">
        <v>70.630500000000026</v>
      </c>
      <c r="H64" s="42">
        <v>88.303166666666684</v>
      </c>
      <c r="I64" s="43">
        <v>121.32566666666673</v>
      </c>
      <c r="J64" s="42">
        <v>179.04200000000003</v>
      </c>
      <c r="K64" s="43">
        <v>525.37633333333349</v>
      </c>
      <c r="L64" s="42">
        <v>459.27899999999994</v>
      </c>
      <c r="M64" s="43">
        <v>483.72350000000006</v>
      </c>
      <c r="N64" s="42">
        <v>507.0888333333333</v>
      </c>
      <c r="O64" s="43">
        <v>376.61716666666661</v>
      </c>
      <c r="P64" s="42">
        <v>203.29899999999998</v>
      </c>
      <c r="Q64" s="43">
        <v>378.64783333333344</v>
      </c>
      <c r="R64" s="42">
        <v>528.26899999999989</v>
      </c>
      <c r="S64" s="43">
        <v>246.16583333333332</v>
      </c>
      <c r="T64" s="42">
        <v>379.34550000000002</v>
      </c>
      <c r="U64" s="43">
        <v>309.7596666666667</v>
      </c>
      <c r="V64" s="42">
        <v>278.01949999999999</v>
      </c>
      <c r="W64" s="43">
        <v>287.9978333333334</v>
      </c>
      <c r="X64" s="42">
        <v>251.81366666666668</v>
      </c>
      <c r="Y64" s="43">
        <v>722.08600000000001</v>
      </c>
      <c r="Z64" s="42">
        <v>88.735500000000044</v>
      </c>
      <c r="AA64" s="43">
        <v>160.10316666666662</v>
      </c>
      <c r="AB64" s="42">
        <v>613.96933333333334</v>
      </c>
      <c r="AC64" s="43">
        <v>196.84749999999994</v>
      </c>
      <c r="AD64" s="42">
        <v>97.700000000000045</v>
      </c>
      <c r="AE64" s="43">
        <v>586.98983333333331</v>
      </c>
      <c r="AF64" s="42">
        <v>619.94433333333325</v>
      </c>
      <c r="AG64" s="43">
        <v>185.03633333333332</v>
      </c>
      <c r="AH64" s="42">
        <v>588.94716666666659</v>
      </c>
      <c r="AI64" s="44">
        <v>360.7286666666667</v>
      </c>
      <c r="AJ64" s="97">
        <f t="shared" ref="AJ64:AJ70" si="7">SUM(E64:AI64)</f>
        <v>11139.776166666668</v>
      </c>
      <c r="AK64" s="97"/>
      <c r="AL64" s="97"/>
    </row>
    <row r="65" spans="2:38" x14ac:dyDescent="0.3">
      <c r="B65" s="4" t="s">
        <v>111</v>
      </c>
      <c r="C65" s="50"/>
      <c r="D65" s="50"/>
      <c r="E65" s="43">
        <v>1247.4949999999999</v>
      </c>
      <c r="F65" s="42">
        <v>1216.0221666666666</v>
      </c>
      <c r="G65" s="43">
        <v>1115.3243333333332</v>
      </c>
      <c r="H65" s="42">
        <v>1158.5471666666667</v>
      </c>
      <c r="I65" s="43">
        <v>1196.9706666666666</v>
      </c>
      <c r="J65" s="42">
        <v>1235.1699999999998</v>
      </c>
      <c r="K65" s="43">
        <v>1288.1393333333333</v>
      </c>
      <c r="L65" s="42">
        <v>1330.3401666666666</v>
      </c>
      <c r="M65" s="43">
        <v>1151.7223333333334</v>
      </c>
      <c r="N65" s="42">
        <v>474.1731666666667</v>
      </c>
      <c r="O65" s="43">
        <v>918.38483333333329</v>
      </c>
      <c r="P65" s="42">
        <v>1110.1198333333332</v>
      </c>
      <c r="Q65" s="43">
        <v>1242.220166666667</v>
      </c>
      <c r="R65" s="42">
        <v>1360.3479999999997</v>
      </c>
      <c r="S65" s="43">
        <v>1082.3510000000001</v>
      </c>
      <c r="T65" s="42">
        <v>722.17949999999973</v>
      </c>
      <c r="U65" s="43">
        <v>1180.3680000000002</v>
      </c>
      <c r="V65" s="42">
        <v>1168.1041666666667</v>
      </c>
      <c r="W65" s="43">
        <v>1221.0874999999999</v>
      </c>
      <c r="X65" s="42">
        <v>1528.5621666666668</v>
      </c>
      <c r="Y65" s="43">
        <v>0</v>
      </c>
      <c r="Z65" s="42">
        <v>1162.3860000000002</v>
      </c>
      <c r="AA65" s="43">
        <v>1202.2591666666665</v>
      </c>
      <c r="AB65" s="42">
        <v>600.26599999999985</v>
      </c>
      <c r="AC65" s="43">
        <v>323.53766666666684</v>
      </c>
      <c r="AD65" s="42">
        <v>1094.2786666666668</v>
      </c>
      <c r="AE65" s="43">
        <v>1521.6439999999998</v>
      </c>
      <c r="AF65" s="42">
        <v>1609.6369999999999</v>
      </c>
      <c r="AG65" s="43">
        <v>1464.5050000000003</v>
      </c>
      <c r="AH65" s="42">
        <v>1122.6448333333333</v>
      </c>
      <c r="AI65" s="44">
        <v>1203.4915000000001</v>
      </c>
      <c r="AJ65" s="97">
        <f t="shared" si="7"/>
        <v>34252.279333333325</v>
      </c>
      <c r="AK65" s="97"/>
      <c r="AL65" s="97"/>
    </row>
    <row r="66" spans="2:38" x14ac:dyDescent="0.3">
      <c r="B66" s="4" t="s">
        <v>112</v>
      </c>
      <c r="C66" s="50"/>
      <c r="D66" s="50"/>
      <c r="E66" s="43">
        <v>1379.8783333333333</v>
      </c>
      <c r="F66" s="42">
        <v>859.39033333333339</v>
      </c>
      <c r="G66" s="43">
        <v>629.18866666666656</v>
      </c>
      <c r="H66" s="42">
        <v>0</v>
      </c>
      <c r="I66" s="43">
        <v>0</v>
      </c>
      <c r="J66" s="42">
        <v>0</v>
      </c>
      <c r="K66" s="43">
        <v>0</v>
      </c>
      <c r="L66" s="42">
        <v>0</v>
      </c>
      <c r="M66" s="43">
        <v>0</v>
      </c>
      <c r="N66" s="42">
        <v>0</v>
      </c>
      <c r="O66" s="43">
        <v>0</v>
      </c>
      <c r="P66" s="42">
        <v>0</v>
      </c>
      <c r="Q66" s="43">
        <v>0</v>
      </c>
      <c r="R66" s="42">
        <v>0</v>
      </c>
      <c r="S66" s="43">
        <v>0</v>
      </c>
      <c r="T66" s="42">
        <v>0</v>
      </c>
      <c r="U66" s="43">
        <v>0</v>
      </c>
      <c r="V66" s="42">
        <v>0</v>
      </c>
      <c r="W66" s="43">
        <v>0</v>
      </c>
      <c r="X66" s="42">
        <v>0</v>
      </c>
      <c r="Y66" s="43">
        <v>0</v>
      </c>
      <c r="Z66" s="42">
        <v>20.112333333333325</v>
      </c>
      <c r="AA66" s="43">
        <v>157.99099999999999</v>
      </c>
      <c r="AB66" s="42">
        <v>290.1615000000001</v>
      </c>
      <c r="AC66" s="43">
        <v>54.107500000000009</v>
      </c>
      <c r="AD66" s="42">
        <v>3.4508333333333434</v>
      </c>
      <c r="AE66" s="43">
        <v>993.92596666666668</v>
      </c>
      <c r="AF66" s="42">
        <v>1181.6472666666668</v>
      </c>
      <c r="AG66" s="43">
        <v>102.24188333333332</v>
      </c>
      <c r="AH66" s="42">
        <v>427.77744999999987</v>
      </c>
      <c r="AI66" s="44">
        <v>0.5038833333333339</v>
      </c>
      <c r="AJ66" s="97">
        <f t="shared" si="7"/>
        <v>6100.3769499999999</v>
      </c>
      <c r="AK66" s="97"/>
      <c r="AL66" s="97"/>
    </row>
    <row r="67" spans="2:38" x14ac:dyDescent="0.3">
      <c r="B67" s="4" t="s">
        <v>121</v>
      </c>
      <c r="C67" s="50"/>
      <c r="D67" s="50"/>
      <c r="E67" s="43">
        <v>0</v>
      </c>
      <c r="F67" s="42">
        <v>0</v>
      </c>
      <c r="G67" s="43">
        <v>0</v>
      </c>
      <c r="H67" s="42">
        <v>0</v>
      </c>
      <c r="I67" s="43">
        <v>0</v>
      </c>
      <c r="J67" s="42">
        <v>0</v>
      </c>
      <c r="K67" s="43">
        <v>0</v>
      </c>
      <c r="L67" s="42">
        <v>0</v>
      </c>
      <c r="M67" s="43">
        <v>0</v>
      </c>
      <c r="N67" s="42">
        <v>0</v>
      </c>
      <c r="O67" s="43">
        <v>617.7360000000001</v>
      </c>
      <c r="P67" s="42">
        <v>536.3950000000001</v>
      </c>
      <c r="Q67" s="43">
        <v>640.04099999999983</v>
      </c>
      <c r="R67" s="42">
        <v>740.22016666666684</v>
      </c>
      <c r="S67" s="43">
        <v>0</v>
      </c>
      <c r="T67" s="42">
        <v>668.94766666666658</v>
      </c>
      <c r="U67" s="43">
        <v>789.43333333333362</v>
      </c>
      <c r="V67" s="42">
        <v>536.58899999999983</v>
      </c>
      <c r="W67" s="43">
        <v>619.4045000000001</v>
      </c>
      <c r="X67" s="42">
        <v>1571.454226929</v>
      </c>
      <c r="Y67" s="43">
        <v>2076.8338830040002</v>
      </c>
      <c r="Z67" s="42">
        <v>1353.6963493933333</v>
      </c>
      <c r="AA67" s="43">
        <v>1421.6992486066667</v>
      </c>
      <c r="AB67" s="42">
        <v>284.74146833333356</v>
      </c>
      <c r="AC67" s="43">
        <v>175.79749999999999</v>
      </c>
      <c r="AD67" s="42">
        <v>1247.8671666666667</v>
      </c>
      <c r="AE67" s="43">
        <v>1491.5833333333333</v>
      </c>
      <c r="AF67" s="42">
        <v>1532.3440151746668</v>
      </c>
      <c r="AG67" s="43">
        <v>1227.8360454233334</v>
      </c>
      <c r="AH67" s="42">
        <v>944.22911414800001</v>
      </c>
      <c r="AI67" s="44">
        <v>597.13366666666673</v>
      </c>
      <c r="AJ67" s="97">
        <f t="shared" si="7"/>
        <v>19073.982684345669</v>
      </c>
      <c r="AK67" s="97"/>
      <c r="AL67" s="97"/>
    </row>
    <row r="68" spans="2:38" x14ac:dyDescent="0.3">
      <c r="B68" s="4" t="s">
        <v>123</v>
      </c>
      <c r="C68" s="50"/>
      <c r="D68" s="50"/>
      <c r="E68" s="43">
        <v>973.59400000000039</v>
      </c>
      <c r="F68" s="42">
        <v>692.23383333333322</v>
      </c>
      <c r="G68" s="43">
        <v>719.62649999999985</v>
      </c>
      <c r="H68" s="42">
        <v>731.69283333333317</v>
      </c>
      <c r="I68" s="43">
        <v>783.72233333333315</v>
      </c>
      <c r="J68" s="42">
        <v>862.38983333333329</v>
      </c>
      <c r="K68" s="43">
        <v>1003.6941666666661</v>
      </c>
      <c r="L68" s="42">
        <v>0</v>
      </c>
      <c r="M68" s="43">
        <v>0</v>
      </c>
      <c r="N68" s="42">
        <v>0</v>
      </c>
      <c r="O68" s="43">
        <v>634.69083333333356</v>
      </c>
      <c r="P68" s="42">
        <v>700.07450000000006</v>
      </c>
      <c r="Q68" s="43">
        <v>930.6958333333331</v>
      </c>
      <c r="R68" s="42">
        <v>969.6348333333334</v>
      </c>
      <c r="S68" s="43">
        <v>837.74316666666664</v>
      </c>
      <c r="T68" s="42">
        <v>778.96066666666661</v>
      </c>
      <c r="U68" s="43">
        <v>734.86999999999989</v>
      </c>
      <c r="V68" s="42">
        <v>641.98016666666661</v>
      </c>
      <c r="W68" s="43">
        <v>461.0621666666666</v>
      </c>
      <c r="X68" s="42">
        <v>933.69399999999996</v>
      </c>
      <c r="Y68" s="43">
        <v>906.76066666666702</v>
      </c>
      <c r="Z68" s="42">
        <v>176.81216666666668</v>
      </c>
      <c r="AA68" s="43">
        <v>7.6308333333333325</v>
      </c>
      <c r="AB68" s="42">
        <v>881.26050000000009</v>
      </c>
      <c r="AC68" s="43">
        <v>300.10466666666667</v>
      </c>
      <c r="AD68" s="42">
        <v>64.131666666666717</v>
      </c>
      <c r="AE68" s="43">
        <v>665.91833333333329</v>
      </c>
      <c r="AF68" s="42">
        <v>780.56699999999989</v>
      </c>
      <c r="AG68" s="43">
        <v>235.91599999999997</v>
      </c>
      <c r="AH68" s="42">
        <v>354.45316666666656</v>
      </c>
      <c r="AI68" s="44">
        <v>368.90000000000009</v>
      </c>
      <c r="AJ68" s="97">
        <f t="shared" si="7"/>
        <v>18132.814666666665</v>
      </c>
      <c r="AK68" s="97"/>
      <c r="AL68" s="97"/>
    </row>
    <row r="69" spans="2:38" x14ac:dyDescent="0.3">
      <c r="B69" s="4" t="s">
        <v>124</v>
      </c>
      <c r="C69" s="50"/>
      <c r="D69" s="50"/>
      <c r="E69" s="43">
        <v>429.47133333333329</v>
      </c>
      <c r="F69" s="42">
        <v>425.82166666666672</v>
      </c>
      <c r="G69" s="43">
        <v>425.77500000000003</v>
      </c>
      <c r="H69" s="42">
        <v>424.43600000000009</v>
      </c>
      <c r="I69" s="43">
        <v>185.05833333333334</v>
      </c>
      <c r="J69" s="42">
        <v>273.35733333333326</v>
      </c>
      <c r="K69" s="43">
        <v>0</v>
      </c>
      <c r="L69" s="42">
        <v>0</v>
      </c>
      <c r="M69" s="43">
        <v>0</v>
      </c>
      <c r="N69" s="42">
        <v>0</v>
      </c>
      <c r="O69" s="43">
        <v>220.51033333333325</v>
      </c>
      <c r="P69" s="42">
        <v>169.98483333333331</v>
      </c>
      <c r="Q69" s="43">
        <v>142.76116666666667</v>
      </c>
      <c r="R69" s="42">
        <v>159.50016666666664</v>
      </c>
      <c r="S69" s="43">
        <v>282.85600000000011</v>
      </c>
      <c r="T69" s="42">
        <v>263.45733333333328</v>
      </c>
      <c r="U69" s="43">
        <v>286.58</v>
      </c>
      <c r="V69" s="42">
        <v>308.95533333333344</v>
      </c>
      <c r="W69" s="43">
        <v>0</v>
      </c>
      <c r="X69" s="42">
        <v>0</v>
      </c>
      <c r="Y69" s="43">
        <v>4.8566666666666656</v>
      </c>
      <c r="Z69" s="42">
        <v>0</v>
      </c>
      <c r="AA69" s="43">
        <v>0</v>
      </c>
      <c r="AB69" s="42">
        <v>50.285499999999985</v>
      </c>
      <c r="AC69" s="43">
        <v>1.3333333333334233E-2</v>
      </c>
      <c r="AD69" s="42">
        <v>0</v>
      </c>
      <c r="AE69" s="43">
        <v>6.1798333333333266</v>
      </c>
      <c r="AF69" s="42">
        <v>3.5103333333333389</v>
      </c>
      <c r="AG69" s="43">
        <v>0.20283333333333456</v>
      </c>
      <c r="AH69" s="42">
        <v>0</v>
      </c>
      <c r="AI69" s="44">
        <v>398.80733333333353</v>
      </c>
      <c r="AJ69" s="97">
        <f t="shared" si="7"/>
        <v>4462.380666666666</v>
      </c>
      <c r="AK69" s="97"/>
      <c r="AL69" s="97"/>
    </row>
    <row r="70" spans="2:38" x14ac:dyDescent="0.3">
      <c r="B70" s="4" t="s">
        <v>125</v>
      </c>
      <c r="C70" s="50"/>
      <c r="D70" s="50"/>
      <c r="E70" s="43">
        <v>516.11233333333337</v>
      </c>
      <c r="F70" s="42">
        <v>315.11716666666666</v>
      </c>
      <c r="G70" s="43">
        <v>263.11350000000004</v>
      </c>
      <c r="H70" s="42">
        <v>205.01483333333337</v>
      </c>
      <c r="I70" s="43">
        <v>288.22983333333332</v>
      </c>
      <c r="J70" s="42">
        <v>19.919666666666664</v>
      </c>
      <c r="K70" s="43">
        <v>0</v>
      </c>
      <c r="L70" s="42">
        <v>0</v>
      </c>
      <c r="M70" s="43">
        <v>0</v>
      </c>
      <c r="N70" s="42">
        <v>0</v>
      </c>
      <c r="O70" s="43">
        <v>19.126666666666679</v>
      </c>
      <c r="P70" s="42">
        <v>0</v>
      </c>
      <c r="Q70" s="43">
        <v>0</v>
      </c>
      <c r="R70" s="42">
        <v>16.430166666666665</v>
      </c>
      <c r="S70" s="43">
        <v>7.3951666666666664</v>
      </c>
      <c r="T70" s="42">
        <v>3.2411666666666679</v>
      </c>
      <c r="U70" s="43">
        <v>5.8166666666666665E-2</v>
      </c>
      <c r="V70" s="42">
        <v>29.666999999999998</v>
      </c>
      <c r="W70" s="43">
        <v>12.778833333333333</v>
      </c>
      <c r="X70" s="42">
        <v>20.663833333333336</v>
      </c>
      <c r="Y70" s="43">
        <v>24.818666666666655</v>
      </c>
      <c r="Z70" s="42">
        <v>0</v>
      </c>
      <c r="AA70" s="43">
        <v>0</v>
      </c>
      <c r="AB70" s="42">
        <v>194.80683333333334</v>
      </c>
      <c r="AC70" s="43">
        <v>138.36583333333334</v>
      </c>
      <c r="AD70" s="42">
        <v>35.276666666666671</v>
      </c>
      <c r="AE70" s="43">
        <v>103.53083333333335</v>
      </c>
      <c r="AF70" s="42">
        <v>145.77300000000002</v>
      </c>
      <c r="AG70" s="43">
        <v>37.485666666666667</v>
      </c>
      <c r="AH70" s="42">
        <v>15.443999999999999</v>
      </c>
      <c r="AI70" s="44">
        <v>58.745500000000007</v>
      </c>
      <c r="AJ70" s="97">
        <f t="shared" si="7"/>
        <v>2471.1153333333332</v>
      </c>
      <c r="AK70" s="97"/>
      <c r="AL70" s="97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41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4" t="s">
        <v>3</v>
      </c>
      <c r="C74" s="4"/>
      <c r="D74" s="4"/>
      <c r="E74" s="35">
        <f>+B72</f>
        <v>45323</v>
      </c>
      <c r="F74" s="35">
        <f>+E74+1</f>
        <v>45324</v>
      </c>
      <c r="G74" s="35">
        <f t="shared" ref="G74:AG74" si="8">+F74+1</f>
        <v>45325</v>
      </c>
      <c r="H74" s="35">
        <f t="shared" si="8"/>
        <v>45326</v>
      </c>
      <c r="I74" s="35">
        <f t="shared" si="8"/>
        <v>45327</v>
      </c>
      <c r="J74" s="35">
        <f t="shared" si="8"/>
        <v>45328</v>
      </c>
      <c r="K74" s="35">
        <f t="shared" si="8"/>
        <v>45329</v>
      </c>
      <c r="L74" s="35">
        <f t="shared" si="8"/>
        <v>45330</v>
      </c>
      <c r="M74" s="35">
        <f t="shared" si="8"/>
        <v>45331</v>
      </c>
      <c r="N74" s="35">
        <f t="shared" si="8"/>
        <v>45332</v>
      </c>
      <c r="O74" s="35">
        <f t="shared" si="8"/>
        <v>45333</v>
      </c>
      <c r="P74" s="35">
        <f t="shared" si="8"/>
        <v>45334</v>
      </c>
      <c r="Q74" s="35">
        <f t="shared" si="8"/>
        <v>45335</v>
      </c>
      <c r="R74" s="35">
        <f t="shared" si="8"/>
        <v>45336</v>
      </c>
      <c r="S74" s="35">
        <f t="shared" si="8"/>
        <v>45337</v>
      </c>
      <c r="T74" s="35">
        <f t="shared" si="8"/>
        <v>45338</v>
      </c>
      <c r="U74" s="35">
        <f t="shared" si="8"/>
        <v>45339</v>
      </c>
      <c r="V74" s="35">
        <f t="shared" si="8"/>
        <v>45340</v>
      </c>
      <c r="W74" s="35">
        <f t="shared" si="8"/>
        <v>45341</v>
      </c>
      <c r="X74" s="35">
        <f t="shared" si="8"/>
        <v>45342</v>
      </c>
      <c r="Y74" s="35">
        <f t="shared" si="8"/>
        <v>45343</v>
      </c>
      <c r="Z74" s="35">
        <f t="shared" si="8"/>
        <v>45344</v>
      </c>
      <c r="AA74" s="35">
        <f t="shared" si="8"/>
        <v>45345</v>
      </c>
      <c r="AB74" s="35">
        <f t="shared" si="8"/>
        <v>45346</v>
      </c>
      <c r="AC74" s="35">
        <f t="shared" si="8"/>
        <v>45347</v>
      </c>
      <c r="AD74" s="35">
        <f t="shared" si="8"/>
        <v>45348</v>
      </c>
      <c r="AE74" s="35">
        <f t="shared" si="8"/>
        <v>45349</v>
      </c>
      <c r="AF74" s="35">
        <f t="shared" si="8"/>
        <v>45350</v>
      </c>
      <c r="AG74" s="35">
        <f t="shared" si="8"/>
        <v>45351</v>
      </c>
      <c r="AH74" s="35" t="s">
        <v>103</v>
      </c>
      <c r="AI74" s="35" t="s">
        <v>103</v>
      </c>
      <c r="AJ74" s="82" t="s">
        <v>2</v>
      </c>
      <c r="AK74" s="83"/>
      <c r="AL74" s="83"/>
    </row>
    <row r="75" spans="2:38" x14ac:dyDescent="0.3">
      <c r="B75" s="90" t="s">
        <v>2</v>
      </c>
      <c r="C75" s="90"/>
      <c r="D75" s="90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98">
        <f>SUM(AJ76:AK137)</f>
        <v>320204.66258113494</v>
      </c>
      <c r="AK75" s="94"/>
      <c r="AL75" s="94"/>
    </row>
    <row r="76" spans="2:38" x14ac:dyDescent="0.3">
      <c r="B76" s="4" t="s">
        <v>37</v>
      </c>
      <c r="C76" s="50"/>
      <c r="D76" s="50"/>
      <c r="E76" s="43">
        <v>0</v>
      </c>
      <c r="F76" s="42">
        <v>0</v>
      </c>
      <c r="G76" s="43">
        <v>0</v>
      </c>
      <c r="H76" s="42">
        <v>0</v>
      </c>
      <c r="I76" s="43">
        <v>0</v>
      </c>
      <c r="J76" s="42">
        <v>0</v>
      </c>
      <c r="K76" s="43">
        <v>0</v>
      </c>
      <c r="L76" s="42">
        <v>5.7333333333332112E-2</v>
      </c>
      <c r="M76" s="43">
        <v>4.9999999999998934E-2</v>
      </c>
      <c r="N76" s="42">
        <v>0</v>
      </c>
      <c r="O76" s="43">
        <v>2.9999999999999361E-2</v>
      </c>
      <c r="P76" s="42">
        <v>0</v>
      </c>
      <c r="Q76" s="43">
        <v>1.9999999999999574E-2</v>
      </c>
      <c r="R76" s="42">
        <v>0</v>
      </c>
      <c r="S76" s="43">
        <v>9.9999999999997868E-3</v>
      </c>
      <c r="T76" s="42">
        <v>1.0833333333333103E-2</v>
      </c>
      <c r="U76" s="43">
        <v>0</v>
      </c>
      <c r="V76" s="42">
        <v>1.9999999999999574E-2</v>
      </c>
      <c r="W76" s="43">
        <v>2.9999999999999361E-2</v>
      </c>
      <c r="X76" s="42">
        <v>1.549999999999967E-2</v>
      </c>
      <c r="Y76" s="43">
        <v>9.9999999999997868E-3</v>
      </c>
      <c r="Z76" s="42">
        <v>9.4999999999997968E-3</v>
      </c>
      <c r="AA76" s="43">
        <v>0</v>
      </c>
      <c r="AB76" s="42">
        <v>0</v>
      </c>
      <c r="AC76" s="43">
        <v>0</v>
      </c>
      <c r="AD76" s="42">
        <v>0</v>
      </c>
      <c r="AE76" s="43">
        <v>1.9999999999999574E-2</v>
      </c>
      <c r="AF76" s="42">
        <v>0</v>
      </c>
      <c r="AG76" s="43">
        <v>2.9999999999999361E-2</v>
      </c>
      <c r="AH76" s="42" t="s">
        <v>103</v>
      </c>
      <c r="AI76" s="44" t="s">
        <v>103</v>
      </c>
      <c r="AJ76" s="97">
        <f>SUM(E76:AI76)</f>
        <v>0.31316666666665999</v>
      </c>
      <c r="AK76" s="97"/>
      <c r="AL76" s="97"/>
    </row>
    <row r="77" spans="2:38" x14ac:dyDescent="0.3">
      <c r="B77" s="4" t="s">
        <v>38</v>
      </c>
      <c r="C77" s="50"/>
      <c r="D77" s="50"/>
      <c r="E77" s="43">
        <v>1.0999999999999233E-2</v>
      </c>
      <c r="F77" s="42">
        <v>0</v>
      </c>
      <c r="G77" s="43">
        <v>0</v>
      </c>
      <c r="H77" s="42">
        <v>6.9739999999999993</v>
      </c>
      <c r="I77" s="43">
        <v>6.9739999999999993</v>
      </c>
      <c r="J77" s="42">
        <v>4.9679999999999973</v>
      </c>
      <c r="K77" s="43">
        <v>5.2509999999999994</v>
      </c>
      <c r="L77" s="42">
        <v>6.4079999999999995</v>
      </c>
      <c r="M77" s="43">
        <v>5.5999999999999979</v>
      </c>
      <c r="N77" s="42">
        <v>0</v>
      </c>
      <c r="O77" s="43">
        <v>2.9059999999999997</v>
      </c>
      <c r="P77" s="42">
        <v>0</v>
      </c>
      <c r="Q77" s="43">
        <v>0.53599999999999781</v>
      </c>
      <c r="R77" s="42">
        <v>0</v>
      </c>
      <c r="S77" s="43">
        <v>1.8549999999999986</v>
      </c>
      <c r="T77" s="42">
        <v>0.52883333333333393</v>
      </c>
      <c r="U77" s="43">
        <v>0.11899999999999977</v>
      </c>
      <c r="V77" s="42">
        <v>7.8999999999998849E-2</v>
      </c>
      <c r="W77" s="43">
        <v>0.32399999999999984</v>
      </c>
      <c r="X77" s="42">
        <v>0</v>
      </c>
      <c r="Y77" s="43">
        <v>3.6062499999999975</v>
      </c>
      <c r="Z77" s="42">
        <v>0.62340000000000007</v>
      </c>
      <c r="AA77" s="43">
        <v>0</v>
      </c>
      <c r="AB77" s="42">
        <v>0</v>
      </c>
      <c r="AC77" s="43">
        <v>0</v>
      </c>
      <c r="AD77" s="42">
        <v>0</v>
      </c>
      <c r="AE77" s="43">
        <v>0</v>
      </c>
      <c r="AF77" s="42">
        <v>0.73599999999999888</v>
      </c>
      <c r="AG77" s="43">
        <v>0.19999999999999929</v>
      </c>
      <c r="AH77" s="42" t="s">
        <v>103</v>
      </c>
      <c r="AI77" s="44" t="s">
        <v>103</v>
      </c>
      <c r="AJ77" s="97">
        <f t="shared" ref="AJ77:AJ88" si="9">SUM(E77:AI77)</f>
        <v>47.699483333333305</v>
      </c>
      <c r="AK77" s="97"/>
      <c r="AL77" s="97"/>
    </row>
    <row r="78" spans="2:38" x14ac:dyDescent="0.3">
      <c r="B78" s="4" t="s">
        <v>39</v>
      </c>
      <c r="C78" s="50"/>
      <c r="D78" s="50"/>
      <c r="E78" s="43">
        <v>83.648333333333369</v>
      </c>
      <c r="F78" s="42">
        <v>39.099500000000013</v>
      </c>
      <c r="G78" s="43">
        <v>49.322166666666675</v>
      </c>
      <c r="H78" s="42">
        <v>101.58999999999996</v>
      </c>
      <c r="I78" s="43">
        <v>47.364166666666662</v>
      </c>
      <c r="J78" s="42">
        <v>57.016000000000005</v>
      </c>
      <c r="K78" s="43">
        <v>58.300000000000026</v>
      </c>
      <c r="L78" s="42">
        <v>58.061666666666653</v>
      </c>
      <c r="M78" s="43">
        <v>53.554166666666646</v>
      </c>
      <c r="N78" s="42">
        <v>0</v>
      </c>
      <c r="O78" s="43">
        <v>82.413333333333327</v>
      </c>
      <c r="P78" s="42">
        <v>28.237499999999997</v>
      </c>
      <c r="Q78" s="43">
        <v>54.593666666666664</v>
      </c>
      <c r="R78" s="42">
        <v>57.40000000000002</v>
      </c>
      <c r="S78" s="43">
        <v>51.276666666666671</v>
      </c>
      <c r="T78" s="42">
        <v>44.491</v>
      </c>
      <c r="U78" s="43">
        <v>66.750833333333347</v>
      </c>
      <c r="V78" s="42">
        <v>55.757333333333321</v>
      </c>
      <c r="W78" s="43">
        <v>87.390833333333376</v>
      </c>
      <c r="X78" s="42">
        <v>34.184333333333328</v>
      </c>
      <c r="Y78" s="43">
        <v>42.497</v>
      </c>
      <c r="Z78" s="42">
        <v>31.235166666666672</v>
      </c>
      <c r="AA78" s="43">
        <v>7.214999999999999</v>
      </c>
      <c r="AB78" s="42">
        <v>157.1766666666667</v>
      </c>
      <c r="AC78" s="43">
        <v>148.89666666666662</v>
      </c>
      <c r="AD78" s="42">
        <v>92.573333333333338</v>
      </c>
      <c r="AE78" s="43">
        <v>156.10666666666677</v>
      </c>
      <c r="AF78" s="42">
        <v>74.326499999999982</v>
      </c>
      <c r="AG78" s="43">
        <v>72.80916666666667</v>
      </c>
      <c r="AH78" s="42" t="s">
        <v>103</v>
      </c>
      <c r="AI78" s="44" t="s">
        <v>103</v>
      </c>
      <c r="AJ78" s="97">
        <f t="shared" si="9"/>
        <v>1893.2876666666664</v>
      </c>
      <c r="AK78" s="97"/>
      <c r="AL78" s="97"/>
    </row>
    <row r="79" spans="2:38" x14ac:dyDescent="0.3">
      <c r="B79" s="4" t="s">
        <v>40</v>
      </c>
      <c r="C79" s="50"/>
      <c r="D79" s="50"/>
      <c r="E79" s="43">
        <v>44.29483333333333</v>
      </c>
      <c r="F79" s="42">
        <v>86.395333333333312</v>
      </c>
      <c r="G79" s="43">
        <v>534.42833333333328</v>
      </c>
      <c r="H79" s="42">
        <v>785.5418333333331</v>
      </c>
      <c r="I79" s="43">
        <v>485.02099999999984</v>
      </c>
      <c r="J79" s="42">
        <v>154.55233333333331</v>
      </c>
      <c r="K79" s="43">
        <v>210.85250000000002</v>
      </c>
      <c r="L79" s="42">
        <v>70.480499999999992</v>
      </c>
      <c r="M79" s="43">
        <v>177.78116666666671</v>
      </c>
      <c r="N79" s="42">
        <v>0</v>
      </c>
      <c r="O79" s="43">
        <v>672.13833333333332</v>
      </c>
      <c r="P79" s="42">
        <v>539.59150000000011</v>
      </c>
      <c r="Q79" s="43">
        <v>308.05583333333328</v>
      </c>
      <c r="R79" s="42">
        <v>186.10583333333335</v>
      </c>
      <c r="S79" s="43">
        <v>342.53783333333325</v>
      </c>
      <c r="T79" s="42">
        <v>352.38966666666664</v>
      </c>
      <c r="U79" s="43">
        <v>859.70033333333345</v>
      </c>
      <c r="V79" s="42">
        <v>740.77583333333348</v>
      </c>
      <c r="W79" s="43">
        <v>478.0019999999999</v>
      </c>
      <c r="X79" s="42">
        <v>244.92099999999994</v>
      </c>
      <c r="Y79" s="43">
        <v>278.56833333333333</v>
      </c>
      <c r="Z79" s="42">
        <v>206.09066666666664</v>
      </c>
      <c r="AA79" s="43">
        <v>361.27150000000006</v>
      </c>
      <c r="AB79" s="42">
        <v>566.57416666666666</v>
      </c>
      <c r="AC79" s="43">
        <v>293.71383333333335</v>
      </c>
      <c r="AD79" s="42">
        <v>227.56383333333341</v>
      </c>
      <c r="AE79" s="43">
        <v>240.17516666666668</v>
      </c>
      <c r="AF79" s="42">
        <v>330.60699999999997</v>
      </c>
      <c r="AG79" s="43">
        <v>383.43283333333341</v>
      </c>
      <c r="AH79" s="42" t="s">
        <v>103</v>
      </c>
      <c r="AI79" s="44" t="s">
        <v>103</v>
      </c>
      <c r="AJ79" s="97">
        <f t="shared" si="9"/>
        <v>10161.563333333334</v>
      </c>
      <c r="AK79" s="97"/>
      <c r="AL79" s="97"/>
    </row>
    <row r="80" spans="2:38" x14ac:dyDescent="0.3">
      <c r="B80" s="4" t="s">
        <v>41</v>
      </c>
      <c r="C80" s="50"/>
      <c r="D80" s="50"/>
      <c r="E80" s="43">
        <v>168.48683333333335</v>
      </c>
      <c r="F80" s="42">
        <v>77.829000000000022</v>
      </c>
      <c r="G80" s="43">
        <v>192.4075</v>
      </c>
      <c r="H80" s="42">
        <v>214.79250000000002</v>
      </c>
      <c r="I80" s="43">
        <v>85.630500000000012</v>
      </c>
      <c r="J80" s="42">
        <v>146.29316666666665</v>
      </c>
      <c r="K80" s="43">
        <v>103.05016666666666</v>
      </c>
      <c r="L80" s="42">
        <v>66.294666666666657</v>
      </c>
      <c r="M80" s="43">
        <v>32.035166666666655</v>
      </c>
      <c r="N80" s="42">
        <v>0</v>
      </c>
      <c r="O80" s="43">
        <v>115.194</v>
      </c>
      <c r="P80" s="42">
        <v>5.5721666666666687</v>
      </c>
      <c r="Q80" s="43">
        <v>12.586333333333334</v>
      </c>
      <c r="R80" s="42">
        <v>2.5363333333333333</v>
      </c>
      <c r="S80" s="43">
        <v>4.3281666666666663</v>
      </c>
      <c r="T80" s="42">
        <v>9.5746666666666655</v>
      </c>
      <c r="U80" s="43">
        <v>22.506000000000007</v>
      </c>
      <c r="V80" s="42">
        <v>119.56266666666667</v>
      </c>
      <c r="W80" s="43">
        <v>0</v>
      </c>
      <c r="X80" s="42">
        <v>0</v>
      </c>
      <c r="Y80" s="43">
        <v>0</v>
      </c>
      <c r="Z80" s="42">
        <v>57.886000000000003</v>
      </c>
      <c r="AA80" s="43">
        <v>126.32083333333333</v>
      </c>
      <c r="AB80" s="42">
        <v>199.39000000000001</v>
      </c>
      <c r="AC80" s="43">
        <v>76.637666666666675</v>
      </c>
      <c r="AD80" s="42">
        <v>23.422833333333333</v>
      </c>
      <c r="AE80" s="43">
        <v>19.405333333333324</v>
      </c>
      <c r="AF80" s="42">
        <v>67.873000000000005</v>
      </c>
      <c r="AG80" s="43">
        <v>66.042500000000004</v>
      </c>
      <c r="AH80" s="42" t="s">
        <v>103</v>
      </c>
      <c r="AI80" s="44" t="s">
        <v>103</v>
      </c>
      <c r="AJ80" s="97">
        <f t="shared" si="9"/>
        <v>2015.6579999999999</v>
      </c>
      <c r="AK80" s="97"/>
      <c r="AL80" s="97"/>
    </row>
    <row r="81" spans="2:38" x14ac:dyDescent="0.3">
      <c r="B81" s="4" t="s">
        <v>42</v>
      </c>
      <c r="C81" s="50"/>
      <c r="D81" s="50"/>
      <c r="E81" s="43">
        <v>241.65900000000005</v>
      </c>
      <c r="F81" s="42">
        <v>107.61249999999998</v>
      </c>
      <c r="G81" s="43">
        <v>350.2700000000001</v>
      </c>
      <c r="H81" s="42">
        <v>372.38716666666664</v>
      </c>
      <c r="I81" s="43">
        <v>218.14466666666669</v>
      </c>
      <c r="J81" s="42">
        <v>20.306166666666666</v>
      </c>
      <c r="K81" s="43">
        <v>250.98149999999998</v>
      </c>
      <c r="L81" s="42">
        <v>8.5988333333333298</v>
      </c>
      <c r="M81" s="43">
        <v>136.67599999999996</v>
      </c>
      <c r="N81" s="42">
        <v>0</v>
      </c>
      <c r="O81" s="43">
        <v>499.48333333333329</v>
      </c>
      <c r="P81" s="42">
        <v>403.44816666666668</v>
      </c>
      <c r="Q81" s="43">
        <v>150.86300000000003</v>
      </c>
      <c r="R81" s="42">
        <v>173.43349999999998</v>
      </c>
      <c r="S81" s="43">
        <v>183.10450000000006</v>
      </c>
      <c r="T81" s="42">
        <v>449.19583333333333</v>
      </c>
      <c r="U81" s="43">
        <v>562.72266666666667</v>
      </c>
      <c r="V81" s="42">
        <v>568.31483333333324</v>
      </c>
      <c r="W81" s="43">
        <v>94.11066666666666</v>
      </c>
      <c r="X81" s="42">
        <v>20.95183333333334</v>
      </c>
      <c r="Y81" s="43">
        <v>85.167000000000002</v>
      </c>
      <c r="Z81" s="42">
        <v>59.041833333333329</v>
      </c>
      <c r="AA81" s="43">
        <v>250.33933333333329</v>
      </c>
      <c r="AB81" s="42">
        <v>377.52316666666667</v>
      </c>
      <c r="AC81" s="43">
        <v>149.98433333333335</v>
      </c>
      <c r="AD81" s="42">
        <v>8.0748333333333306</v>
      </c>
      <c r="AE81" s="43">
        <v>147.05733333333336</v>
      </c>
      <c r="AF81" s="42">
        <v>124.28216666666667</v>
      </c>
      <c r="AG81" s="43">
        <v>408.09950000000003</v>
      </c>
      <c r="AH81" s="42" t="s">
        <v>103</v>
      </c>
      <c r="AI81" s="44" t="s">
        <v>103</v>
      </c>
      <c r="AJ81" s="97">
        <f t="shared" si="9"/>
        <v>6421.8336666666673</v>
      </c>
      <c r="AK81" s="97"/>
      <c r="AL81" s="97"/>
    </row>
    <row r="82" spans="2:38" x14ac:dyDescent="0.3">
      <c r="B82" s="4" t="s">
        <v>43</v>
      </c>
      <c r="C82" s="50"/>
      <c r="D82" s="50"/>
      <c r="E82" s="43">
        <v>263.14283333333327</v>
      </c>
      <c r="F82" s="42">
        <v>44.526333333333326</v>
      </c>
      <c r="G82" s="43">
        <v>393.24666666666667</v>
      </c>
      <c r="H82" s="42">
        <v>381.47366666666676</v>
      </c>
      <c r="I82" s="43">
        <v>119.21266666666669</v>
      </c>
      <c r="J82" s="42">
        <v>119.33250000000004</v>
      </c>
      <c r="K82" s="43">
        <v>84.371666666666698</v>
      </c>
      <c r="L82" s="42">
        <v>94.604166666666643</v>
      </c>
      <c r="M82" s="43">
        <v>157.31583333333339</v>
      </c>
      <c r="N82" s="42">
        <v>0</v>
      </c>
      <c r="O82" s="43">
        <v>514.35233333333326</v>
      </c>
      <c r="P82" s="42">
        <v>237.81116666666668</v>
      </c>
      <c r="Q82" s="43">
        <v>54.786500000000018</v>
      </c>
      <c r="R82" s="42">
        <v>143.23316666666668</v>
      </c>
      <c r="S82" s="43">
        <v>165.46966666666671</v>
      </c>
      <c r="T82" s="42">
        <v>288.21083333333326</v>
      </c>
      <c r="U82" s="43">
        <v>392.4088333333334</v>
      </c>
      <c r="V82" s="42">
        <v>523.23050000000001</v>
      </c>
      <c r="W82" s="43">
        <v>111.45616666666663</v>
      </c>
      <c r="X82" s="42">
        <v>59.717666666666673</v>
      </c>
      <c r="Y82" s="43">
        <v>194.86366666666675</v>
      </c>
      <c r="Z82" s="42">
        <v>102.47183333333334</v>
      </c>
      <c r="AA82" s="43">
        <v>288.51783333333333</v>
      </c>
      <c r="AB82" s="42">
        <v>353.89683333333329</v>
      </c>
      <c r="AC82" s="43">
        <v>194.2113333333333</v>
      </c>
      <c r="AD82" s="42">
        <v>129.67483333333331</v>
      </c>
      <c r="AE82" s="43">
        <v>149.173</v>
      </c>
      <c r="AF82" s="42">
        <v>229.34050000000005</v>
      </c>
      <c r="AG82" s="43">
        <v>183.63133333333337</v>
      </c>
      <c r="AH82" s="42" t="s">
        <v>103</v>
      </c>
      <c r="AI82" s="44" t="s">
        <v>103</v>
      </c>
      <c r="AJ82" s="97">
        <f t="shared" si="9"/>
        <v>5973.6843333333354</v>
      </c>
      <c r="AK82" s="97"/>
      <c r="AL82" s="97"/>
    </row>
    <row r="83" spans="2:38" x14ac:dyDescent="0.3">
      <c r="B83" s="4" t="s">
        <v>44</v>
      </c>
      <c r="C83" s="50"/>
      <c r="D83" s="50"/>
      <c r="E83" s="43">
        <v>166.75916666666666</v>
      </c>
      <c r="F83" s="42">
        <v>144.89783333333332</v>
      </c>
      <c r="G83" s="43">
        <v>348.46716666666669</v>
      </c>
      <c r="H83" s="42">
        <v>409.52600000000007</v>
      </c>
      <c r="I83" s="43">
        <v>282.29300000000001</v>
      </c>
      <c r="J83" s="42">
        <v>524.27333333333343</v>
      </c>
      <c r="K83" s="43">
        <v>156.09649999999993</v>
      </c>
      <c r="L83" s="42">
        <v>42.421833333333325</v>
      </c>
      <c r="M83" s="43">
        <v>89.358833333333308</v>
      </c>
      <c r="N83" s="42">
        <v>0</v>
      </c>
      <c r="O83" s="43">
        <v>477.96249999999992</v>
      </c>
      <c r="P83" s="42">
        <v>334.59866666666659</v>
      </c>
      <c r="Q83" s="43">
        <v>203.47633333333332</v>
      </c>
      <c r="R83" s="42">
        <v>242.95750000000004</v>
      </c>
      <c r="S83" s="43">
        <v>215.47733333333332</v>
      </c>
      <c r="T83" s="42">
        <v>286.9613333333333</v>
      </c>
      <c r="U83" s="43">
        <v>257.87433333333337</v>
      </c>
      <c r="V83" s="42">
        <v>405.00900000000001</v>
      </c>
      <c r="W83" s="43">
        <v>99.382999999999996</v>
      </c>
      <c r="X83" s="42">
        <v>86.141833333333324</v>
      </c>
      <c r="Y83" s="43">
        <v>127.57566666666669</v>
      </c>
      <c r="Z83" s="42">
        <v>62.975000000000009</v>
      </c>
      <c r="AA83" s="43">
        <v>273.40283333333343</v>
      </c>
      <c r="AB83" s="42">
        <v>424.41949999999986</v>
      </c>
      <c r="AC83" s="43">
        <v>189.53516666666664</v>
      </c>
      <c r="AD83" s="42">
        <v>88.531166666666707</v>
      </c>
      <c r="AE83" s="43">
        <v>54.912833333333332</v>
      </c>
      <c r="AF83" s="42">
        <v>173.93716666666663</v>
      </c>
      <c r="AG83" s="43">
        <v>283.09533333333337</v>
      </c>
      <c r="AH83" s="42" t="s">
        <v>103</v>
      </c>
      <c r="AI83" s="44" t="s">
        <v>103</v>
      </c>
      <c r="AJ83" s="97">
        <f t="shared" si="9"/>
        <v>6452.3201666666682</v>
      </c>
      <c r="AK83" s="97"/>
      <c r="AL83" s="97"/>
    </row>
    <row r="84" spans="2:38" x14ac:dyDescent="0.3">
      <c r="B84" s="4" t="s">
        <v>45</v>
      </c>
      <c r="C84" s="50"/>
      <c r="D84" s="50"/>
      <c r="E84" s="43">
        <v>57.115733333333338</v>
      </c>
      <c r="F84" s="42">
        <v>11.153333333333341</v>
      </c>
      <c r="G84" s="43">
        <v>23.252783333333333</v>
      </c>
      <c r="H84" s="42">
        <v>27.810149999999997</v>
      </c>
      <c r="I84" s="43">
        <v>13.087883333333338</v>
      </c>
      <c r="J84" s="42">
        <v>16.946633333333327</v>
      </c>
      <c r="K84" s="43">
        <v>16.65676666666667</v>
      </c>
      <c r="L84" s="42">
        <v>7.7808500000000009</v>
      </c>
      <c r="M84" s="43">
        <v>17.298850000000005</v>
      </c>
      <c r="N84" s="42">
        <v>0</v>
      </c>
      <c r="O84" s="43">
        <v>8.8514166666666654</v>
      </c>
      <c r="P84" s="42">
        <v>19.198033333333331</v>
      </c>
      <c r="Q84" s="43">
        <v>0.9207000000000003</v>
      </c>
      <c r="R84" s="42">
        <v>2.1449333333333338</v>
      </c>
      <c r="S84" s="43">
        <v>7.9734500000000068</v>
      </c>
      <c r="T84" s="42">
        <v>51.116816666666672</v>
      </c>
      <c r="U84" s="43">
        <v>7.3144833333333326</v>
      </c>
      <c r="V84" s="42">
        <v>6.5241666666666678</v>
      </c>
      <c r="W84" s="43">
        <v>16.551050000000014</v>
      </c>
      <c r="X84" s="42">
        <v>11.258716666666666</v>
      </c>
      <c r="Y84" s="43">
        <v>48.110433333333297</v>
      </c>
      <c r="Z84" s="42">
        <v>6.8261166666666657</v>
      </c>
      <c r="AA84" s="43">
        <v>26.216816666666645</v>
      </c>
      <c r="AB84" s="42">
        <v>12.135116666666677</v>
      </c>
      <c r="AC84" s="43">
        <v>3.6017666666666699</v>
      </c>
      <c r="AD84" s="42">
        <v>8.1127666666666638</v>
      </c>
      <c r="AE84" s="43">
        <v>7.2055833333333341</v>
      </c>
      <c r="AF84" s="42">
        <v>18.759599999999999</v>
      </c>
      <c r="AG84" s="43">
        <v>16.691649999999999</v>
      </c>
      <c r="AH84" s="42" t="s">
        <v>103</v>
      </c>
      <c r="AI84" s="44" t="s">
        <v>103</v>
      </c>
      <c r="AJ84" s="97">
        <f t="shared" si="9"/>
        <v>470.61660000000001</v>
      </c>
      <c r="AK84" s="97"/>
      <c r="AL84" s="97"/>
    </row>
    <row r="85" spans="2:38" x14ac:dyDescent="0.3">
      <c r="B85" s="4" t="s">
        <v>46</v>
      </c>
      <c r="C85" s="50"/>
      <c r="D85" s="50"/>
      <c r="E85" s="43">
        <v>233.95763333333332</v>
      </c>
      <c r="F85" s="42">
        <v>64.468666666666664</v>
      </c>
      <c r="G85" s="43">
        <v>398.97523333333328</v>
      </c>
      <c r="H85" s="42">
        <v>294.29549999999989</v>
      </c>
      <c r="I85" s="43">
        <v>82.437116666666654</v>
      </c>
      <c r="J85" s="42">
        <v>98.506749999999982</v>
      </c>
      <c r="K85" s="43">
        <v>45.270299999999985</v>
      </c>
      <c r="L85" s="42">
        <v>89.174266666666625</v>
      </c>
      <c r="M85" s="43">
        <v>129.83056666666667</v>
      </c>
      <c r="N85" s="42">
        <v>296.24508333333335</v>
      </c>
      <c r="O85" s="43">
        <v>369.2864166666667</v>
      </c>
      <c r="P85" s="42">
        <v>78.361283333333319</v>
      </c>
      <c r="Q85" s="43">
        <v>1.6570666666666676</v>
      </c>
      <c r="R85" s="42">
        <v>46.478766666666679</v>
      </c>
      <c r="S85" s="43">
        <v>99.350583333333319</v>
      </c>
      <c r="T85" s="42">
        <v>236.37503333333333</v>
      </c>
      <c r="U85" s="43">
        <v>375.55551666666662</v>
      </c>
      <c r="V85" s="42">
        <v>321.8172166666667</v>
      </c>
      <c r="W85" s="43">
        <v>79.174449999999993</v>
      </c>
      <c r="X85" s="42">
        <v>61.534066666666689</v>
      </c>
      <c r="Y85" s="43">
        <v>137.14416666666665</v>
      </c>
      <c r="Z85" s="42">
        <v>29.231016666666669</v>
      </c>
      <c r="AA85" s="43">
        <v>259.21116666666677</v>
      </c>
      <c r="AB85" s="42">
        <v>163.7244166666666</v>
      </c>
      <c r="AC85" s="43">
        <v>17.989416666666674</v>
      </c>
      <c r="AD85" s="42">
        <v>36.390383333333325</v>
      </c>
      <c r="AE85" s="43">
        <v>120.33778333333333</v>
      </c>
      <c r="AF85" s="42">
        <v>196.38783333333342</v>
      </c>
      <c r="AG85" s="43">
        <v>193.00439999999998</v>
      </c>
      <c r="AH85" s="42" t="s">
        <v>103</v>
      </c>
      <c r="AI85" s="44" t="s">
        <v>103</v>
      </c>
      <c r="AJ85" s="97">
        <f t="shared" si="9"/>
        <v>4556.1720999999998</v>
      </c>
      <c r="AK85" s="97"/>
      <c r="AL85" s="97"/>
    </row>
    <row r="86" spans="2:38" x14ac:dyDescent="0.3">
      <c r="B86" s="4" t="s">
        <v>47</v>
      </c>
      <c r="C86" s="50"/>
      <c r="D86" s="50"/>
      <c r="E86" s="43">
        <v>214.21719999999988</v>
      </c>
      <c r="F86" s="42">
        <v>171.50599999999991</v>
      </c>
      <c r="G86" s="43">
        <v>228.19713333333326</v>
      </c>
      <c r="H86" s="42">
        <v>210.68499999999995</v>
      </c>
      <c r="I86" s="43">
        <v>205.25909999999996</v>
      </c>
      <c r="J86" s="42">
        <v>213.16933333333344</v>
      </c>
      <c r="K86" s="43">
        <v>151.96966666666665</v>
      </c>
      <c r="L86" s="42">
        <v>201.76749999999993</v>
      </c>
      <c r="M86" s="43">
        <v>220.53533333333328</v>
      </c>
      <c r="N86" s="42">
        <v>216.71410000000003</v>
      </c>
      <c r="O86" s="43">
        <v>152.41433333333339</v>
      </c>
      <c r="P86" s="42">
        <v>37.392599999999987</v>
      </c>
      <c r="Q86" s="43">
        <v>19.644600000000008</v>
      </c>
      <c r="R86" s="42">
        <v>44.775999999999996</v>
      </c>
      <c r="S86" s="43">
        <v>6.9039333333333248</v>
      </c>
      <c r="T86" s="42">
        <v>53.997133333333338</v>
      </c>
      <c r="U86" s="43">
        <v>27.491999999999994</v>
      </c>
      <c r="V86" s="42">
        <v>156.84456666666662</v>
      </c>
      <c r="W86" s="43">
        <v>8.7695999999999934</v>
      </c>
      <c r="X86" s="42">
        <v>11.887100000000013</v>
      </c>
      <c r="Y86" s="43">
        <v>17.36083333333335</v>
      </c>
      <c r="Z86" s="42">
        <v>2.1795333333333318</v>
      </c>
      <c r="AA86" s="43">
        <v>38.370933333333355</v>
      </c>
      <c r="AB86" s="42">
        <v>61.169966666666646</v>
      </c>
      <c r="AC86" s="43">
        <v>55.501366666666684</v>
      </c>
      <c r="AD86" s="42">
        <v>20.195600000000024</v>
      </c>
      <c r="AE86" s="43">
        <v>16.616133333333345</v>
      </c>
      <c r="AF86" s="42">
        <v>50.704100000000004</v>
      </c>
      <c r="AG86" s="43">
        <v>46.701566666666665</v>
      </c>
      <c r="AH86" s="42" t="s">
        <v>103</v>
      </c>
      <c r="AI86" s="44" t="s">
        <v>103</v>
      </c>
      <c r="AJ86" s="97">
        <f t="shared" si="9"/>
        <v>2862.9422666666669</v>
      </c>
      <c r="AK86" s="97"/>
      <c r="AL86" s="97"/>
    </row>
    <row r="87" spans="2:38" x14ac:dyDescent="0.3">
      <c r="B87" s="4" t="s">
        <v>48</v>
      </c>
      <c r="C87" s="50"/>
      <c r="D87" s="50"/>
      <c r="E87" s="43">
        <v>155.12279999999984</v>
      </c>
      <c r="F87" s="42">
        <v>124.19399999999987</v>
      </c>
      <c r="G87" s="43">
        <v>165.24619999999996</v>
      </c>
      <c r="H87" s="42">
        <v>152.56499999999991</v>
      </c>
      <c r="I87" s="43">
        <v>148.63589999999994</v>
      </c>
      <c r="J87" s="42">
        <v>154.36399999999995</v>
      </c>
      <c r="K87" s="43">
        <v>110.04699999999998</v>
      </c>
      <c r="L87" s="42">
        <v>146.10749999999993</v>
      </c>
      <c r="M87" s="43">
        <v>159.69799999999989</v>
      </c>
      <c r="N87" s="42">
        <v>156.93090000000001</v>
      </c>
      <c r="O87" s="43">
        <v>110.36899999999999</v>
      </c>
      <c r="P87" s="42">
        <v>56.141400000000004</v>
      </c>
      <c r="Q87" s="43">
        <v>44.297400000000017</v>
      </c>
      <c r="R87" s="42">
        <v>66.611999999999966</v>
      </c>
      <c r="S87" s="43">
        <v>91.393400000000014</v>
      </c>
      <c r="T87" s="42">
        <v>60.666199999999989</v>
      </c>
      <c r="U87" s="43">
        <v>86.646000000000001</v>
      </c>
      <c r="V87" s="42">
        <v>113.57710000000002</v>
      </c>
      <c r="W87" s="43">
        <v>66.623899999999978</v>
      </c>
      <c r="X87" s="42">
        <v>45.985799999999998</v>
      </c>
      <c r="Y87" s="43">
        <v>73.816399999999973</v>
      </c>
      <c r="Z87" s="42">
        <v>25.629799999999992</v>
      </c>
      <c r="AA87" s="43">
        <v>126.91840000000005</v>
      </c>
      <c r="AB87" s="42">
        <v>89.775699999999972</v>
      </c>
      <c r="AC87" s="43">
        <v>80.08629999999998</v>
      </c>
      <c r="AD87" s="42">
        <v>84.890399999999971</v>
      </c>
      <c r="AE87" s="43">
        <v>22.159199999999991</v>
      </c>
      <c r="AF87" s="42">
        <v>60.066899999999976</v>
      </c>
      <c r="AG87" s="43">
        <v>41.798899999999989</v>
      </c>
      <c r="AH87" s="42" t="s">
        <v>103</v>
      </c>
      <c r="AI87" s="44" t="s">
        <v>103</v>
      </c>
      <c r="AJ87" s="97">
        <f t="shared" si="9"/>
        <v>2820.3654999999985</v>
      </c>
      <c r="AK87" s="97"/>
      <c r="AL87" s="97"/>
    </row>
    <row r="88" spans="2:38" x14ac:dyDescent="0.3">
      <c r="B88" s="4" t="s">
        <v>49</v>
      </c>
      <c r="C88" s="50"/>
      <c r="D88" s="50"/>
      <c r="E88" s="43">
        <v>521.54416666666668</v>
      </c>
      <c r="F88" s="42">
        <v>164.3073333333333</v>
      </c>
      <c r="G88" s="43">
        <v>996.43549999999993</v>
      </c>
      <c r="H88" s="42">
        <v>826.64433333333341</v>
      </c>
      <c r="I88" s="43">
        <v>524.09183333333317</v>
      </c>
      <c r="J88" s="42">
        <v>289.62899999999996</v>
      </c>
      <c r="K88" s="43">
        <v>330.45916666666665</v>
      </c>
      <c r="L88" s="42">
        <v>49.807500000000076</v>
      </c>
      <c r="M88" s="43">
        <v>274.71899999999999</v>
      </c>
      <c r="N88" s="42">
        <v>812.73633333333328</v>
      </c>
      <c r="O88" s="43">
        <v>951.58483333333299</v>
      </c>
      <c r="P88" s="42">
        <v>491.10533333333325</v>
      </c>
      <c r="Q88" s="43">
        <v>81.664500000000046</v>
      </c>
      <c r="R88" s="42">
        <v>220.80033333333336</v>
      </c>
      <c r="S88" s="43">
        <v>184.42233333333331</v>
      </c>
      <c r="T88" s="42">
        <v>400.73699999999997</v>
      </c>
      <c r="U88" s="43">
        <v>782.52650000000017</v>
      </c>
      <c r="V88" s="42">
        <v>1233.3348333333336</v>
      </c>
      <c r="W88" s="43">
        <v>176.0168333333333</v>
      </c>
      <c r="X88" s="42">
        <v>8.9471666666666483</v>
      </c>
      <c r="Y88" s="43">
        <v>492.58216666666675</v>
      </c>
      <c r="Z88" s="42">
        <v>141.12583333333333</v>
      </c>
      <c r="AA88" s="43">
        <v>710.00766666666664</v>
      </c>
      <c r="AB88" s="42">
        <v>566.00933333333342</v>
      </c>
      <c r="AC88" s="43">
        <v>227.32900000000006</v>
      </c>
      <c r="AD88" s="42">
        <v>80.943333333333371</v>
      </c>
      <c r="AE88" s="43">
        <v>150.71766666666664</v>
      </c>
      <c r="AF88" s="42">
        <v>543.34083333333342</v>
      </c>
      <c r="AG88" s="43">
        <v>189.79899999999998</v>
      </c>
      <c r="AH88" s="42" t="s">
        <v>103</v>
      </c>
      <c r="AI88" s="44" t="s">
        <v>103</v>
      </c>
      <c r="AJ88" s="97">
        <f t="shared" si="9"/>
        <v>12423.368666666665</v>
      </c>
      <c r="AK88" s="97"/>
      <c r="AL88" s="97"/>
    </row>
    <row r="89" spans="2:38" x14ac:dyDescent="0.3">
      <c r="B89" s="4" t="s">
        <v>50</v>
      </c>
      <c r="C89" s="50"/>
      <c r="D89" s="50"/>
      <c r="E89" s="43">
        <v>69.322333333333333</v>
      </c>
      <c r="F89" s="42">
        <v>69.448833333333326</v>
      </c>
      <c r="G89" s="43">
        <v>177.08133333333333</v>
      </c>
      <c r="H89" s="42">
        <v>195.88900000000001</v>
      </c>
      <c r="I89" s="43">
        <v>113.14016666666666</v>
      </c>
      <c r="J89" s="42">
        <v>140.34683333333334</v>
      </c>
      <c r="K89" s="43">
        <v>80.771833333333333</v>
      </c>
      <c r="L89" s="42">
        <v>68.813333333333304</v>
      </c>
      <c r="M89" s="43">
        <v>112.69516666666672</v>
      </c>
      <c r="N89" s="42">
        <v>119.42533333333331</v>
      </c>
      <c r="O89" s="43">
        <v>71.220833333333346</v>
      </c>
      <c r="P89" s="42">
        <v>4.4705000000000004</v>
      </c>
      <c r="Q89" s="43">
        <v>4.9658333333333333</v>
      </c>
      <c r="R89" s="42">
        <v>14.424333333333333</v>
      </c>
      <c r="S89" s="43">
        <v>0</v>
      </c>
      <c r="T89" s="42">
        <v>12.566833333333332</v>
      </c>
      <c r="U89" s="43">
        <v>77.783833333333334</v>
      </c>
      <c r="V89" s="42">
        <v>117.1508333333333</v>
      </c>
      <c r="W89" s="43">
        <v>4.965166666666665</v>
      </c>
      <c r="X89" s="42">
        <v>4.7661666666666678</v>
      </c>
      <c r="Y89" s="43">
        <v>64.645166666666654</v>
      </c>
      <c r="Z89" s="42">
        <v>60.2395</v>
      </c>
      <c r="AA89" s="43">
        <v>190.58099999999999</v>
      </c>
      <c r="AB89" s="42">
        <v>157.19983333333332</v>
      </c>
      <c r="AC89" s="43">
        <v>142.07849999999996</v>
      </c>
      <c r="AD89" s="42">
        <v>112.67349999999999</v>
      </c>
      <c r="AE89" s="43">
        <v>149.51233333333332</v>
      </c>
      <c r="AF89" s="42">
        <v>281.81416666666661</v>
      </c>
      <c r="AG89" s="43">
        <v>280.2088333333333</v>
      </c>
      <c r="AH89" s="42" t="s">
        <v>103</v>
      </c>
      <c r="AI89" s="44" t="s">
        <v>103</v>
      </c>
      <c r="AJ89" s="97">
        <f>SUM(E89:AI89)</f>
        <v>2898.2013333333325</v>
      </c>
      <c r="AK89" s="97"/>
      <c r="AL89" s="97"/>
    </row>
    <row r="90" spans="2:38" x14ac:dyDescent="0.3">
      <c r="B90" s="4" t="s">
        <v>117</v>
      </c>
      <c r="C90" s="50"/>
      <c r="D90" s="50"/>
      <c r="E90" s="43">
        <v>85.178999999999988</v>
      </c>
      <c r="F90" s="42">
        <v>25.762</v>
      </c>
      <c r="G90" s="43">
        <v>204.44416666666675</v>
      </c>
      <c r="H90" s="42">
        <v>184.69650000000001</v>
      </c>
      <c r="I90" s="43">
        <v>46.55449999999999</v>
      </c>
      <c r="J90" s="42">
        <v>75.173833333333363</v>
      </c>
      <c r="K90" s="43">
        <v>19.380666666666663</v>
      </c>
      <c r="L90" s="42">
        <v>11.040000000000008</v>
      </c>
      <c r="M90" s="43">
        <v>33.445666666666675</v>
      </c>
      <c r="N90" s="42">
        <v>152.73116666666667</v>
      </c>
      <c r="O90" s="43">
        <v>215.70166666666668</v>
      </c>
      <c r="P90" s="42">
        <v>57.520666666666678</v>
      </c>
      <c r="Q90" s="43">
        <v>41.499666666666684</v>
      </c>
      <c r="R90" s="42">
        <v>48.417000000000009</v>
      </c>
      <c r="S90" s="43">
        <v>87.492333333333363</v>
      </c>
      <c r="T90" s="42">
        <v>74.740166666666667</v>
      </c>
      <c r="U90" s="43">
        <v>184.17983333333336</v>
      </c>
      <c r="V90" s="42">
        <v>152.29166666666671</v>
      </c>
      <c r="W90" s="43">
        <v>45.469333333333338</v>
      </c>
      <c r="X90" s="42">
        <v>4.5419999999999936</v>
      </c>
      <c r="Y90" s="43">
        <v>106.59916666666666</v>
      </c>
      <c r="Z90" s="42">
        <v>12.982833333333343</v>
      </c>
      <c r="AA90" s="43">
        <v>142.20283333333327</v>
      </c>
      <c r="AB90" s="42">
        <v>149.29933333333335</v>
      </c>
      <c r="AC90" s="43">
        <v>40.102666666666664</v>
      </c>
      <c r="AD90" s="42">
        <v>71.018000000000001</v>
      </c>
      <c r="AE90" s="43">
        <v>41.623833333333323</v>
      </c>
      <c r="AF90" s="42">
        <v>108.72266666666668</v>
      </c>
      <c r="AG90" s="43">
        <v>82.041166666666697</v>
      </c>
      <c r="AH90" s="42" t="s">
        <v>103</v>
      </c>
      <c r="AI90" s="44" t="s">
        <v>103</v>
      </c>
      <c r="AJ90" s="97">
        <f t="shared" ref="AJ90:AJ92" si="10">SUM(E90:AI90)</f>
        <v>2504.8543333333337</v>
      </c>
      <c r="AK90" s="97"/>
      <c r="AL90" s="97"/>
    </row>
    <row r="91" spans="2:38" x14ac:dyDescent="0.3">
      <c r="B91" s="4" t="s">
        <v>51</v>
      </c>
      <c r="C91" s="50"/>
      <c r="D91" s="50"/>
      <c r="E91" s="43">
        <v>583.16850000000011</v>
      </c>
      <c r="F91" s="42">
        <v>224.08300000000003</v>
      </c>
      <c r="G91" s="43">
        <v>1012.3600000000001</v>
      </c>
      <c r="H91" s="42">
        <v>825.67066666666665</v>
      </c>
      <c r="I91" s="43">
        <v>478.24649999999997</v>
      </c>
      <c r="J91" s="42">
        <v>458.28649999999993</v>
      </c>
      <c r="K91" s="43">
        <v>377.92200000000003</v>
      </c>
      <c r="L91" s="42">
        <v>17.718500000000052</v>
      </c>
      <c r="M91" s="43">
        <v>712.60433333333333</v>
      </c>
      <c r="N91" s="42">
        <v>920.27666666666676</v>
      </c>
      <c r="O91" s="43">
        <v>1175.3551666666665</v>
      </c>
      <c r="P91" s="42">
        <v>569.74783333333323</v>
      </c>
      <c r="Q91" s="43">
        <v>53.823166666666651</v>
      </c>
      <c r="R91" s="42">
        <v>443.1633333333333</v>
      </c>
      <c r="S91" s="43">
        <v>429.63566666666679</v>
      </c>
      <c r="T91" s="42">
        <v>363.27199999999999</v>
      </c>
      <c r="U91" s="43">
        <v>1023.4208333333335</v>
      </c>
      <c r="V91" s="42">
        <v>929.53500000000008</v>
      </c>
      <c r="W91" s="43">
        <v>382.51900000000006</v>
      </c>
      <c r="X91" s="42">
        <v>118.77683333333329</v>
      </c>
      <c r="Y91" s="43">
        <v>453.67233333333326</v>
      </c>
      <c r="Z91" s="42">
        <v>259.74066666666664</v>
      </c>
      <c r="AA91" s="43">
        <v>779.70416666666665</v>
      </c>
      <c r="AB91" s="42">
        <v>974.97966666666662</v>
      </c>
      <c r="AC91" s="43">
        <v>224.65983333333335</v>
      </c>
      <c r="AD91" s="42">
        <v>345.63916666666671</v>
      </c>
      <c r="AE91" s="43">
        <v>198.40083333333334</v>
      </c>
      <c r="AF91" s="42">
        <v>704.92766666666682</v>
      </c>
      <c r="AG91" s="43">
        <v>525.91016666666667</v>
      </c>
      <c r="AH91" s="42" t="s">
        <v>103</v>
      </c>
      <c r="AI91" s="44" t="s">
        <v>103</v>
      </c>
      <c r="AJ91" s="97">
        <f t="shared" si="10"/>
        <v>15567.22</v>
      </c>
      <c r="AK91" s="97"/>
      <c r="AL91" s="97"/>
    </row>
    <row r="92" spans="2:38" x14ac:dyDescent="0.3">
      <c r="B92" s="4" t="s">
        <v>52</v>
      </c>
      <c r="C92" s="50"/>
      <c r="D92" s="50"/>
      <c r="E92" s="43">
        <v>112.8575</v>
      </c>
      <c r="F92" s="42">
        <v>29.611666666666668</v>
      </c>
      <c r="G92" s="43">
        <v>148.19216666666668</v>
      </c>
      <c r="H92" s="42">
        <v>115.9321666666667</v>
      </c>
      <c r="I92" s="43">
        <v>100.35516666666665</v>
      </c>
      <c r="J92" s="42">
        <v>138.50866666666667</v>
      </c>
      <c r="K92" s="43">
        <v>164.83099999999999</v>
      </c>
      <c r="L92" s="42">
        <v>93.690666666666672</v>
      </c>
      <c r="M92" s="43">
        <v>109.01450000000001</v>
      </c>
      <c r="N92" s="42">
        <v>74.857500000000002</v>
      </c>
      <c r="O92" s="43">
        <v>171.23466666666664</v>
      </c>
      <c r="P92" s="42">
        <v>162.45233333333334</v>
      </c>
      <c r="Q92" s="43">
        <v>25.267499999999995</v>
      </c>
      <c r="R92" s="42">
        <v>58.226166666666671</v>
      </c>
      <c r="S92" s="43">
        <v>56.539166666666674</v>
      </c>
      <c r="T92" s="42">
        <v>127.3105</v>
      </c>
      <c r="U92" s="43">
        <v>117.94133333333333</v>
      </c>
      <c r="V92" s="42">
        <v>142.19049999999999</v>
      </c>
      <c r="W92" s="43">
        <v>22.817333333333334</v>
      </c>
      <c r="X92" s="42">
        <v>8.4641666666666726</v>
      </c>
      <c r="Y92" s="43">
        <v>31.252666666666681</v>
      </c>
      <c r="Z92" s="42">
        <v>59.504000000000005</v>
      </c>
      <c r="AA92" s="43">
        <v>106.97300000000006</v>
      </c>
      <c r="AB92" s="42">
        <v>142.39616666666666</v>
      </c>
      <c r="AC92" s="43">
        <v>50.140833333333347</v>
      </c>
      <c r="AD92" s="42">
        <v>50.833000000000006</v>
      </c>
      <c r="AE92" s="43">
        <v>45.659833333333339</v>
      </c>
      <c r="AF92" s="42">
        <v>73.768000000000001</v>
      </c>
      <c r="AG92" s="43">
        <v>45.372166666666672</v>
      </c>
      <c r="AH92" s="42" t="s">
        <v>103</v>
      </c>
      <c r="AI92" s="44" t="s">
        <v>103</v>
      </c>
      <c r="AJ92" s="97">
        <f t="shared" si="10"/>
        <v>2586.1943333333334</v>
      </c>
      <c r="AK92" s="97"/>
      <c r="AL92" s="97"/>
    </row>
    <row r="93" spans="2:38" x14ac:dyDescent="0.3">
      <c r="B93" s="4" t="s">
        <v>53</v>
      </c>
      <c r="C93" s="50"/>
      <c r="D93" s="50"/>
      <c r="E93" s="43">
        <v>0</v>
      </c>
      <c r="F93" s="42">
        <v>0</v>
      </c>
      <c r="G93" s="43">
        <v>2.0976666666666666</v>
      </c>
      <c r="H93" s="42">
        <v>0</v>
      </c>
      <c r="I93" s="43">
        <v>0</v>
      </c>
      <c r="J93" s="42">
        <v>6.5000000000000099E-2</v>
      </c>
      <c r="K93" s="43">
        <v>2.2704999999999997</v>
      </c>
      <c r="L93" s="42">
        <v>0</v>
      </c>
      <c r="M93" s="43">
        <v>1.6443333333333332</v>
      </c>
      <c r="N93" s="42">
        <v>1.2438333333333333</v>
      </c>
      <c r="O93" s="43">
        <v>21.783666666666669</v>
      </c>
      <c r="P93" s="42">
        <v>0.64983333333333326</v>
      </c>
      <c r="Q93" s="43">
        <v>0</v>
      </c>
      <c r="R93" s="42">
        <v>3.4666666666666637E-2</v>
      </c>
      <c r="S93" s="43">
        <v>0</v>
      </c>
      <c r="T93" s="42">
        <v>1.9609999999999999</v>
      </c>
      <c r="U93" s="43">
        <v>4.6638333333333319</v>
      </c>
      <c r="V93" s="42">
        <v>9.3666666666666856E-2</v>
      </c>
      <c r="W93" s="43">
        <v>0</v>
      </c>
      <c r="X93" s="42">
        <v>0</v>
      </c>
      <c r="Y93" s="43">
        <v>1.5750000000000002</v>
      </c>
      <c r="Z93" s="42">
        <v>0</v>
      </c>
      <c r="AA93" s="43">
        <v>0</v>
      </c>
      <c r="AB93" s="42">
        <v>0</v>
      </c>
      <c r="AC93" s="43">
        <v>0</v>
      </c>
      <c r="AD93" s="42">
        <v>0</v>
      </c>
      <c r="AE93" s="43">
        <v>0</v>
      </c>
      <c r="AF93" s="42">
        <v>0</v>
      </c>
      <c r="AG93" s="43">
        <v>0</v>
      </c>
      <c r="AH93" s="42" t="s">
        <v>103</v>
      </c>
      <c r="AI93" s="44" t="s">
        <v>103</v>
      </c>
      <c r="AJ93" s="97">
        <f>SUM(E93:AI93)</f>
        <v>38.082999999999998</v>
      </c>
      <c r="AK93" s="97"/>
      <c r="AL93" s="97"/>
    </row>
    <row r="94" spans="2:38" x14ac:dyDescent="0.3">
      <c r="B94" s="4" t="s">
        <v>54</v>
      </c>
      <c r="C94" s="50"/>
      <c r="D94" s="50"/>
      <c r="E94" s="43">
        <v>244.62983333333332</v>
      </c>
      <c r="F94" s="42">
        <v>86.628166666666658</v>
      </c>
      <c r="G94" s="43">
        <v>448.28183333333328</v>
      </c>
      <c r="H94" s="42">
        <v>404.834</v>
      </c>
      <c r="I94" s="43">
        <v>142.23083333333332</v>
      </c>
      <c r="J94" s="42">
        <v>107.21233333333335</v>
      </c>
      <c r="K94" s="43">
        <v>0.76199999999999668</v>
      </c>
      <c r="L94" s="42">
        <v>20.282833333333333</v>
      </c>
      <c r="M94" s="43">
        <v>266.69000000000005</v>
      </c>
      <c r="N94" s="42">
        <v>418.75033333333334</v>
      </c>
      <c r="O94" s="43">
        <v>681.69149999999991</v>
      </c>
      <c r="P94" s="42">
        <v>207.27449999999999</v>
      </c>
      <c r="Q94" s="43">
        <v>168.31866666666664</v>
      </c>
      <c r="R94" s="42">
        <v>151.29516666666666</v>
      </c>
      <c r="S94" s="43">
        <v>67.736333333333334</v>
      </c>
      <c r="T94" s="42">
        <v>150.38350000000003</v>
      </c>
      <c r="U94" s="43">
        <v>573.07716666666659</v>
      </c>
      <c r="V94" s="42">
        <v>486.43616666666662</v>
      </c>
      <c r="W94" s="43">
        <v>301.36550000000005</v>
      </c>
      <c r="X94" s="42">
        <v>114.283</v>
      </c>
      <c r="Y94" s="43">
        <v>296.77233333333334</v>
      </c>
      <c r="Z94" s="42">
        <v>178.58733333333333</v>
      </c>
      <c r="AA94" s="43">
        <v>286.68183333333337</v>
      </c>
      <c r="AB94" s="42">
        <v>388.59483333333338</v>
      </c>
      <c r="AC94" s="43">
        <v>436.82400000000001</v>
      </c>
      <c r="AD94" s="42">
        <v>224.80133333333336</v>
      </c>
      <c r="AE94" s="43">
        <v>195.53666666666666</v>
      </c>
      <c r="AF94" s="42">
        <v>137.94800000000001</v>
      </c>
      <c r="AG94" s="43">
        <v>275.72950000000003</v>
      </c>
      <c r="AH94" s="42" t="s">
        <v>103</v>
      </c>
      <c r="AI94" s="44" t="s">
        <v>103</v>
      </c>
      <c r="AJ94" s="97">
        <f t="shared" ref="AJ94:AJ121" si="11">SUM(E94:AI94)</f>
        <v>7463.6395000000002</v>
      </c>
      <c r="AK94" s="97"/>
      <c r="AL94" s="97"/>
    </row>
    <row r="95" spans="2:38" x14ac:dyDescent="0.3">
      <c r="B95" s="4" t="s">
        <v>55</v>
      </c>
      <c r="C95" s="50"/>
      <c r="D95" s="50"/>
      <c r="E95" s="43">
        <v>198.58999999999997</v>
      </c>
      <c r="F95" s="42">
        <v>82.724999999999994</v>
      </c>
      <c r="G95" s="43">
        <v>195.54749999999996</v>
      </c>
      <c r="H95" s="42">
        <v>257.33616666666666</v>
      </c>
      <c r="I95" s="43">
        <v>46.803333333333335</v>
      </c>
      <c r="J95" s="42">
        <v>116.96533333333338</v>
      </c>
      <c r="K95" s="43">
        <v>109.92616666666669</v>
      </c>
      <c r="L95" s="42">
        <v>160.95583333333329</v>
      </c>
      <c r="M95" s="43">
        <v>129.3365</v>
      </c>
      <c r="N95" s="42">
        <v>265.47383333333329</v>
      </c>
      <c r="O95" s="43">
        <v>423.30850000000009</v>
      </c>
      <c r="P95" s="42">
        <v>182.8245</v>
      </c>
      <c r="Q95" s="43">
        <v>41.326999999999998</v>
      </c>
      <c r="R95" s="42">
        <v>51.38216666666667</v>
      </c>
      <c r="S95" s="43">
        <v>134.30100000000002</v>
      </c>
      <c r="T95" s="42">
        <v>213.63300000000004</v>
      </c>
      <c r="U95" s="43">
        <v>230.72933333333327</v>
      </c>
      <c r="V95" s="42">
        <v>107.21166666666666</v>
      </c>
      <c r="W95" s="43">
        <v>116.16666666666667</v>
      </c>
      <c r="X95" s="42">
        <v>7.4703333333333308</v>
      </c>
      <c r="Y95" s="43">
        <v>257.41416666666669</v>
      </c>
      <c r="Z95" s="42">
        <v>146.78833333333336</v>
      </c>
      <c r="AA95" s="43">
        <v>267.19583333333333</v>
      </c>
      <c r="AB95" s="42">
        <v>221.84466666666665</v>
      </c>
      <c r="AC95" s="43">
        <v>208.87133333333335</v>
      </c>
      <c r="AD95" s="42">
        <v>287.87416666666667</v>
      </c>
      <c r="AE95" s="43">
        <v>99.380833333333356</v>
      </c>
      <c r="AF95" s="42">
        <v>162.24216666666666</v>
      </c>
      <c r="AG95" s="43">
        <v>138.00816666666671</v>
      </c>
      <c r="AH95" s="42" t="s">
        <v>103</v>
      </c>
      <c r="AI95" s="44" t="s">
        <v>103</v>
      </c>
      <c r="AJ95" s="97">
        <f t="shared" si="11"/>
        <v>4861.633499999999</v>
      </c>
      <c r="AK95" s="97"/>
      <c r="AL95" s="97"/>
    </row>
    <row r="96" spans="2:38" x14ac:dyDescent="0.3">
      <c r="B96" s="4" t="s">
        <v>56</v>
      </c>
      <c r="C96" s="50"/>
      <c r="D96" s="50"/>
      <c r="E96" s="43">
        <v>75.507666666666665</v>
      </c>
      <c r="F96" s="42">
        <v>15.309500000000002</v>
      </c>
      <c r="G96" s="43">
        <v>199.68616666666665</v>
      </c>
      <c r="H96" s="42">
        <v>125.41800000000001</v>
      </c>
      <c r="I96" s="43">
        <v>55.187333333333342</v>
      </c>
      <c r="J96" s="42">
        <v>41.514333333333326</v>
      </c>
      <c r="K96" s="43">
        <v>24.744833333333318</v>
      </c>
      <c r="L96" s="42">
        <v>46.877499999999991</v>
      </c>
      <c r="M96" s="43">
        <v>52.698833333333333</v>
      </c>
      <c r="N96" s="42">
        <v>141.67533333333336</v>
      </c>
      <c r="O96" s="43">
        <v>263.43883333333321</v>
      </c>
      <c r="P96" s="42">
        <v>69.282166666666654</v>
      </c>
      <c r="Q96" s="43">
        <v>96.345499999999987</v>
      </c>
      <c r="R96" s="42">
        <v>80.542833333333306</v>
      </c>
      <c r="S96" s="43">
        <v>101.12633333333332</v>
      </c>
      <c r="T96" s="42">
        <v>115.29250000000002</v>
      </c>
      <c r="U96" s="43">
        <v>210.96166666666667</v>
      </c>
      <c r="V96" s="42">
        <v>256.67333333333335</v>
      </c>
      <c r="W96" s="43">
        <v>37.657166666666676</v>
      </c>
      <c r="X96" s="42">
        <v>29.69</v>
      </c>
      <c r="Y96" s="43">
        <v>86.624833333333314</v>
      </c>
      <c r="Z96" s="42">
        <v>24.13816666666666</v>
      </c>
      <c r="AA96" s="43">
        <v>143.72016666666664</v>
      </c>
      <c r="AB96" s="42">
        <v>130.52333333333331</v>
      </c>
      <c r="AC96" s="43">
        <v>175.4385</v>
      </c>
      <c r="AD96" s="42">
        <v>88.265666666666661</v>
      </c>
      <c r="AE96" s="43">
        <v>70.325166666666675</v>
      </c>
      <c r="AF96" s="42">
        <v>103.27699999999999</v>
      </c>
      <c r="AG96" s="43">
        <v>88.647166666666621</v>
      </c>
      <c r="AH96" s="42" t="s">
        <v>103</v>
      </c>
      <c r="AI96" s="44" t="s">
        <v>103</v>
      </c>
      <c r="AJ96" s="97">
        <f t="shared" si="11"/>
        <v>2950.589833333333</v>
      </c>
      <c r="AK96" s="97"/>
      <c r="AL96" s="97"/>
    </row>
    <row r="97" spans="2:38" x14ac:dyDescent="0.3">
      <c r="B97" s="4" t="s">
        <v>118</v>
      </c>
      <c r="C97" s="50"/>
      <c r="D97" s="50"/>
      <c r="E97" s="43">
        <v>641.51920000000007</v>
      </c>
      <c r="F97" s="42">
        <v>388.05133333333333</v>
      </c>
      <c r="G97" s="43">
        <v>583.06636666666668</v>
      </c>
      <c r="H97" s="42">
        <v>667.84908333333328</v>
      </c>
      <c r="I97" s="43">
        <v>623.59641666666676</v>
      </c>
      <c r="J97" s="42">
        <v>776.75741666666681</v>
      </c>
      <c r="K97" s="43">
        <v>481.0533333333334</v>
      </c>
      <c r="L97" s="42">
        <v>675.02176666666662</v>
      </c>
      <c r="M97" s="43">
        <v>1095.8626666666662</v>
      </c>
      <c r="N97" s="42">
        <v>733.35443333333342</v>
      </c>
      <c r="O97" s="43">
        <v>911.12881666666647</v>
      </c>
      <c r="P97" s="42">
        <v>707.43493333333333</v>
      </c>
      <c r="Q97" s="43">
        <v>640.27443333333326</v>
      </c>
      <c r="R97" s="42">
        <v>724.41166666666652</v>
      </c>
      <c r="S97" s="43">
        <v>821.31268333333333</v>
      </c>
      <c r="T97" s="42">
        <v>599.19118333333324</v>
      </c>
      <c r="U97" s="43">
        <v>769.96331666666663</v>
      </c>
      <c r="V97" s="42">
        <v>955.36656666666659</v>
      </c>
      <c r="W97" s="43">
        <v>620.84770000000003</v>
      </c>
      <c r="X97" s="42">
        <v>607.94365000000016</v>
      </c>
      <c r="Y97" s="43">
        <v>597.31918333333351</v>
      </c>
      <c r="Z97" s="42">
        <v>531.96903333333319</v>
      </c>
      <c r="AA97" s="43">
        <v>834.6565333333333</v>
      </c>
      <c r="AB97" s="42">
        <v>789.50551666666684</v>
      </c>
      <c r="AC97" s="43">
        <v>910.77189999999996</v>
      </c>
      <c r="AD97" s="42">
        <v>772.94430000000011</v>
      </c>
      <c r="AE97" s="43">
        <v>745.99486666666667</v>
      </c>
      <c r="AF97" s="42">
        <v>768.94516666666675</v>
      </c>
      <c r="AG97" s="43">
        <v>787.56050000000005</v>
      </c>
      <c r="AH97" s="42" t="s">
        <v>103</v>
      </c>
      <c r="AI97" s="44" t="s">
        <v>103</v>
      </c>
      <c r="AJ97" s="97">
        <f t="shared" si="11"/>
        <v>20763.673966666665</v>
      </c>
      <c r="AK97" s="97"/>
      <c r="AL97" s="97"/>
    </row>
    <row r="98" spans="2:38" x14ac:dyDescent="0.3">
      <c r="B98" s="4" t="s">
        <v>57</v>
      </c>
      <c r="C98" s="50"/>
      <c r="D98" s="50"/>
      <c r="E98" s="43">
        <v>0</v>
      </c>
      <c r="F98" s="42">
        <v>0</v>
      </c>
      <c r="G98" s="43">
        <v>0</v>
      </c>
      <c r="H98" s="42">
        <v>0</v>
      </c>
      <c r="I98" s="43">
        <v>0</v>
      </c>
      <c r="J98" s="42">
        <v>0</v>
      </c>
      <c r="K98" s="43">
        <v>0</v>
      </c>
      <c r="L98" s="42">
        <v>0</v>
      </c>
      <c r="M98" s="43">
        <v>0</v>
      </c>
      <c r="N98" s="42">
        <v>0</v>
      </c>
      <c r="O98" s="43">
        <v>0</v>
      </c>
      <c r="P98" s="42">
        <v>0</v>
      </c>
      <c r="Q98" s="43">
        <v>0</v>
      </c>
      <c r="R98" s="42">
        <v>0</v>
      </c>
      <c r="S98" s="43">
        <v>0</v>
      </c>
      <c r="T98" s="42">
        <v>0</v>
      </c>
      <c r="U98" s="43">
        <v>0</v>
      </c>
      <c r="V98" s="42">
        <v>0</v>
      </c>
      <c r="W98" s="43">
        <v>0</v>
      </c>
      <c r="X98" s="42">
        <v>0</v>
      </c>
      <c r="Y98" s="43">
        <v>0</v>
      </c>
      <c r="Z98" s="42">
        <v>0</v>
      </c>
      <c r="AA98" s="43">
        <v>0</v>
      </c>
      <c r="AB98" s="42">
        <v>0</v>
      </c>
      <c r="AC98" s="43">
        <v>0</v>
      </c>
      <c r="AD98" s="42">
        <v>0</v>
      </c>
      <c r="AE98" s="43">
        <v>0</v>
      </c>
      <c r="AF98" s="42">
        <v>0</v>
      </c>
      <c r="AG98" s="43">
        <v>0</v>
      </c>
      <c r="AH98" s="42" t="s">
        <v>103</v>
      </c>
      <c r="AI98" s="44" t="s">
        <v>103</v>
      </c>
      <c r="AJ98" s="97">
        <f t="shared" si="11"/>
        <v>0</v>
      </c>
      <c r="AK98" s="97"/>
      <c r="AL98" s="97"/>
    </row>
    <row r="99" spans="2:38" x14ac:dyDescent="0.3">
      <c r="B99" s="4" t="s">
        <v>58</v>
      </c>
      <c r="C99" s="50"/>
      <c r="D99" s="50"/>
      <c r="E99" s="43">
        <v>0</v>
      </c>
      <c r="F99" s="42">
        <v>0</v>
      </c>
      <c r="G99" s="43">
        <v>0</v>
      </c>
      <c r="H99" s="42">
        <v>0</v>
      </c>
      <c r="I99" s="43">
        <v>0</v>
      </c>
      <c r="J99" s="42">
        <v>0</v>
      </c>
      <c r="K99" s="43">
        <v>0</v>
      </c>
      <c r="L99" s="42">
        <v>0</v>
      </c>
      <c r="M99" s="43">
        <v>0</v>
      </c>
      <c r="N99" s="42">
        <v>0</v>
      </c>
      <c r="O99" s="43">
        <v>0</v>
      </c>
      <c r="P99" s="42">
        <v>0</v>
      </c>
      <c r="Q99" s="43">
        <v>0</v>
      </c>
      <c r="R99" s="42">
        <v>0</v>
      </c>
      <c r="S99" s="43">
        <v>0</v>
      </c>
      <c r="T99" s="42">
        <v>0</v>
      </c>
      <c r="U99" s="43">
        <v>0</v>
      </c>
      <c r="V99" s="42">
        <v>0</v>
      </c>
      <c r="W99" s="43">
        <v>0</v>
      </c>
      <c r="X99" s="42">
        <v>0</v>
      </c>
      <c r="Y99" s="43">
        <v>0</v>
      </c>
      <c r="Z99" s="42">
        <v>0</v>
      </c>
      <c r="AA99" s="43">
        <v>0</v>
      </c>
      <c r="AB99" s="42">
        <v>0</v>
      </c>
      <c r="AC99" s="43">
        <v>0</v>
      </c>
      <c r="AD99" s="42">
        <v>0</v>
      </c>
      <c r="AE99" s="43">
        <v>0</v>
      </c>
      <c r="AF99" s="42">
        <v>0</v>
      </c>
      <c r="AG99" s="43">
        <v>0</v>
      </c>
      <c r="AH99" s="42" t="s">
        <v>103</v>
      </c>
      <c r="AI99" s="44" t="s">
        <v>103</v>
      </c>
      <c r="AJ99" s="97">
        <f t="shared" si="11"/>
        <v>0</v>
      </c>
      <c r="AK99" s="97"/>
      <c r="AL99" s="97"/>
    </row>
    <row r="100" spans="2:38" x14ac:dyDescent="0.3">
      <c r="B100" s="4" t="s">
        <v>119</v>
      </c>
      <c r="C100" s="50"/>
      <c r="D100" s="50"/>
      <c r="E100" s="43">
        <v>364.9980000000001</v>
      </c>
      <c r="F100" s="42">
        <v>14.98283333333335</v>
      </c>
      <c r="G100" s="43">
        <v>393.49</v>
      </c>
      <c r="H100" s="42">
        <v>178.40816666666669</v>
      </c>
      <c r="I100" s="43">
        <v>90.586666666666687</v>
      </c>
      <c r="J100" s="42">
        <v>20.511166666666661</v>
      </c>
      <c r="K100" s="43">
        <v>50.18833333333334</v>
      </c>
      <c r="L100" s="42">
        <v>26.290333333333347</v>
      </c>
      <c r="M100" s="43">
        <v>316.19316666666674</v>
      </c>
      <c r="N100" s="42">
        <v>445.95466666666675</v>
      </c>
      <c r="O100" s="43">
        <v>592.34333333333336</v>
      </c>
      <c r="P100" s="42">
        <v>77.864500000000007</v>
      </c>
      <c r="Q100" s="43">
        <v>24.351333333333329</v>
      </c>
      <c r="R100" s="42">
        <v>158.98750000000001</v>
      </c>
      <c r="S100" s="43">
        <v>237.31983333333335</v>
      </c>
      <c r="T100" s="42">
        <v>258.26883333333336</v>
      </c>
      <c r="U100" s="43">
        <v>446.72583333333336</v>
      </c>
      <c r="V100" s="42">
        <v>442.28266666666673</v>
      </c>
      <c r="W100" s="43">
        <v>171.64566666666673</v>
      </c>
      <c r="X100" s="42">
        <v>35.397499999999994</v>
      </c>
      <c r="Y100" s="43">
        <v>95.411999999999978</v>
      </c>
      <c r="Z100" s="42">
        <v>136.54399999999998</v>
      </c>
      <c r="AA100" s="43">
        <v>461.84633333333329</v>
      </c>
      <c r="AB100" s="42">
        <v>522.39850000000001</v>
      </c>
      <c r="AC100" s="43">
        <v>188.91183333333331</v>
      </c>
      <c r="AD100" s="42">
        <v>240.2088333333333</v>
      </c>
      <c r="AE100" s="43">
        <v>153.38149999999999</v>
      </c>
      <c r="AF100" s="42">
        <v>315.27300000000002</v>
      </c>
      <c r="AG100" s="43">
        <v>311.86000000000013</v>
      </c>
      <c r="AH100" s="42" t="s">
        <v>103</v>
      </c>
      <c r="AI100" s="44" t="s">
        <v>103</v>
      </c>
      <c r="AJ100" s="97">
        <f t="shared" si="11"/>
        <v>6772.6263333333354</v>
      </c>
      <c r="AK100" s="97"/>
      <c r="AL100" s="97"/>
    </row>
    <row r="101" spans="2:38" x14ac:dyDescent="0.3">
      <c r="B101" s="4" t="s">
        <v>59</v>
      </c>
      <c r="C101" s="50"/>
      <c r="D101" s="50"/>
      <c r="E101" s="43">
        <v>7.0333333333333442E-2</v>
      </c>
      <c r="F101" s="42">
        <v>0</v>
      </c>
      <c r="G101" s="43">
        <v>55.215833333333308</v>
      </c>
      <c r="H101" s="42">
        <v>15.553833333333351</v>
      </c>
      <c r="I101" s="43">
        <v>0</v>
      </c>
      <c r="J101" s="42">
        <v>2.1306666666666656</v>
      </c>
      <c r="K101" s="43">
        <v>0.44249999999999984</v>
      </c>
      <c r="L101" s="42">
        <v>2.269999999999996</v>
      </c>
      <c r="M101" s="43">
        <v>4.8560000000000008</v>
      </c>
      <c r="N101" s="42">
        <v>96.599333333333291</v>
      </c>
      <c r="O101" s="43">
        <v>209.23666666666674</v>
      </c>
      <c r="P101" s="42">
        <v>20.381833333333333</v>
      </c>
      <c r="Q101" s="43">
        <v>2.1493333333333342</v>
      </c>
      <c r="R101" s="42">
        <v>58.634500000000003</v>
      </c>
      <c r="S101" s="43">
        <v>28.883166666666661</v>
      </c>
      <c r="T101" s="42">
        <v>5.933333333333337E-2</v>
      </c>
      <c r="U101" s="43">
        <v>250.25783333333334</v>
      </c>
      <c r="V101" s="42">
        <v>74.020833333333286</v>
      </c>
      <c r="W101" s="43">
        <v>30.186499999999988</v>
      </c>
      <c r="X101" s="42">
        <v>6.0581666666666685</v>
      </c>
      <c r="Y101" s="43">
        <v>47.43833333333334</v>
      </c>
      <c r="Z101" s="42">
        <v>40.630666666666663</v>
      </c>
      <c r="AA101" s="43">
        <v>90.638000000000034</v>
      </c>
      <c r="AB101" s="42">
        <v>67.401166666666654</v>
      </c>
      <c r="AC101" s="43">
        <v>10.089999999999989</v>
      </c>
      <c r="AD101" s="42">
        <v>31.177333333333372</v>
      </c>
      <c r="AE101" s="43">
        <v>31.319500000000048</v>
      </c>
      <c r="AF101" s="42">
        <v>32.312166666666613</v>
      </c>
      <c r="AG101" s="43">
        <v>31.673166666666692</v>
      </c>
      <c r="AH101" s="42" t="s">
        <v>103</v>
      </c>
      <c r="AI101" s="44" t="s">
        <v>103</v>
      </c>
      <c r="AJ101" s="97">
        <f t="shared" si="11"/>
        <v>1239.6870000000001</v>
      </c>
      <c r="AK101" s="97"/>
      <c r="AL101" s="97"/>
    </row>
    <row r="102" spans="2:38" x14ac:dyDescent="0.3">
      <c r="B102" s="4" t="s">
        <v>60</v>
      </c>
      <c r="C102" s="50"/>
      <c r="D102" s="50"/>
      <c r="E102" s="43">
        <v>130.08500000000004</v>
      </c>
      <c r="F102" s="42">
        <v>108.60500000000002</v>
      </c>
      <c r="G102" s="43">
        <v>131.5500000000001</v>
      </c>
      <c r="H102" s="42">
        <v>125.89000000000003</v>
      </c>
      <c r="I102" s="43">
        <v>92.723333333333386</v>
      </c>
      <c r="J102" s="42">
        <v>119.38833333333335</v>
      </c>
      <c r="K102" s="43">
        <v>79.140000000000043</v>
      </c>
      <c r="L102" s="42">
        <v>71.262499999999989</v>
      </c>
      <c r="M102" s="43">
        <v>118.58999999999997</v>
      </c>
      <c r="N102" s="42">
        <v>135.28000000000003</v>
      </c>
      <c r="O102" s="43">
        <v>128.83999999999997</v>
      </c>
      <c r="P102" s="42">
        <v>83.512000000000015</v>
      </c>
      <c r="Q102" s="43">
        <v>116.82000000000009</v>
      </c>
      <c r="R102" s="42">
        <v>109.56999999999996</v>
      </c>
      <c r="S102" s="43">
        <v>108.34000000000005</v>
      </c>
      <c r="T102" s="42">
        <v>96.142333333333383</v>
      </c>
      <c r="U102" s="43">
        <v>131.31999999999996</v>
      </c>
      <c r="V102" s="42">
        <v>138.58999999999995</v>
      </c>
      <c r="W102" s="43">
        <v>60.879999999999981</v>
      </c>
      <c r="X102" s="42">
        <v>47.282000000000046</v>
      </c>
      <c r="Y102" s="43">
        <v>116.21250000000001</v>
      </c>
      <c r="Z102" s="42">
        <v>35.1</v>
      </c>
      <c r="AA102" s="43">
        <v>135.25000000000003</v>
      </c>
      <c r="AB102" s="42">
        <v>141.69</v>
      </c>
      <c r="AC102" s="43">
        <v>86.650000000000063</v>
      </c>
      <c r="AD102" s="42">
        <v>132.56000000000003</v>
      </c>
      <c r="AE102" s="43">
        <v>65.810000000000016</v>
      </c>
      <c r="AF102" s="42">
        <v>132.87000000000006</v>
      </c>
      <c r="AG102" s="43">
        <v>144.11366666666666</v>
      </c>
      <c r="AH102" s="42" t="s">
        <v>103</v>
      </c>
      <c r="AI102" s="44" t="s">
        <v>103</v>
      </c>
      <c r="AJ102" s="97">
        <f t="shared" si="11"/>
        <v>3124.0666666666671</v>
      </c>
      <c r="AK102" s="97"/>
      <c r="AL102" s="97"/>
    </row>
    <row r="103" spans="2:38" x14ac:dyDescent="0.3">
      <c r="B103" s="4" t="s">
        <v>61</v>
      </c>
      <c r="C103" s="50"/>
      <c r="D103" s="50"/>
      <c r="E103" s="43">
        <v>252.61000000000007</v>
      </c>
      <c r="F103" s="42">
        <v>42.680000000000007</v>
      </c>
      <c r="G103" s="43">
        <v>275.70000000000005</v>
      </c>
      <c r="H103" s="42">
        <v>258.89999999999998</v>
      </c>
      <c r="I103" s="43">
        <v>48.10000000000003</v>
      </c>
      <c r="J103" s="42">
        <v>49.300000000000018</v>
      </c>
      <c r="K103" s="43">
        <v>33.399999999999991</v>
      </c>
      <c r="L103" s="42">
        <v>17.700000000000021</v>
      </c>
      <c r="M103" s="43">
        <v>102.08</v>
      </c>
      <c r="N103" s="42">
        <v>271.3</v>
      </c>
      <c r="O103" s="43">
        <v>257.50000000000011</v>
      </c>
      <c r="P103" s="42">
        <v>23.199999999999974</v>
      </c>
      <c r="Q103" s="43">
        <v>226.95999999999992</v>
      </c>
      <c r="R103" s="42">
        <v>195.39000000000001</v>
      </c>
      <c r="S103" s="43">
        <v>260.00000000000011</v>
      </c>
      <c r="T103" s="42">
        <v>80.186666666666653</v>
      </c>
      <c r="U103" s="43">
        <v>266.80000000000007</v>
      </c>
      <c r="V103" s="42">
        <v>283.30000000000018</v>
      </c>
      <c r="W103" s="43">
        <v>67.900000000000006</v>
      </c>
      <c r="X103" s="42">
        <v>28</v>
      </c>
      <c r="Y103" s="43">
        <v>217.93000000000004</v>
      </c>
      <c r="Z103" s="42">
        <v>53.400000000000034</v>
      </c>
      <c r="AA103" s="43">
        <v>274.49999999999989</v>
      </c>
      <c r="AB103" s="42">
        <v>272.33999999999986</v>
      </c>
      <c r="AC103" s="43">
        <v>205.95999999999998</v>
      </c>
      <c r="AD103" s="42">
        <v>228.59000000000009</v>
      </c>
      <c r="AE103" s="43">
        <v>139.29</v>
      </c>
      <c r="AF103" s="42">
        <v>256.47999999999996</v>
      </c>
      <c r="AG103" s="43">
        <v>204.21833333333333</v>
      </c>
      <c r="AH103" s="42" t="s">
        <v>103</v>
      </c>
      <c r="AI103" s="44" t="s">
        <v>103</v>
      </c>
      <c r="AJ103" s="97">
        <f t="shared" si="11"/>
        <v>4893.7149999999992</v>
      </c>
      <c r="AK103" s="97"/>
      <c r="AL103" s="97"/>
    </row>
    <row r="104" spans="2:38" x14ac:dyDescent="0.3">
      <c r="B104" s="4" t="s">
        <v>62</v>
      </c>
      <c r="C104" s="50"/>
      <c r="D104" s="50"/>
      <c r="E104" s="43">
        <v>7.7560000000000144</v>
      </c>
      <c r="F104" s="42">
        <v>3.5015000000000036</v>
      </c>
      <c r="G104" s="43">
        <v>0</v>
      </c>
      <c r="H104" s="42">
        <v>0.56000000000000227</v>
      </c>
      <c r="I104" s="43">
        <v>0.56000000000000227</v>
      </c>
      <c r="J104" s="42">
        <v>1.7510000000000048</v>
      </c>
      <c r="K104" s="43">
        <v>0</v>
      </c>
      <c r="L104" s="42">
        <v>1.781000000000013</v>
      </c>
      <c r="M104" s="43">
        <v>8.5770000000000195</v>
      </c>
      <c r="N104" s="42">
        <v>5.0830000000000126</v>
      </c>
      <c r="O104" s="43">
        <v>0</v>
      </c>
      <c r="P104" s="42">
        <v>0</v>
      </c>
      <c r="Q104" s="43">
        <v>0</v>
      </c>
      <c r="R104" s="42">
        <v>8.9680000000000177</v>
      </c>
      <c r="S104" s="43">
        <v>0</v>
      </c>
      <c r="T104" s="42">
        <v>2.027833333333346</v>
      </c>
      <c r="U104" s="43">
        <v>2.2200000000000131</v>
      </c>
      <c r="V104" s="42">
        <v>0</v>
      </c>
      <c r="W104" s="43">
        <v>3.2475833333333481</v>
      </c>
      <c r="X104" s="42">
        <v>0</v>
      </c>
      <c r="Y104" s="43">
        <v>2.0900000000000105</v>
      </c>
      <c r="Z104" s="42">
        <v>3.7149500000000151</v>
      </c>
      <c r="AA104" s="43">
        <v>5.6220000000000212</v>
      </c>
      <c r="AB104" s="42">
        <v>2.9720000000000084</v>
      </c>
      <c r="AC104" s="43">
        <v>0</v>
      </c>
      <c r="AD104" s="42">
        <v>0</v>
      </c>
      <c r="AE104" s="43">
        <v>5.3530000000000086</v>
      </c>
      <c r="AF104" s="42">
        <v>5.2620000000000076</v>
      </c>
      <c r="AG104" s="43">
        <v>5.3530000000000086</v>
      </c>
      <c r="AH104" s="42" t="s">
        <v>103</v>
      </c>
      <c r="AI104" s="44" t="s">
        <v>103</v>
      </c>
      <c r="AJ104" s="97">
        <f t="shared" si="11"/>
        <v>76.399866666666867</v>
      </c>
      <c r="AK104" s="97"/>
      <c r="AL104" s="97"/>
    </row>
    <row r="105" spans="2:38" x14ac:dyDescent="0.3">
      <c r="B105" s="4" t="s">
        <v>63</v>
      </c>
      <c r="C105" s="50"/>
      <c r="D105" s="50"/>
      <c r="E105" s="43">
        <v>660.7688333333333</v>
      </c>
      <c r="F105" s="42">
        <v>189.46916666666667</v>
      </c>
      <c r="G105" s="43">
        <v>368.43566666666669</v>
      </c>
      <c r="H105" s="42">
        <v>783.92466666666689</v>
      </c>
      <c r="I105" s="43">
        <v>387.67600000000016</v>
      </c>
      <c r="J105" s="42">
        <v>145.26766666666663</v>
      </c>
      <c r="K105" s="43">
        <v>71.554833333333363</v>
      </c>
      <c r="L105" s="42">
        <v>21.23050000000001</v>
      </c>
      <c r="M105" s="43">
        <v>377.39350000000007</v>
      </c>
      <c r="N105" s="42">
        <v>271.03566666666683</v>
      </c>
      <c r="O105" s="43">
        <v>428.50549999999998</v>
      </c>
      <c r="P105" s="42">
        <v>3.0209999999999995</v>
      </c>
      <c r="Q105" s="43">
        <v>135.44033333333334</v>
      </c>
      <c r="R105" s="42">
        <v>570.23833333333334</v>
      </c>
      <c r="S105" s="43">
        <v>42.226000000000013</v>
      </c>
      <c r="T105" s="42">
        <v>15.677666666666678</v>
      </c>
      <c r="U105" s="43">
        <v>191.6818333333334</v>
      </c>
      <c r="V105" s="42">
        <v>398.42699999999991</v>
      </c>
      <c r="W105" s="43">
        <v>326.04616666666664</v>
      </c>
      <c r="X105" s="42">
        <v>31.349666666666678</v>
      </c>
      <c r="Y105" s="43">
        <v>292.75566666666668</v>
      </c>
      <c r="Z105" s="42">
        <v>220.40366666666657</v>
      </c>
      <c r="AA105" s="43">
        <v>426.00083333333322</v>
      </c>
      <c r="AB105" s="42">
        <v>141.80816666666666</v>
      </c>
      <c r="AC105" s="43">
        <v>128.32000000000002</v>
      </c>
      <c r="AD105" s="42">
        <v>345.77333333333343</v>
      </c>
      <c r="AE105" s="43">
        <v>284.55950000000001</v>
      </c>
      <c r="AF105" s="42">
        <v>341.97149999999999</v>
      </c>
      <c r="AG105" s="43">
        <v>282.5625</v>
      </c>
      <c r="AH105" s="42" t="s">
        <v>103</v>
      </c>
      <c r="AI105" s="44" t="s">
        <v>103</v>
      </c>
      <c r="AJ105" s="97">
        <f t="shared" si="11"/>
        <v>7883.5251666666672</v>
      </c>
      <c r="AK105" s="97"/>
      <c r="AL105" s="97"/>
    </row>
    <row r="106" spans="2:38" x14ac:dyDescent="0.3">
      <c r="B106" s="4" t="s">
        <v>64</v>
      </c>
      <c r="C106" s="50"/>
      <c r="D106" s="50"/>
      <c r="E106" s="43">
        <v>256.59700000000004</v>
      </c>
      <c r="F106" s="42">
        <v>147.6848333333333</v>
      </c>
      <c r="G106" s="43">
        <v>204.09350000000003</v>
      </c>
      <c r="H106" s="42">
        <v>283.44766666666658</v>
      </c>
      <c r="I106" s="43">
        <v>129.59266666666664</v>
      </c>
      <c r="J106" s="42">
        <v>118.77783333333332</v>
      </c>
      <c r="K106" s="43">
        <v>99.993333333333311</v>
      </c>
      <c r="L106" s="42">
        <v>112.87066666666665</v>
      </c>
      <c r="M106" s="43">
        <v>110.55683333333334</v>
      </c>
      <c r="N106" s="42">
        <v>223.69900000000007</v>
      </c>
      <c r="O106" s="43">
        <v>319.1878333333334</v>
      </c>
      <c r="P106" s="42">
        <v>137.82750000000007</v>
      </c>
      <c r="Q106" s="43">
        <v>196.1663333333334</v>
      </c>
      <c r="R106" s="42">
        <v>173.7166666666667</v>
      </c>
      <c r="S106" s="43">
        <v>123.078</v>
      </c>
      <c r="T106" s="42">
        <v>121.52666666666664</v>
      </c>
      <c r="U106" s="43">
        <v>312.71799999999996</v>
      </c>
      <c r="V106" s="42">
        <v>387.69550000000004</v>
      </c>
      <c r="W106" s="43">
        <v>206.38066666666663</v>
      </c>
      <c r="X106" s="42">
        <v>129.17633333333339</v>
      </c>
      <c r="Y106" s="43">
        <v>140.82316666666665</v>
      </c>
      <c r="Z106" s="42">
        <v>187.48249999999996</v>
      </c>
      <c r="AA106" s="43">
        <v>152.62949999999998</v>
      </c>
      <c r="AB106" s="42">
        <v>217.36333333333329</v>
      </c>
      <c r="AC106" s="43">
        <v>259.58349999999996</v>
      </c>
      <c r="AD106" s="42">
        <v>79.997500000000016</v>
      </c>
      <c r="AE106" s="43">
        <v>159.88199999999992</v>
      </c>
      <c r="AF106" s="42">
        <v>194.31083333333325</v>
      </c>
      <c r="AG106" s="43">
        <v>110.00366666666665</v>
      </c>
      <c r="AH106" s="42" t="s">
        <v>103</v>
      </c>
      <c r="AI106" s="44" t="s">
        <v>103</v>
      </c>
      <c r="AJ106" s="97">
        <f t="shared" si="11"/>
        <v>5296.8628333333327</v>
      </c>
      <c r="AK106" s="97"/>
      <c r="AL106" s="97"/>
    </row>
    <row r="107" spans="2:38" x14ac:dyDescent="0.3">
      <c r="B107" s="4" t="s">
        <v>120</v>
      </c>
      <c r="C107" s="50"/>
      <c r="D107" s="50"/>
      <c r="E107" s="43">
        <v>272.89466666666669</v>
      </c>
      <c r="F107" s="42">
        <v>81.336333333333357</v>
      </c>
      <c r="G107" s="43">
        <v>377.26950000000005</v>
      </c>
      <c r="H107" s="42">
        <v>364.5993333333335</v>
      </c>
      <c r="I107" s="43">
        <v>40.386499999999998</v>
      </c>
      <c r="J107" s="42">
        <v>5.7128333333333341</v>
      </c>
      <c r="K107" s="43">
        <v>2.0086666666666706</v>
      </c>
      <c r="L107" s="42">
        <v>19.079666666666668</v>
      </c>
      <c r="M107" s="43">
        <v>81.625166666666644</v>
      </c>
      <c r="N107" s="42">
        <v>281.5803333333335</v>
      </c>
      <c r="O107" s="43">
        <v>388.79549999999989</v>
      </c>
      <c r="P107" s="42">
        <v>0.3795</v>
      </c>
      <c r="Q107" s="43">
        <v>38.466833333333334</v>
      </c>
      <c r="R107" s="42">
        <v>191.12683333333331</v>
      </c>
      <c r="S107" s="43">
        <v>26.334166666666672</v>
      </c>
      <c r="T107" s="42">
        <v>0.34816666666666646</v>
      </c>
      <c r="U107" s="43">
        <v>182.61066666666665</v>
      </c>
      <c r="V107" s="42">
        <v>408.76599999999996</v>
      </c>
      <c r="W107" s="43">
        <v>193.96116666666666</v>
      </c>
      <c r="X107" s="42">
        <v>4.5088333333333326</v>
      </c>
      <c r="Y107" s="43">
        <v>96.933999999999997</v>
      </c>
      <c r="Z107" s="42">
        <v>78.401500000000027</v>
      </c>
      <c r="AA107" s="43">
        <v>268.63249999999988</v>
      </c>
      <c r="AB107" s="42">
        <v>248.72283333333337</v>
      </c>
      <c r="AC107" s="43">
        <v>37.087500000000006</v>
      </c>
      <c r="AD107" s="42">
        <v>51.023333333333333</v>
      </c>
      <c r="AE107" s="43">
        <v>160.88433333333339</v>
      </c>
      <c r="AF107" s="42">
        <v>245.35650000000007</v>
      </c>
      <c r="AG107" s="43">
        <v>228.82766666666666</v>
      </c>
      <c r="AH107" s="42" t="s">
        <v>103</v>
      </c>
      <c r="AI107" s="44" t="s">
        <v>103</v>
      </c>
      <c r="AJ107" s="97">
        <f t="shared" si="11"/>
        <v>4377.6608333333343</v>
      </c>
      <c r="AK107" s="97"/>
      <c r="AL107" s="97"/>
    </row>
    <row r="108" spans="2:38" x14ac:dyDescent="0.3">
      <c r="B108" s="4" t="s">
        <v>65</v>
      </c>
      <c r="C108" s="50"/>
      <c r="D108" s="50"/>
      <c r="E108" s="43">
        <v>5.2100000000000026</v>
      </c>
      <c r="F108" s="42">
        <v>4.7599999999999962</v>
      </c>
      <c r="G108" s="43">
        <v>3.7899999999999907</v>
      </c>
      <c r="H108" s="42">
        <v>3.0699999999999967</v>
      </c>
      <c r="I108" s="43">
        <v>3.0699999999999967</v>
      </c>
      <c r="J108" s="42">
        <v>0</v>
      </c>
      <c r="K108" s="43">
        <v>0</v>
      </c>
      <c r="L108" s="42">
        <v>2.9999999999997584E-2</v>
      </c>
      <c r="M108" s="43">
        <v>1.7399999999999949</v>
      </c>
      <c r="N108" s="42">
        <v>1.7199999999999953</v>
      </c>
      <c r="O108" s="43">
        <v>1.7799999999999943</v>
      </c>
      <c r="P108" s="42">
        <v>0.38999999999999702</v>
      </c>
      <c r="Q108" s="43">
        <v>0</v>
      </c>
      <c r="R108" s="42">
        <v>7.7199999999999918</v>
      </c>
      <c r="S108" s="43">
        <v>0</v>
      </c>
      <c r="T108" s="42">
        <v>0</v>
      </c>
      <c r="U108" s="43">
        <v>3.6399999999999975</v>
      </c>
      <c r="V108" s="42">
        <v>0</v>
      </c>
      <c r="W108" s="43">
        <v>0.66999999999999815</v>
      </c>
      <c r="X108" s="42">
        <v>0</v>
      </c>
      <c r="Y108" s="43">
        <v>0</v>
      </c>
      <c r="Z108" s="42">
        <v>0</v>
      </c>
      <c r="AA108" s="43">
        <v>1.1999999999999957</v>
      </c>
      <c r="AB108" s="42">
        <v>1.6299999999999955</v>
      </c>
      <c r="AC108" s="43">
        <v>0</v>
      </c>
      <c r="AD108" s="42">
        <v>2.659999999999993</v>
      </c>
      <c r="AE108" s="43">
        <v>1.7099999999999902</v>
      </c>
      <c r="AF108" s="42">
        <v>3.2299999999999955</v>
      </c>
      <c r="AG108" s="43">
        <v>2.3799999999999955</v>
      </c>
      <c r="AH108" s="42" t="s">
        <v>103</v>
      </c>
      <c r="AI108" s="44" t="s">
        <v>103</v>
      </c>
      <c r="AJ108" s="97">
        <f t="shared" si="11"/>
        <v>50.399999999999913</v>
      </c>
      <c r="AK108" s="97"/>
      <c r="AL108" s="97"/>
    </row>
    <row r="109" spans="2:38" x14ac:dyDescent="0.3">
      <c r="B109" s="4" t="s">
        <v>66</v>
      </c>
      <c r="C109" s="50"/>
      <c r="D109" s="50"/>
      <c r="E109" s="43">
        <v>51.290333333333329</v>
      </c>
      <c r="F109" s="42">
        <v>53.868333333333332</v>
      </c>
      <c r="G109" s="43">
        <v>157.09333333333333</v>
      </c>
      <c r="H109" s="42">
        <v>187.477</v>
      </c>
      <c r="I109" s="43">
        <v>106.95066666666668</v>
      </c>
      <c r="J109" s="42">
        <v>112.04083333333334</v>
      </c>
      <c r="K109" s="43">
        <v>44.812333333333335</v>
      </c>
      <c r="L109" s="42">
        <v>145.72199999999998</v>
      </c>
      <c r="M109" s="43">
        <v>208.57033333333328</v>
      </c>
      <c r="N109" s="42">
        <v>206.2271666666667</v>
      </c>
      <c r="O109" s="43">
        <v>190.33949999999993</v>
      </c>
      <c r="P109" s="42">
        <v>78.89766666666668</v>
      </c>
      <c r="Q109" s="43">
        <v>101.82250000000001</v>
      </c>
      <c r="R109" s="42">
        <v>166.45166666666665</v>
      </c>
      <c r="S109" s="43">
        <v>189.60316666666668</v>
      </c>
      <c r="T109" s="42">
        <v>213.00633333333334</v>
      </c>
      <c r="U109" s="43">
        <v>336.06066666666663</v>
      </c>
      <c r="V109" s="42">
        <v>420.20599999999996</v>
      </c>
      <c r="W109" s="43">
        <v>386.34899999999999</v>
      </c>
      <c r="X109" s="42">
        <v>112.56883333333334</v>
      </c>
      <c r="Y109" s="43">
        <v>213.22616666666664</v>
      </c>
      <c r="Z109" s="42">
        <v>409.41349999999994</v>
      </c>
      <c r="AA109" s="43">
        <v>456.82349999999991</v>
      </c>
      <c r="AB109" s="42">
        <v>441.41166666666669</v>
      </c>
      <c r="AC109" s="43">
        <v>239.64400000000001</v>
      </c>
      <c r="AD109" s="42">
        <v>410.64933333333335</v>
      </c>
      <c r="AE109" s="43">
        <v>201.83783333333329</v>
      </c>
      <c r="AF109" s="42">
        <v>482.74166666666662</v>
      </c>
      <c r="AG109" s="43">
        <v>386.57150000000007</v>
      </c>
      <c r="AH109" s="42" t="s">
        <v>103</v>
      </c>
      <c r="AI109" s="44" t="s">
        <v>103</v>
      </c>
      <c r="AJ109" s="97">
        <f t="shared" si="11"/>
        <v>6711.6768333333339</v>
      </c>
      <c r="AK109" s="97"/>
      <c r="AL109" s="97"/>
    </row>
    <row r="110" spans="2:38" x14ac:dyDescent="0.3">
      <c r="B110" s="4" t="s">
        <v>67</v>
      </c>
      <c r="C110" s="50"/>
      <c r="D110" s="50"/>
      <c r="E110" s="43">
        <v>70.189999999999955</v>
      </c>
      <c r="F110" s="42">
        <v>0</v>
      </c>
      <c r="G110" s="43">
        <v>68.740000000000023</v>
      </c>
      <c r="H110" s="42">
        <v>67.39</v>
      </c>
      <c r="I110" s="43">
        <v>0</v>
      </c>
      <c r="J110" s="42">
        <v>48.633234699999996</v>
      </c>
      <c r="K110" s="43">
        <v>49.139999999999986</v>
      </c>
      <c r="L110" s="42">
        <v>51.425999999999988</v>
      </c>
      <c r="M110" s="43">
        <v>65.829999999999984</v>
      </c>
      <c r="N110" s="42">
        <v>68.539999999999992</v>
      </c>
      <c r="O110" s="43">
        <v>65.800000000000011</v>
      </c>
      <c r="P110" s="42">
        <v>55.228999999999971</v>
      </c>
      <c r="Q110" s="43">
        <v>56.410000000000011</v>
      </c>
      <c r="R110" s="42">
        <v>68.660000000000011</v>
      </c>
      <c r="S110" s="43">
        <v>63.179999999999978</v>
      </c>
      <c r="T110" s="42">
        <v>62.508166666666668</v>
      </c>
      <c r="U110" s="43">
        <v>65.52000000000001</v>
      </c>
      <c r="V110" s="42">
        <v>66.049999999999969</v>
      </c>
      <c r="W110" s="43">
        <v>61.128333333333352</v>
      </c>
      <c r="X110" s="42">
        <v>52.146500000000017</v>
      </c>
      <c r="Y110" s="43">
        <v>59.345500000000037</v>
      </c>
      <c r="Z110" s="42">
        <v>53.650000000000006</v>
      </c>
      <c r="AA110" s="43">
        <v>62.31</v>
      </c>
      <c r="AB110" s="42">
        <v>63.989999999999981</v>
      </c>
      <c r="AC110" s="43">
        <v>46.100000000000023</v>
      </c>
      <c r="AD110" s="42">
        <v>48.77</v>
      </c>
      <c r="AE110" s="43">
        <v>52.009999999999991</v>
      </c>
      <c r="AF110" s="42">
        <v>51.879999999999988</v>
      </c>
      <c r="AG110" s="43">
        <v>53.379999999999995</v>
      </c>
      <c r="AH110" s="42" t="s">
        <v>103</v>
      </c>
      <c r="AI110" s="44" t="s">
        <v>103</v>
      </c>
      <c r="AJ110" s="97">
        <f t="shared" si="11"/>
        <v>1597.9567347000002</v>
      </c>
      <c r="AK110" s="97"/>
      <c r="AL110" s="97"/>
    </row>
    <row r="111" spans="2:38" x14ac:dyDescent="0.3">
      <c r="B111" s="4" t="s">
        <v>68</v>
      </c>
      <c r="C111" s="50"/>
      <c r="D111" s="50"/>
      <c r="E111" s="43">
        <v>623.9946666666666</v>
      </c>
      <c r="F111" s="42">
        <v>186.41449999999998</v>
      </c>
      <c r="G111" s="43">
        <v>1518.5666333333334</v>
      </c>
      <c r="H111" s="42">
        <v>987.9081666666666</v>
      </c>
      <c r="I111" s="43">
        <v>450.32873333333328</v>
      </c>
      <c r="J111" s="42">
        <v>4.5899333333333283</v>
      </c>
      <c r="K111" s="43">
        <v>144.15100000000001</v>
      </c>
      <c r="L111" s="42">
        <v>718.1506333333333</v>
      </c>
      <c r="M111" s="43">
        <v>215.21338333333335</v>
      </c>
      <c r="N111" s="42">
        <v>730.49699999999996</v>
      </c>
      <c r="O111" s="43">
        <v>1594.0001999999999</v>
      </c>
      <c r="P111" s="42">
        <v>169.30091666666667</v>
      </c>
      <c r="Q111" s="43">
        <v>3.3221000000000021</v>
      </c>
      <c r="R111" s="42">
        <v>758.02013333333321</v>
      </c>
      <c r="S111" s="43">
        <v>499.23663333333343</v>
      </c>
      <c r="T111" s="42">
        <v>296.67474999999985</v>
      </c>
      <c r="U111" s="43">
        <v>1052.0024666666664</v>
      </c>
      <c r="V111" s="42">
        <v>1431.1525666666664</v>
      </c>
      <c r="W111" s="43">
        <v>349.51766666666668</v>
      </c>
      <c r="X111" s="42">
        <v>156.83415000000002</v>
      </c>
      <c r="Y111" s="43">
        <v>130.63341666666668</v>
      </c>
      <c r="Z111" s="42">
        <v>1416.4801333333335</v>
      </c>
      <c r="AA111" s="43">
        <v>1103.992116666667</v>
      </c>
      <c r="AB111" s="42">
        <v>1032.9099999999999</v>
      </c>
      <c r="AC111" s="43">
        <v>934.18781666666678</v>
      </c>
      <c r="AD111" s="42">
        <v>365.28021666666655</v>
      </c>
      <c r="AE111" s="43">
        <v>272.74530000000004</v>
      </c>
      <c r="AF111" s="42">
        <v>593.65483333333339</v>
      </c>
      <c r="AG111" s="43">
        <v>715.06006666666667</v>
      </c>
      <c r="AH111" s="42" t="s">
        <v>103</v>
      </c>
      <c r="AI111" s="44" t="s">
        <v>103</v>
      </c>
      <c r="AJ111" s="97">
        <f t="shared" si="11"/>
        <v>18454.820133333331</v>
      </c>
      <c r="AK111" s="97"/>
      <c r="AL111" s="97"/>
    </row>
    <row r="112" spans="2:38" x14ac:dyDescent="0.3">
      <c r="B112" s="4" t="s">
        <v>69</v>
      </c>
      <c r="C112" s="50"/>
      <c r="D112" s="50"/>
      <c r="E112" s="43">
        <v>287.38954999999987</v>
      </c>
      <c r="F112" s="42">
        <v>47.826166666666659</v>
      </c>
      <c r="G112" s="43">
        <v>257.24243333333339</v>
      </c>
      <c r="H112" s="42">
        <v>306.12543333333343</v>
      </c>
      <c r="I112" s="43">
        <v>117.16950000000003</v>
      </c>
      <c r="J112" s="42">
        <v>88.433899999999994</v>
      </c>
      <c r="K112" s="43">
        <v>84.074833333333331</v>
      </c>
      <c r="L112" s="42">
        <v>317.08386666666661</v>
      </c>
      <c r="M112" s="43">
        <v>118.07156666666666</v>
      </c>
      <c r="N112" s="42">
        <v>272.59411666666671</v>
      </c>
      <c r="O112" s="43">
        <v>417.88616666666672</v>
      </c>
      <c r="P112" s="42">
        <v>41.379733333333334</v>
      </c>
      <c r="Q112" s="43">
        <v>91.765166666666659</v>
      </c>
      <c r="R112" s="42">
        <v>175.48855000000003</v>
      </c>
      <c r="S112" s="43">
        <v>213.62610000000001</v>
      </c>
      <c r="T112" s="42">
        <v>205.34143333333333</v>
      </c>
      <c r="U112" s="43">
        <v>495.51525000000009</v>
      </c>
      <c r="V112" s="42">
        <v>328.85923333333329</v>
      </c>
      <c r="W112" s="43">
        <v>95.412016666666673</v>
      </c>
      <c r="X112" s="42">
        <v>94.257866666666686</v>
      </c>
      <c r="Y112" s="43">
        <v>145.40503333333336</v>
      </c>
      <c r="Z112" s="42">
        <v>252.7437166666667</v>
      </c>
      <c r="AA112" s="43">
        <v>209.95968333333334</v>
      </c>
      <c r="AB112" s="42">
        <v>281.53634999999997</v>
      </c>
      <c r="AC112" s="43">
        <v>254.34681666666668</v>
      </c>
      <c r="AD112" s="42">
        <v>145.89286666666666</v>
      </c>
      <c r="AE112" s="43">
        <v>125.8156333333333</v>
      </c>
      <c r="AF112" s="42">
        <v>204.44750000000002</v>
      </c>
      <c r="AG112" s="43">
        <v>104.12373333333335</v>
      </c>
      <c r="AH112" s="42" t="s">
        <v>103</v>
      </c>
      <c r="AI112" s="44" t="s">
        <v>103</v>
      </c>
      <c r="AJ112" s="97">
        <f t="shared" si="11"/>
        <v>5779.8142166666676</v>
      </c>
      <c r="AK112" s="97"/>
      <c r="AL112" s="97"/>
    </row>
    <row r="113" spans="2:38" x14ac:dyDescent="0.3">
      <c r="B113" s="4" t="s">
        <v>70</v>
      </c>
      <c r="C113" s="50"/>
      <c r="D113" s="50"/>
      <c r="E113" s="43">
        <v>325.98150000000004</v>
      </c>
      <c r="F113" s="42">
        <v>180.83383333333333</v>
      </c>
      <c r="G113" s="43">
        <v>310.51033333333316</v>
      </c>
      <c r="H113" s="42">
        <v>299.38100000000014</v>
      </c>
      <c r="I113" s="43">
        <v>0</v>
      </c>
      <c r="J113" s="42">
        <v>239.31033333333329</v>
      </c>
      <c r="K113" s="43">
        <v>240.90116666666674</v>
      </c>
      <c r="L113" s="42">
        <v>249.99616666666674</v>
      </c>
      <c r="M113" s="43">
        <v>274.43600000000009</v>
      </c>
      <c r="N113" s="42">
        <v>326.01983333333334</v>
      </c>
      <c r="O113" s="43">
        <v>304.45133333333342</v>
      </c>
      <c r="P113" s="42">
        <v>304.98083333333318</v>
      </c>
      <c r="Q113" s="43">
        <v>156.73416666666657</v>
      </c>
      <c r="R113" s="42">
        <v>309.82500000000005</v>
      </c>
      <c r="S113" s="43">
        <v>277.80533333333324</v>
      </c>
      <c r="T113" s="42">
        <v>208.34733333333332</v>
      </c>
      <c r="U113" s="43">
        <v>335.63983333333334</v>
      </c>
      <c r="V113" s="42">
        <v>334.5963333333334</v>
      </c>
      <c r="W113" s="43">
        <v>259.16066666666643</v>
      </c>
      <c r="X113" s="42">
        <v>213.8248333333334</v>
      </c>
      <c r="Y113" s="43">
        <v>256.69699999999995</v>
      </c>
      <c r="Z113" s="42">
        <v>187.57816666666665</v>
      </c>
      <c r="AA113" s="43">
        <v>283.67016666666655</v>
      </c>
      <c r="AB113" s="42">
        <v>312.90999999999985</v>
      </c>
      <c r="AC113" s="43">
        <v>196.96899999999999</v>
      </c>
      <c r="AD113" s="42">
        <v>278.74133333333327</v>
      </c>
      <c r="AE113" s="43">
        <v>273.38249999999994</v>
      </c>
      <c r="AF113" s="42">
        <v>290.01016666666658</v>
      </c>
      <c r="AG113" s="43">
        <v>288.48666666666645</v>
      </c>
      <c r="AH113" s="42" t="s">
        <v>103</v>
      </c>
      <c r="AI113" s="44" t="s">
        <v>103</v>
      </c>
      <c r="AJ113" s="97">
        <f t="shared" si="11"/>
        <v>7521.1808333333329</v>
      </c>
      <c r="AK113" s="97"/>
      <c r="AL113" s="97"/>
    </row>
    <row r="114" spans="2:38" x14ac:dyDescent="0.3">
      <c r="B114" s="4" t="s">
        <v>71</v>
      </c>
      <c r="C114" s="50"/>
      <c r="D114" s="50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</v>
      </c>
      <c r="Y114" s="43">
        <v>0</v>
      </c>
      <c r="Z114" s="42">
        <v>0</v>
      </c>
      <c r="AA114" s="43">
        <v>0</v>
      </c>
      <c r="AB114" s="42">
        <v>0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 t="s">
        <v>103</v>
      </c>
      <c r="AI114" s="44" t="s">
        <v>103</v>
      </c>
      <c r="AJ114" s="97">
        <f t="shared" si="11"/>
        <v>0</v>
      </c>
      <c r="AK114" s="97"/>
      <c r="AL114" s="97"/>
    </row>
    <row r="115" spans="2:38" x14ac:dyDescent="0.3">
      <c r="B115" s="4" t="s">
        <v>72</v>
      </c>
      <c r="C115" s="50"/>
      <c r="D115" s="50"/>
      <c r="E115" s="43">
        <v>25.145000000000021</v>
      </c>
      <c r="F115" s="42">
        <v>131.9871666666667</v>
      </c>
      <c r="G115" s="43">
        <v>138.04166666666671</v>
      </c>
      <c r="H115" s="42">
        <v>118.61299999999993</v>
      </c>
      <c r="I115" s="43">
        <v>111.11233333333327</v>
      </c>
      <c r="J115" s="42">
        <v>109.52833333333334</v>
      </c>
      <c r="K115" s="43">
        <v>92.013333333333378</v>
      </c>
      <c r="L115" s="42">
        <v>14.16766666666668</v>
      </c>
      <c r="M115" s="43">
        <v>112.89700000000003</v>
      </c>
      <c r="N115" s="42">
        <v>144.61283333333333</v>
      </c>
      <c r="O115" s="43">
        <v>134.61683333333326</v>
      </c>
      <c r="P115" s="42">
        <v>55.996833333333313</v>
      </c>
      <c r="Q115" s="43">
        <v>129.03816666666668</v>
      </c>
      <c r="R115" s="42">
        <v>75.58983333333336</v>
      </c>
      <c r="S115" s="43">
        <v>89.561833333333297</v>
      </c>
      <c r="T115" s="42">
        <v>83.844833333333355</v>
      </c>
      <c r="U115" s="43">
        <v>136.91433333333322</v>
      </c>
      <c r="V115" s="42">
        <v>118.41233333333331</v>
      </c>
      <c r="W115" s="43">
        <v>114.7888333333333</v>
      </c>
      <c r="X115" s="42">
        <v>80.032333333333298</v>
      </c>
      <c r="Y115" s="43">
        <v>119.91166666666659</v>
      </c>
      <c r="Z115" s="42">
        <v>99.062333333333356</v>
      </c>
      <c r="AA115" s="43">
        <v>137.953</v>
      </c>
      <c r="AB115" s="42">
        <v>132.03483333333335</v>
      </c>
      <c r="AC115" s="43">
        <v>66.556833333333302</v>
      </c>
      <c r="AD115" s="42">
        <v>66.393333333333288</v>
      </c>
      <c r="AE115" s="43">
        <v>14.80550000000002</v>
      </c>
      <c r="AF115" s="42">
        <v>14.716499999999996</v>
      </c>
      <c r="AG115" s="43">
        <v>114.61016666666666</v>
      </c>
      <c r="AH115" s="42" t="s">
        <v>103</v>
      </c>
      <c r="AI115" s="44" t="s">
        <v>103</v>
      </c>
      <c r="AJ115" s="97">
        <f t="shared" si="11"/>
        <v>2782.958666666666</v>
      </c>
      <c r="AK115" s="97"/>
      <c r="AL115" s="97"/>
    </row>
    <row r="116" spans="2:38" x14ac:dyDescent="0.3">
      <c r="B116" s="4" t="s">
        <v>73</v>
      </c>
      <c r="C116" s="50"/>
      <c r="D116" s="50"/>
      <c r="E116" s="43">
        <v>365.96699999999998</v>
      </c>
      <c r="F116" s="42">
        <v>104.17883333333333</v>
      </c>
      <c r="G116" s="43">
        <v>442.7761666666666</v>
      </c>
      <c r="H116" s="42">
        <v>425.39833333333337</v>
      </c>
      <c r="I116" s="43">
        <v>190.16649999999998</v>
      </c>
      <c r="J116" s="42">
        <v>129.30400000000006</v>
      </c>
      <c r="K116" s="43">
        <v>38.077999999999996</v>
      </c>
      <c r="L116" s="42">
        <v>74.789999999999992</v>
      </c>
      <c r="M116" s="43">
        <v>467.19433333333342</v>
      </c>
      <c r="N116" s="42">
        <v>450.1339999999999</v>
      </c>
      <c r="O116" s="43">
        <v>810.48733333333348</v>
      </c>
      <c r="P116" s="42">
        <v>41.767000000000046</v>
      </c>
      <c r="Q116" s="43">
        <v>4.8319999999999954</v>
      </c>
      <c r="R116" s="42">
        <v>318.76683333333335</v>
      </c>
      <c r="S116" s="43">
        <v>189.56916666666669</v>
      </c>
      <c r="T116" s="42">
        <v>91.048333333333332</v>
      </c>
      <c r="U116" s="43">
        <v>538.26333333333355</v>
      </c>
      <c r="V116" s="42">
        <v>652.10833333333358</v>
      </c>
      <c r="W116" s="43">
        <v>209.04983333333337</v>
      </c>
      <c r="X116" s="42">
        <v>1.1950000000000007</v>
      </c>
      <c r="Y116" s="43">
        <v>28.327333333333335</v>
      </c>
      <c r="Z116" s="42">
        <v>222.39566666666673</v>
      </c>
      <c r="AA116" s="43">
        <v>384.6400000000001</v>
      </c>
      <c r="AB116" s="42">
        <v>444.91266666666684</v>
      </c>
      <c r="AC116" s="43">
        <v>54.136666666666677</v>
      </c>
      <c r="AD116" s="42">
        <v>179.10900000000007</v>
      </c>
      <c r="AE116" s="43">
        <v>126.58249999999998</v>
      </c>
      <c r="AF116" s="42">
        <v>303.31966666666676</v>
      </c>
      <c r="AG116" s="43">
        <v>272.40616666666665</v>
      </c>
      <c r="AH116" s="42" t="s">
        <v>103</v>
      </c>
      <c r="AI116" s="44" t="s">
        <v>103</v>
      </c>
      <c r="AJ116" s="97">
        <f t="shared" si="11"/>
        <v>7560.9040000000014</v>
      </c>
      <c r="AK116" s="97"/>
      <c r="AL116" s="97"/>
    </row>
    <row r="117" spans="2:38" x14ac:dyDescent="0.3">
      <c r="B117" s="4" t="s">
        <v>74</v>
      </c>
      <c r="C117" s="50"/>
      <c r="D117" s="50"/>
      <c r="E117" s="43">
        <v>0</v>
      </c>
      <c r="F117" s="42">
        <v>0</v>
      </c>
      <c r="G117" s="43">
        <v>0</v>
      </c>
      <c r="H117" s="42">
        <v>0</v>
      </c>
      <c r="I117" s="43">
        <v>0</v>
      </c>
      <c r="J117" s="42">
        <v>0</v>
      </c>
      <c r="K117" s="43">
        <v>0</v>
      </c>
      <c r="L117" s="42">
        <v>0</v>
      </c>
      <c r="M117" s="43">
        <v>0</v>
      </c>
      <c r="N117" s="42">
        <v>0</v>
      </c>
      <c r="O117" s="43">
        <v>0.1343333333333333</v>
      </c>
      <c r="P117" s="42">
        <v>0</v>
      </c>
      <c r="Q117" s="43">
        <v>0</v>
      </c>
      <c r="R117" s="42">
        <v>0</v>
      </c>
      <c r="S117" s="43">
        <v>0</v>
      </c>
      <c r="T117" s="42">
        <v>0</v>
      </c>
      <c r="U117" s="43">
        <v>0</v>
      </c>
      <c r="V117" s="42">
        <v>0</v>
      </c>
      <c r="W117" s="43">
        <v>0</v>
      </c>
      <c r="X117" s="42">
        <v>0</v>
      </c>
      <c r="Y117" s="43">
        <v>0</v>
      </c>
      <c r="Z117" s="42">
        <v>0</v>
      </c>
      <c r="AA117" s="43">
        <v>0</v>
      </c>
      <c r="AB117" s="42">
        <v>0</v>
      </c>
      <c r="AC117" s="43">
        <v>0</v>
      </c>
      <c r="AD117" s="42">
        <v>0</v>
      </c>
      <c r="AE117" s="43">
        <v>0</v>
      </c>
      <c r="AF117" s="42">
        <v>0</v>
      </c>
      <c r="AG117" s="43">
        <v>0</v>
      </c>
      <c r="AH117" s="42" t="s">
        <v>103</v>
      </c>
      <c r="AI117" s="44" t="s">
        <v>103</v>
      </c>
      <c r="AJ117" s="97">
        <f t="shared" si="11"/>
        <v>0.1343333333333333</v>
      </c>
      <c r="AK117" s="97"/>
      <c r="AL117" s="97"/>
    </row>
    <row r="118" spans="2:38" x14ac:dyDescent="0.3">
      <c r="B118" s="4" t="s">
        <v>75</v>
      </c>
      <c r="C118" s="50"/>
      <c r="D118" s="50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32.199999999999974</v>
      </c>
      <c r="N118" s="42">
        <v>7.8500000000000076</v>
      </c>
      <c r="O118" s="43">
        <v>6.1499999999999977</v>
      </c>
      <c r="P118" s="42">
        <v>27.000000000000021</v>
      </c>
      <c r="Q118" s="43">
        <v>31.000000000000007</v>
      </c>
      <c r="R118" s="42">
        <v>34</v>
      </c>
      <c r="S118" s="43">
        <v>29.6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</v>
      </c>
      <c r="AA118" s="43">
        <v>0</v>
      </c>
      <c r="AB118" s="42">
        <v>0</v>
      </c>
      <c r="AC118" s="43">
        <v>0</v>
      </c>
      <c r="AD118" s="42">
        <v>0</v>
      </c>
      <c r="AE118" s="43">
        <v>0</v>
      </c>
      <c r="AF118" s="42">
        <v>0</v>
      </c>
      <c r="AG118" s="43">
        <v>0</v>
      </c>
      <c r="AH118" s="42" t="s">
        <v>103</v>
      </c>
      <c r="AI118" s="44" t="s">
        <v>103</v>
      </c>
      <c r="AJ118" s="97">
        <f t="shared" si="11"/>
        <v>167.8</v>
      </c>
      <c r="AK118" s="97"/>
      <c r="AL118" s="97"/>
    </row>
    <row r="119" spans="2:38" x14ac:dyDescent="0.3">
      <c r="B119" s="4" t="s">
        <v>76</v>
      </c>
      <c r="C119" s="50"/>
      <c r="D119" s="50"/>
      <c r="E119" s="43">
        <v>151.31099999999995</v>
      </c>
      <c r="F119" s="42">
        <v>56.124999999999986</v>
      </c>
      <c r="G119" s="43">
        <v>148.36999999999995</v>
      </c>
      <c r="H119" s="42">
        <v>121.74000000000002</v>
      </c>
      <c r="I119" s="43">
        <v>114.59</v>
      </c>
      <c r="J119" s="42">
        <v>76.780000000000058</v>
      </c>
      <c r="K119" s="43">
        <v>51.864666666666622</v>
      </c>
      <c r="L119" s="42">
        <v>125.36533333333334</v>
      </c>
      <c r="M119" s="43">
        <v>131.46</v>
      </c>
      <c r="N119" s="42">
        <v>152.02000000000001</v>
      </c>
      <c r="O119" s="43">
        <v>154.23999999999998</v>
      </c>
      <c r="P119" s="42">
        <v>148.06399999999996</v>
      </c>
      <c r="Q119" s="43">
        <v>53.539999999999992</v>
      </c>
      <c r="R119" s="42">
        <v>142.37999999999988</v>
      </c>
      <c r="S119" s="43">
        <v>137.56</v>
      </c>
      <c r="T119" s="42">
        <v>109.32299999999995</v>
      </c>
      <c r="U119" s="43">
        <v>152.40000000000003</v>
      </c>
      <c r="V119" s="42">
        <v>147.67000000000002</v>
      </c>
      <c r="W119" s="43">
        <v>85.060000000000045</v>
      </c>
      <c r="X119" s="42">
        <v>103.96900000000001</v>
      </c>
      <c r="Y119" s="43">
        <v>114.84950000000003</v>
      </c>
      <c r="Z119" s="42">
        <v>69.100000000000023</v>
      </c>
      <c r="AA119" s="43">
        <v>132.97000000000003</v>
      </c>
      <c r="AB119" s="42">
        <v>134.25000000000009</v>
      </c>
      <c r="AC119" s="43">
        <v>102.86</v>
      </c>
      <c r="AD119" s="42">
        <v>134.64500000000007</v>
      </c>
      <c r="AE119" s="43">
        <v>58.749999999999986</v>
      </c>
      <c r="AF119" s="42">
        <v>133.47000000000003</v>
      </c>
      <c r="AG119" s="43">
        <v>125.06000000000007</v>
      </c>
      <c r="AH119" s="42" t="s">
        <v>103</v>
      </c>
      <c r="AI119" s="44" t="s">
        <v>103</v>
      </c>
      <c r="AJ119" s="97">
        <f t="shared" si="11"/>
        <v>3369.7864999999997</v>
      </c>
      <c r="AK119" s="97"/>
      <c r="AL119" s="97"/>
    </row>
    <row r="120" spans="2:38" x14ac:dyDescent="0.3">
      <c r="B120" s="4" t="s">
        <v>77</v>
      </c>
      <c r="C120" s="50"/>
      <c r="D120" s="50"/>
      <c r="E120" s="43">
        <v>130.38100000000003</v>
      </c>
      <c r="F120" s="42">
        <v>41.675000000000011</v>
      </c>
      <c r="G120" s="43">
        <v>100.86</v>
      </c>
      <c r="H120" s="42">
        <v>68.239999999999981</v>
      </c>
      <c r="I120" s="43">
        <v>68.239999999999981</v>
      </c>
      <c r="J120" s="42">
        <v>112.92833333333336</v>
      </c>
      <c r="K120" s="43">
        <v>25.849333333333306</v>
      </c>
      <c r="L120" s="42">
        <v>62.620000000000033</v>
      </c>
      <c r="M120" s="43">
        <v>97.039999999999921</v>
      </c>
      <c r="N120" s="42">
        <v>89.88</v>
      </c>
      <c r="O120" s="43">
        <v>67.82000000000005</v>
      </c>
      <c r="P120" s="42">
        <v>100.00300000000004</v>
      </c>
      <c r="Q120" s="43">
        <v>120.83</v>
      </c>
      <c r="R120" s="42">
        <v>116.83000000000001</v>
      </c>
      <c r="S120" s="43">
        <v>104.0300000000001</v>
      </c>
      <c r="T120" s="42">
        <v>85.749666666666627</v>
      </c>
      <c r="U120" s="43">
        <v>88.90000000000002</v>
      </c>
      <c r="V120" s="42">
        <v>52.349999999999994</v>
      </c>
      <c r="W120" s="43">
        <v>54.499999999999972</v>
      </c>
      <c r="X120" s="42">
        <v>65.380000000000052</v>
      </c>
      <c r="Y120" s="43">
        <v>103.13999999999997</v>
      </c>
      <c r="Z120" s="42">
        <v>69.046000000000035</v>
      </c>
      <c r="AA120" s="43">
        <v>106.94</v>
      </c>
      <c r="AB120" s="42">
        <v>89.69</v>
      </c>
      <c r="AC120" s="43">
        <v>42.540000000000006</v>
      </c>
      <c r="AD120" s="42">
        <v>109.38</v>
      </c>
      <c r="AE120" s="43">
        <v>56.649999999999963</v>
      </c>
      <c r="AF120" s="42">
        <v>63.2</v>
      </c>
      <c r="AG120" s="43">
        <v>90.620000000000019</v>
      </c>
      <c r="AH120" s="42" t="s">
        <v>103</v>
      </c>
      <c r="AI120" s="44" t="s">
        <v>103</v>
      </c>
      <c r="AJ120" s="97">
        <f t="shared" si="11"/>
        <v>2385.3123333333338</v>
      </c>
      <c r="AK120" s="97"/>
      <c r="AL120" s="97"/>
    </row>
    <row r="121" spans="2:38" x14ac:dyDescent="0.3">
      <c r="B121" s="4" t="s">
        <v>78</v>
      </c>
      <c r="C121" s="50"/>
      <c r="D121" s="50"/>
      <c r="E121" s="43">
        <v>0</v>
      </c>
      <c r="F121" s="42">
        <v>5.4580000000000046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4.4559999999999969</v>
      </c>
      <c r="R121" s="42">
        <v>0</v>
      </c>
      <c r="S121" s="43">
        <v>0</v>
      </c>
      <c r="T121" s="42">
        <v>3.6157666666666692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 t="s">
        <v>103</v>
      </c>
      <c r="AI121" s="44" t="s">
        <v>103</v>
      </c>
      <c r="AJ121" s="97">
        <f t="shared" si="11"/>
        <v>13.529766666666671</v>
      </c>
      <c r="AK121" s="97"/>
      <c r="AL121" s="97"/>
    </row>
    <row r="122" spans="2:38" x14ac:dyDescent="0.3">
      <c r="B122" s="4" t="s">
        <v>79</v>
      </c>
      <c r="C122" s="50"/>
      <c r="D122" s="50"/>
      <c r="E122" s="43">
        <v>1.5440000000000111</v>
      </c>
      <c r="F122" s="42">
        <v>1.1330000000000027</v>
      </c>
      <c r="G122" s="43">
        <v>3.2380000000000138</v>
      </c>
      <c r="H122" s="42">
        <v>0</v>
      </c>
      <c r="I122" s="43">
        <v>0</v>
      </c>
      <c r="J122" s="42">
        <v>0</v>
      </c>
      <c r="K122" s="43">
        <v>0</v>
      </c>
      <c r="L122" s="42">
        <v>0</v>
      </c>
      <c r="M122" s="43">
        <v>0</v>
      </c>
      <c r="N122" s="42">
        <v>0</v>
      </c>
      <c r="O122" s="43">
        <v>2.3330000000000268</v>
      </c>
      <c r="P122" s="42">
        <v>0</v>
      </c>
      <c r="Q122" s="43">
        <v>2.1040000000000134</v>
      </c>
      <c r="R122" s="42">
        <v>2.555000000000021</v>
      </c>
      <c r="S122" s="43">
        <v>1.7890000000000157</v>
      </c>
      <c r="T122" s="42">
        <v>1.6670000000000158</v>
      </c>
      <c r="U122" s="43">
        <v>1.9180000000000206</v>
      </c>
      <c r="V122" s="42">
        <v>1.0460000000000207</v>
      </c>
      <c r="W122" s="43">
        <v>1.4500000000000171</v>
      </c>
      <c r="X122" s="42">
        <v>1.5460000000000207</v>
      </c>
      <c r="Y122" s="43">
        <v>3.7450000000000045</v>
      </c>
      <c r="Z122" s="42">
        <v>0</v>
      </c>
      <c r="AA122" s="43">
        <v>0</v>
      </c>
      <c r="AB122" s="42">
        <v>17.182000000000006</v>
      </c>
      <c r="AC122" s="43">
        <v>24.14700000000002</v>
      </c>
      <c r="AD122" s="42">
        <v>22.80800000000001</v>
      </c>
      <c r="AE122" s="43">
        <v>17.039000000000026</v>
      </c>
      <c r="AF122" s="42">
        <v>24.436000000000043</v>
      </c>
      <c r="AG122" s="43">
        <v>24.317000000000014</v>
      </c>
      <c r="AH122" s="42" t="s">
        <v>103</v>
      </c>
      <c r="AI122" s="44" t="s">
        <v>103</v>
      </c>
      <c r="AJ122" s="97">
        <f>SUM(E122:AI122)</f>
        <v>155.99700000000033</v>
      </c>
      <c r="AK122" s="97"/>
      <c r="AL122" s="97"/>
    </row>
    <row r="123" spans="2:38" x14ac:dyDescent="0.3">
      <c r="B123" s="4" t="s">
        <v>80</v>
      </c>
      <c r="C123" s="50"/>
      <c r="D123" s="50"/>
      <c r="E123" s="43">
        <v>400.9431666666668</v>
      </c>
      <c r="F123" s="42">
        <v>139.99366666666663</v>
      </c>
      <c r="G123" s="43">
        <v>468.62983333333347</v>
      </c>
      <c r="H123" s="42">
        <v>349.23483333333331</v>
      </c>
      <c r="I123" s="43">
        <v>242.45916666666673</v>
      </c>
      <c r="J123" s="42">
        <v>149.08066666666667</v>
      </c>
      <c r="K123" s="43">
        <v>173.38033333333331</v>
      </c>
      <c r="L123" s="42">
        <v>240.42583333333334</v>
      </c>
      <c r="M123" s="43">
        <v>328.92183333333327</v>
      </c>
      <c r="N123" s="42">
        <v>380.00716666666671</v>
      </c>
      <c r="O123" s="43">
        <v>499.83533333333332</v>
      </c>
      <c r="P123" s="42">
        <v>333.63033333333345</v>
      </c>
      <c r="Q123" s="43">
        <v>272.32616666666678</v>
      </c>
      <c r="R123" s="42">
        <v>282.33499999999987</v>
      </c>
      <c r="S123" s="43">
        <v>194.70066666666665</v>
      </c>
      <c r="T123" s="42">
        <v>138.36966666666666</v>
      </c>
      <c r="U123" s="43">
        <v>250.7835</v>
      </c>
      <c r="V123" s="42">
        <v>424.89783333333332</v>
      </c>
      <c r="W123" s="43">
        <v>191.07133333333331</v>
      </c>
      <c r="X123" s="42">
        <v>283.02800000000002</v>
      </c>
      <c r="Y123" s="43">
        <v>382.19750000000016</v>
      </c>
      <c r="Z123" s="42">
        <v>59.116500000000009</v>
      </c>
      <c r="AA123" s="43">
        <v>236.31283333333337</v>
      </c>
      <c r="AB123" s="42">
        <v>262.18983333333335</v>
      </c>
      <c r="AC123" s="43">
        <v>183.96466666666652</v>
      </c>
      <c r="AD123" s="42">
        <v>166.1228333333334</v>
      </c>
      <c r="AE123" s="43">
        <v>203.46316666666667</v>
      </c>
      <c r="AF123" s="42">
        <v>198.47366666666676</v>
      </c>
      <c r="AG123" s="43">
        <v>210.31083333333336</v>
      </c>
      <c r="AH123" s="42" t="s">
        <v>103</v>
      </c>
      <c r="AI123" s="44" t="s">
        <v>103</v>
      </c>
      <c r="AJ123" s="97">
        <f>SUM(E123:AI123)</f>
        <v>7646.2061666666677</v>
      </c>
      <c r="AK123" s="97"/>
      <c r="AL123" s="97"/>
    </row>
    <row r="124" spans="2:38" x14ac:dyDescent="0.3">
      <c r="B124" s="4" t="s">
        <v>88</v>
      </c>
      <c r="C124" s="50"/>
      <c r="D124" s="50"/>
      <c r="E124" s="43">
        <v>0</v>
      </c>
      <c r="F124" s="42">
        <v>0</v>
      </c>
      <c r="G124" s="43">
        <v>0</v>
      </c>
      <c r="H124" s="42">
        <v>0</v>
      </c>
      <c r="I124" s="43">
        <v>0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0</v>
      </c>
      <c r="T124" s="42">
        <v>0</v>
      </c>
      <c r="U124" s="43">
        <v>0</v>
      </c>
      <c r="V124" s="42">
        <v>0</v>
      </c>
      <c r="W124" s="43">
        <v>0</v>
      </c>
      <c r="X124" s="42">
        <v>0</v>
      </c>
      <c r="Y124" s="43">
        <v>0</v>
      </c>
      <c r="Z124" s="42">
        <v>0</v>
      </c>
      <c r="AA124" s="43">
        <v>0</v>
      </c>
      <c r="AB124" s="42">
        <v>0</v>
      </c>
      <c r="AC124" s="43">
        <v>0</v>
      </c>
      <c r="AD124" s="42">
        <v>0</v>
      </c>
      <c r="AE124" s="43">
        <v>0</v>
      </c>
      <c r="AF124" s="42">
        <v>0</v>
      </c>
      <c r="AG124" s="43">
        <v>0</v>
      </c>
      <c r="AH124" s="42" t="s">
        <v>103</v>
      </c>
      <c r="AI124" s="44" t="s">
        <v>103</v>
      </c>
      <c r="AJ124" s="97">
        <f t="shared" ref="AJ124" si="12">SUM(E124:AI124)</f>
        <v>0</v>
      </c>
      <c r="AK124" s="97"/>
      <c r="AL124" s="97"/>
    </row>
    <row r="125" spans="2:38" x14ac:dyDescent="0.3">
      <c r="B125" s="4" t="s">
        <v>99</v>
      </c>
      <c r="C125" s="50"/>
      <c r="D125" s="50"/>
      <c r="E125" s="43">
        <v>0</v>
      </c>
      <c r="F125" s="42">
        <v>41.238999999999997</v>
      </c>
      <c r="G125" s="43">
        <v>0</v>
      </c>
      <c r="H125" s="42">
        <v>0</v>
      </c>
      <c r="I125" s="43">
        <v>0</v>
      </c>
      <c r="J125" s="42">
        <v>73.890666666666675</v>
      </c>
      <c r="K125" s="43">
        <v>23.840499999999992</v>
      </c>
      <c r="L125" s="42">
        <v>31.590166666666665</v>
      </c>
      <c r="M125" s="43">
        <v>87.227499999999978</v>
      </c>
      <c r="N125" s="42">
        <v>0</v>
      </c>
      <c r="O125" s="43">
        <v>0</v>
      </c>
      <c r="P125" s="42">
        <v>0</v>
      </c>
      <c r="Q125" s="43">
        <v>5.8673333333333293</v>
      </c>
      <c r="R125" s="42">
        <v>0</v>
      </c>
      <c r="S125" s="43">
        <v>0</v>
      </c>
      <c r="T125" s="42">
        <v>24.669000000000011</v>
      </c>
      <c r="U125" s="43">
        <v>0</v>
      </c>
      <c r="V125" s="42">
        <v>0</v>
      </c>
      <c r="W125" s="43">
        <v>0</v>
      </c>
      <c r="X125" s="42">
        <v>0</v>
      </c>
      <c r="Y125" s="43">
        <v>0</v>
      </c>
      <c r="Z125" s="42">
        <v>7.6980000000000022</v>
      </c>
      <c r="AA125" s="43">
        <v>0</v>
      </c>
      <c r="AB125" s="42">
        <v>0</v>
      </c>
      <c r="AC125" s="43">
        <v>0</v>
      </c>
      <c r="AD125" s="42">
        <v>0</v>
      </c>
      <c r="AE125" s="43">
        <v>0</v>
      </c>
      <c r="AF125" s="42">
        <v>0</v>
      </c>
      <c r="AG125" s="43">
        <v>0</v>
      </c>
      <c r="AH125" s="42" t="s">
        <v>103</v>
      </c>
      <c r="AI125" s="44" t="s">
        <v>103</v>
      </c>
      <c r="AJ125" s="97">
        <f>SUM(E125:AI125)</f>
        <v>296.02216666666664</v>
      </c>
      <c r="AK125" s="97"/>
      <c r="AL125" s="97"/>
    </row>
    <row r="126" spans="2:38" x14ac:dyDescent="0.3">
      <c r="B126" s="4" t="s">
        <v>96</v>
      </c>
      <c r="C126" s="50"/>
      <c r="D126" s="50"/>
      <c r="E126" s="43">
        <v>0</v>
      </c>
      <c r="F126" s="42">
        <v>87.174500000000023</v>
      </c>
      <c r="G126" s="43">
        <v>240.19916666666674</v>
      </c>
      <c r="H126" s="42">
        <v>201.1841666666667</v>
      </c>
      <c r="I126" s="43">
        <v>248.63700000000003</v>
      </c>
      <c r="J126" s="42">
        <v>0</v>
      </c>
      <c r="K126" s="43">
        <v>3.9778333333333333</v>
      </c>
      <c r="L126" s="42">
        <v>1.2076666666666669</v>
      </c>
      <c r="M126" s="43">
        <v>73.114833333333323</v>
      </c>
      <c r="N126" s="42">
        <v>0</v>
      </c>
      <c r="O126" s="43">
        <v>0</v>
      </c>
      <c r="P126" s="42">
        <v>0</v>
      </c>
      <c r="Q126" s="43">
        <v>0</v>
      </c>
      <c r="R126" s="42">
        <v>171.72366666666665</v>
      </c>
      <c r="S126" s="43">
        <v>0</v>
      </c>
      <c r="T126" s="42">
        <v>0</v>
      </c>
      <c r="U126" s="43">
        <v>0</v>
      </c>
      <c r="V126" s="42">
        <v>0</v>
      </c>
      <c r="W126" s="43">
        <v>0</v>
      </c>
      <c r="X126" s="42">
        <v>0</v>
      </c>
      <c r="Y126" s="43">
        <v>0</v>
      </c>
      <c r="Z126" s="42">
        <v>109.41033333333331</v>
      </c>
      <c r="AA126" s="43">
        <v>0</v>
      </c>
      <c r="AB126" s="42">
        <v>0</v>
      </c>
      <c r="AC126" s="43">
        <v>0</v>
      </c>
      <c r="AD126" s="42">
        <v>0</v>
      </c>
      <c r="AE126" s="43">
        <v>232.12333333333328</v>
      </c>
      <c r="AF126" s="42">
        <v>0</v>
      </c>
      <c r="AG126" s="43">
        <v>0</v>
      </c>
      <c r="AH126" s="42" t="s">
        <v>103</v>
      </c>
      <c r="AI126" s="44" t="s">
        <v>103</v>
      </c>
      <c r="AJ126" s="97">
        <f>SUM(E126:AI126)</f>
        <v>1368.7524999999998</v>
      </c>
      <c r="AK126" s="97"/>
      <c r="AL126" s="97"/>
    </row>
    <row r="127" spans="2:38" x14ac:dyDescent="0.3">
      <c r="B127" s="4" t="s">
        <v>97</v>
      </c>
      <c r="C127" s="50"/>
      <c r="D127" s="50"/>
      <c r="E127" s="43">
        <v>193.14699999999993</v>
      </c>
      <c r="F127" s="42">
        <v>100.91000000000004</v>
      </c>
      <c r="G127" s="43">
        <v>156.9165000000001</v>
      </c>
      <c r="H127" s="42">
        <v>249.43316666666698</v>
      </c>
      <c r="I127" s="43">
        <v>240.47983333333357</v>
      </c>
      <c r="J127" s="42">
        <v>243.01999999999992</v>
      </c>
      <c r="K127" s="43">
        <v>224.53149999999994</v>
      </c>
      <c r="L127" s="42">
        <v>191.27150000000009</v>
      </c>
      <c r="M127" s="43">
        <v>116.23150000000001</v>
      </c>
      <c r="N127" s="42">
        <v>199.04816666666679</v>
      </c>
      <c r="O127" s="43">
        <v>52.769833333333381</v>
      </c>
      <c r="P127" s="42">
        <v>0</v>
      </c>
      <c r="Q127" s="43">
        <v>0</v>
      </c>
      <c r="R127" s="42">
        <v>65.940000000000055</v>
      </c>
      <c r="S127" s="43">
        <v>1.8900000000000006</v>
      </c>
      <c r="T127" s="42">
        <v>2.0420000000000131</v>
      </c>
      <c r="U127" s="43">
        <v>134.33316666666673</v>
      </c>
      <c r="V127" s="42">
        <v>8.2831666666666734</v>
      </c>
      <c r="W127" s="43">
        <v>58.67</v>
      </c>
      <c r="X127" s="42">
        <v>0</v>
      </c>
      <c r="Y127" s="43">
        <v>89.660000000000068</v>
      </c>
      <c r="Z127" s="42">
        <v>47.940000000000026</v>
      </c>
      <c r="AA127" s="43">
        <v>264.90649999999982</v>
      </c>
      <c r="AB127" s="42">
        <v>241.71000000000009</v>
      </c>
      <c r="AC127" s="43">
        <v>54.350000000000023</v>
      </c>
      <c r="AD127" s="42">
        <v>222.39000000000004</v>
      </c>
      <c r="AE127" s="43">
        <v>147.54316666666671</v>
      </c>
      <c r="AF127" s="42">
        <v>248.30483333333331</v>
      </c>
      <c r="AG127" s="43">
        <v>228.19566666666668</v>
      </c>
      <c r="AH127" s="42" t="s">
        <v>103</v>
      </c>
      <c r="AI127" s="44" t="s">
        <v>103</v>
      </c>
      <c r="AJ127" s="97">
        <f t="shared" ref="AJ127:AJ137" si="13">SUM(E127:AI127)</f>
        <v>3783.9175000000005</v>
      </c>
      <c r="AK127" s="97"/>
      <c r="AL127" s="97"/>
    </row>
    <row r="128" spans="2:38" x14ac:dyDescent="0.3">
      <c r="B128" s="4" t="s">
        <v>98</v>
      </c>
      <c r="C128" s="50"/>
      <c r="D128" s="50"/>
      <c r="E128" s="43">
        <v>272.8918333333333</v>
      </c>
      <c r="F128" s="42">
        <v>27.73833333333333</v>
      </c>
      <c r="G128" s="43">
        <v>444.58299999999991</v>
      </c>
      <c r="H128" s="42">
        <v>252.92983333333336</v>
      </c>
      <c r="I128" s="43">
        <v>12.860499999999996</v>
      </c>
      <c r="J128" s="42">
        <v>14.77333333333333</v>
      </c>
      <c r="K128" s="43">
        <v>7.6266666666666643</v>
      </c>
      <c r="L128" s="42">
        <v>36.800833333333337</v>
      </c>
      <c r="M128" s="43">
        <v>224.34316666666666</v>
      </c>
      <c r="N128" s="42">
        <v>360.76783333333339</v>
      </c>
      <c r="O128" s="43">
        <v>636.66616666666675</v>
      </c>
      <c r="P128" s="42">
        <v>1.3603333333333343</v>
      </c>
      <c r="Q128" s="43">
        <v>19.835333333333331</v>
      </c>
      <c r="R128" s="42">
        <v>222.7391666666667</v>
      </c>
      <c r="S128" s="43">
        <v>206.80183333333332</v>
      </c>
      <c r="T128" s="42">
        <v>89.279833333333343</v>
      </c>
      <c r="U128" s="43">
        <v>375.31233333333336</v>
      </c>
      <c r="V128" s="42">
        <v>528.24033333333341</v>
      </c>
      <c r="W128" s="43">
        <v>111.60950000000003</v>
      </c>
      <c r="X128" s="42">
        <v>1.5311666666666668</v>
      </c>
      <c r="Y128" s="43">
        <v>37.387999999999991</v>
      </c>
      <c r="Z128" s="42">
        <v>135.458</v>
      </c>
      <c r="AA128" s="43">
        <v>335.33749999999992</v>
      </c>
      <c r="AB128" s="42">
        <v>292.37716666666665</v>
      </c>
      <c r="AC128" s="43">
        <v>41.512166666666658</v>
      </c>
      <c r="AD128" s="42">
        <v>186.81933333333333</v>
      </c>
      <c r="AE128" s="43">
        <v>108.94766666666672</v>
      </c>
      <c r="AF128" s="42">
        <v>284.9975</v>
      </c>
      <c r="AG128" s="43">
        <v>220.01066666666668</v>
      </c>
      <c r="AH128" s="42" t="s">
        <v>103</v>
      </c>
      <c r="AI128" s="44" t="s">
        <v>103</v>
      </c>
      <c r="AJ128" s="97">
        <f t="shared" si="13"/>
        <v>5491.5393333333341</v>
      </c>
      <c r="AK128" s="97"/>
      <c r="AL128" s="97"/>
    </row>
    <row r="129" spans="2:38" x14ac:dyDescent="0.3">
      <c r="B129" s="4" t="s">
        <v>110</v>
      </c>
      <c r="C129" s="50"/>
      <c r="D129" s="50"/>
      <c r="E129" s="43">
        <v>333.24100000000004</v>
      </c>
      <c r="F129" s="42">
        <v>103.41</v>
      </c>
      <c r="G129" s="43">
        <v>442.24299999999999</v>
      </c>
      <c r="H129" s="42">
        <v>359.89999999999992</v>
      </c>
      <c r="I129" s="43">
        <v>114.39699999999998</v>
      </c>
      <c r="J129" s="42">
        <v>109.87333333333332</v>
      </c>
      <c r="K129" s="43">
        <v>186.48416666666668</v>
      </c>
      <c r="L129" s="42">
        <v>1167.7743333333335</v>
      </c>
      <c r="M129" s="43">
        <v>353.19633333333331</v>
      </c>
      <c r="N129" s="42">
        <v>376.80700000000002</v>
      </c>
      <c r="O129" s="43">
        <v>603.71816666666666</v>
      </c>
      <c r="P129" s="42">
        <v>283.22183333333334</v>
      </c>
      <c r="Q129" s="43">
        <v>85.921999999999983</v>
      </c>
      <c r="R129" s="42">
        <v>217.9531666666667</v>
      </c>
      <c r="S129" s="43">
        <v>213.54700000000003</v>
      </c>
      <c r="T129" s="42">
        <v>147.73183333333333</v>
      </c>
      <c r="U129" s="43">
        <v>755.84616666666659</v>
      </c>
      <c r="V129" s="42">
        <v>581.04483333333337</v>
      </c>
      <c r="W129" s="43">
        <v>92.08183333333335</v>
      </c>
      <c r="X129" s="42">
        <v>17.332666666666665</v>
      </c>
      <c r="Y129" s="43">
        <v>267.86616666666669</v>
      </c>
      <c r="Z129" s="42">
        <v>198.22399999999999</v>
      </c>
      <c r="AA129" s="43">
        <v>362.75200000000001</v>
      </c>
      <c r="AB129" s="42">
        <v>425.19316666666657</v>
      </c>
      <c r="AC129" s="43">
        <v>243.69333333333341</v>
      </c>
      <c r="AD129" s="42">
        <v>127.60416666666664</v>
      </c>
      <c r="AE129" s="43">
        <v>37.569500000000019</v>
      </c>
      <c r="AF129" s="42">
        <v>246.21283333333338</v>
      </c>
      <c r="AG129" s="43">
        <v>194.6995</v>
      </c>
      <c r="AH129" s="42" t="s">
        <v>103</v>
      </c>
      <c r="AI129" s="44" t="s">
        <v>103</v>
      </c>
      <c r="AJ129" s="97">
        <f t="shared" si="13"/>
        <v>8649.5403333333343</v>
      </c>
      <c r="AK129" s="97"/>
      <c r="AL129" s="97"/>
    </row>
    <row r="130" spans="2:38" x14ac:dyDescent="0.3">
      <c r="B130" s="4" t="s">
        <v>111</v>
      </c>
      <c r="C130" s="50"/>
      <c r="D130" s="50"/>
      <c r="E130" s="43">
        <v>1065.8618333333334</v>
      </c>
      <c r="F130" s="42">
        <v>871.52599999999995</v>
      </c>
      <c r="G130" s="43">
        <v>1231.5838333333334</v>
      </c>
      <c r="H130" s="42">
        <v>1109.5620000000001</v>
      </c>
      <c r="I130" s="43">
        <v>0</v>
      </c>
      <c r="J130" s="42">
        <v>1167.674</v>
      </c>
      <c r="K130" s="43">
        <v>1310.9388333333334</v>
      </c>
      <c r="L130" s="42">
        <v>1258.6711666666665</v>
      </c>
      <c r="M130" s="43">
        <v>1291.5525</v>
      </c>
      <c r="N130" s="42">
        <v>1375.620166666667</v>
      </c>
      <c r="O130" s="43">
        <v>1271.5531666666668</v>
      </c>
      <c r="P130" s="42">
        <v>1128.4573333333335</v>
      </c>
      <c r="Q130" s="43">
        <v>1212.6641666666669</v>
      </c>
      <c r="R130" s="42">
        <v>914.11416666666651</v>
      </c>
      <c r="S130" s="43">
        <v>709.19166666666661</v>
      </c>
      <c r="T130" s="42">
        <v>798.28500000000008</v>
      </c>
      <c r="U130" s="43">
        <v>1255.3900000000001</v>
      </c>
      <c r="V130" s="42">
        <v>1203.7315000000001</v>
      </c>
      <c r="W130" s="43">
        <v>906.9338333333335</v>
      </c>
      <c r="X130" s="42">
        <v>972.08233333333351</v>
      </c>
      <c r="Y130" s="43">
        <v>892.32849999999996</v>
      </c>
      <c r="Z130" s="42">
        <v>769.55833333333339</v>
      </c>
      <c r="AA130" s="43">
        <v>1313.9318333333333</v>
      </c>
      <c r="AB130" s="42">
        <v>1250.0526666666667</v>
      </c>
      <c r="AC130" s="43">
        <v>567.82916666666665</v>
      </c>
      <c r="AD130" s="42">
        <v>931.2833333333333</v>
      </c>
      <c r="AE130" s="43">
        <v>1198.27</v>
      </c>
      <c r="AF130" s="42">
        <v>1207.0298333333335</v>
      </c>
      <c r="AG130" s="43">
        <v>1093.5029999999999</v>
      </c>
      <c r="AH130" s="42" t="s">
        <v>103</v>
      </c>
      <c r="AI130" s="44" t="s">
        <v>103</v>
      </c>
      <c r="AJ130" s="97">
        <f t="shared" si="13"/>
        <v>30279.180166666665</v>
      </c>
      <c r="AK130" s="97"/>
      <c r="AL130" s="97"/>
    </row>
    <row r="131" spans="2:38" x14ac:dyDescent="0.3">
      <c r="B131" s="4" t="s">
        <v>112</v>
      </c>
      <c r="C131" s="50"/>
      <c r="D131" s="50"/>
      <c r="E131" s="43">
        <v>152.4819500000001</v>
      </c>
      <c r="F131" s="42">
        <v>9.4942999999999884</v>
      </c>
      <c r="G131" s="43">
        <v>570.49791666666658</v>
      </c>
      <c r="H131" s="42">
        <v>350.18149999999991</v>
      </c>
      <c r="I131" s="43">
        <v>23.085566666666658</v>
      </c>
      <c r="J131" s="42">
        <v>0</v>
      </c>
      <c r="K131" s="43">
        <v>90.209699999999984</v>
      </c>
      <c r="L131" s="42">
        <v>773.55448333333334</v>
      </c>
      <c r="M131" s="43">
        <v>58.540466666666703</v>
      </c>
      <c r="N131" s="42">
        <v>90.195966666666635</v>
      </c>
      <c r="O131" s="43">
        <v>751.04444999999976</v>
      </c>
      <c r="P131" s="42">
        <v>46.899500000000003</v>
      </c>
      <c r="Q131" s="43">
        <v>8.8189333333333408</v>
      </c>
      <c r="R131" s="42">
        <v>133.72716666666673</v>
      </c>
      <c r="S131" s="43">
        <v>132.68285000000003</v>
      </c>
      <c r="T131" s="42">
        <v>132.56758333333335</v>
      </c>
      <c r="U131" s="43">
        <v>1204.510316666667</v>
      </c>
      <c r="V131" s="42">
        <v>1290.8877500000001</v>
      </c>
      <c r="W131" s="43">
        <v>463.82158333333348</v>
      </c>
      <c r="X131" s="42">
        <v>40.990533333333332</v>
      </c>
      <c r="Y131" s="43">
        <v>193.08950000000002</v>
      </c>
      <c r="Z131" s="42">
        <v>542.98300000000006</v>
      </c>
      <c r="AA131" s="43">
        <v>639.33016666666663</v>
      </c>
      <c r="AB131" s="42">
        <v>808.33333333333303</v>
      </c>
      <c r="AC131" s="43">
        <v>681.55983333333313</v>
      </c>
      <c r="AD131" s="42">
        <v>164.61033333333336</v>
      </c>
      <c r="AE131" s="43">
        <v>111.55133333333336</v>
      </c>
      <c r="AF131" s="42">
        <v>300.26300000000003</v>
      </c>
      <c r="AG131" s="43">
        <v>221.64466666666678</v>
      </c>
      <c r="AH131" s="42" t="s">
        <v>103</v>
      </c>
      <c r="AI131" s="44" t="s">
        <v>103</v>
      </c>
      <c r="AJ131" s="97">
        <f t="shared" si="13"/>
        <v>9987.5576833333344</v>
      </c>
      <c r="AK131" s="97"/>
      <c r="AL131" s="97"/>
    </row>
    <row r="132" spans="2:38" x14ac:dyDescent="0.3">
      <c r="B132" s="4" t="s">
        <v>121</v>
      </c>
      <c r="C132" s="50"/>
      <c r="D132" s="50"/>
      <c r="E132" s="43">
        <v>253.46300000000005</v>
      </c>
      <c r="F132" s="42">
        <v>119.81116666666671</v>
      </c>
      <c r="G132" s="43">
        <v>611.67149999999992</v>
      </c>
      <c r="H132" s="42">
        <v>600.6591110833333</v>
      </c>
      <c r="I132" s="43">
        <v>554.20531122666671</v>
      </c>
      <c r="J132" s="42">
        <v>811.16076559666658</v>
      </c>
      <c r="K132" s="43">
        <v>979.75207693599964</v>
      </c>
      <c r="L132" s="42">
        <v>746.54152155366671</v>
      </c>
      <c r="M132" s="43">
        <v>806.40099005833315</v>
      </c>
      <c r="N132" s="42">
        <v>1027.82212422</v>
      </c>
      <c r="O132" s="43">
        <v>946.46920751000005</v>
      </c>
      <c r="P132" s="42">
        <v>579.67399999999986</v>
      </c>
      <c r="Q132" s="43">
        <v>696.3533629696667</v>
      </c>
      <c r="R132" s="42">
        <v>403.55983333333336</v>
      </c>
      <c r="S132" s="43">
        <v>1002.4338333333335</v>
      </c>
      <c r="T132" s="42">
        <v>753.22969737566666</v>
      </c>
      <c r="U132" s="43">
        <v>1105.2349824999999</v>
      </c>
      <c r="V132" s="42">
        <v>1088.3175729300001</v>
      </c>
      <c r="W132" s="43">
        <v>702.14846325333338</v>
      </c>
      <c r="X132" s="42">
        <v>624.96542299666669</v>
      </c>
      <c r="Y132" s="43">
        <v>749.73278926333342</v>
      </c>
      <c r="Z132" s="42">
        <v>780.11400000000003</v>
      </c>
      <c r="AA132" s="43">
        <v>1011.86024791</v>
      </c>
      <c r="AB132" s="42">
        <v>506.60659353333324</v>
      </c>
      <c r="AC132" s="43">
        <v>996.38965495666673</v>
      </c>
      <c r="AD132" s="42">
        <v>1033.6999999999998</v>
      </c>
      <c r="AE132" s="43">
        <v>1545.0333333333331</v>
      </c>
      <c r="AF132" s="42">
        <v>1543.0213672283335</v>
      </c>
      <c r="AG132" s="43">
        <v>0</v>
      </c>
      <c r="AH132" s="42" t="s">
        <v>103</v>
      </c>
      <c r="AI132" s="44" t="s">
        <v>103</v>
      </c>
      <c r="AJ132" s="97">
        <f t="shared" si="13"/>
        <v>22580.331929768334</v>
      </c>
      <c r="AK132" s="97"/>
      <c r="AL132" s="97"/>
    </row>
    <row r="133" spans="2:38" x14ac:dyDescent="0.3">
      <c r="B133" s="4" t="s">
        <v>123</v>
      </c>
      <c r="C133" s="50"/>
      <c r="D133" s="50"/>
      <c r="E133" s="43">
        <v>582.97366666666653</v>
      </c>
      <c r="F133" s="42">
        <v>199.8278333333333</v>
      </c>
      <c r="G133" s="43">
        <v>729.84933333333356</v>
      </c>
      <c r="H133" s="42">
        <v>594.60266666666666</v>
      </c>
      <c r="I133" s="43">
        <v>406.67333333333335</v>
      </c>
      <c r="J133" s="42">
        <v>353.46316666666678</v>
      </c>
      <c r="K133" s="43">
        <v>231.80083333333332</v>
      </c>
      <c r="L133" s="42">
        <v>362.38699999999983</v>
      </c>
      <c r="M133" s="43">
        <v>494.69550000000004</v>
      </c>
      <c r="N133" s="42">
        <v>621.61516666666637</v>
      </c>
      <c r="O133" s="43">
        <v>784.60866666666664</v>
      </c>
      <c r="P133" s="42">
        <v>504.98700000000014</v>
      </c>
      <c r="Q133" s="43">
        <v>427.90000000000003</v>
      </c>
      <c r="R133" s="42">
        <v>429.03100000000012</v>
      </c>
      <c r="S133" s="43">
        <v>470.60766666666666</v>
      </c>
      <c r="T133" s="42">
        <v>294.7645</v>
      </c>
      <c r="U133" s="43">
        <v>662.82299999999987</v>
      </c>
      <c r="V133" s="42">
        <v>874.72566666666683</v>
      </c>
      <c r="W133" s="43">
        <v>302.74149999999997</v>
      </c>
      <c r="X133" s="42">
        <v>369.28733333333338</v>
      </c>
      <c r="Y133" s="43">
        <v>372.60516666666672</v>
      </c>
      <c r="Z133" s="42">
        <v>156.72583333333324</v>
      </c>
      <c r="AA133" s="43">
        <v>432.47033333333331</v>
      </c>
      <c r="AB133" s="42">
        <v>604.69350000000009</v>
      </c>
      <c r="AC133" s="43">
        <v>589.88366666666673</v>
      </c>
      <c r="AD133" s="42">
        <v>627.94783333333328</v>
      </c>
      <c r="AE133" s="43">
        <v>446.73499999999996</v>
      </c>
      <c r="AF133" s="42">
        <v>324.98449999999991</v>
      </c>
      <c r="AG133" s="43">
        <v>424.428</v>
      </c>
      <c r="AH133" s="42" t="s">
        <v>103</v>
      </c>
      <c r="AI133" s="44" t="s">
        <v>103</v>
      </c>
      <c r="AJ133" s="97">
        <f t="shared" si="13"/>
        <v>13679.838666666667</v>
      </c>
      <c r="AK133" s="97"/>
      <c r="AL133" s="97"/>
    </row>
    <row r="134" spans="2:38" x14ac:dyDescent="0.3">
      <c r="B134" s="4" t="s">
        <v>124</v>
      </c>
      <c r="C134" s="50"/>
      <c r="D134" s="50"/>
      <c r="E134" s="43">
        <v>559.8306666666665</v>
      </c>
      <c r="F134" s="42">
        <v>232.59249999999992</v>
      </c>
      <c r="G134" s="43">
        <v>596.64599999999984</v>
      </c>
      <c r="H134" s="42">
        <v>577.7800000000002</v>
      </c>
      <c r="I134" s="43">
        <v>0</v>
      </c>
      <c r="J134" s="42">
        <v>216.56666666666669</v>
      </c>
      <c r="K134" s="43">
        <v>0</v>
      </c>
      <c r="L134" s="42">
        <v>531.46583333333342</v>
      </c>
      <c r="M134" s="43">
        <v>475.24516666666682</v>
      </c>
      <c r="N134" s="42">
        <v>124.60383333333337</v>
      </c>
      <c r="O134" s="43">
        <v>163.72233333333327</v>
      </c>
      <c r="P134" s="42">
        <v>76.313666666666677</v>
      </c>
      <c r="Q134" s="43">
        <v>31.589499999999997</v>
      </c>
      <c r="R134" s="42">
        <v>38.905666666666662</v>
      </c>
      <c r="S134" s="43">
        <v>49.418333333333322</v>
      </c>
      <c r="T134" s="42">
        <v>29.366333333333316</v>
      </c>
      <c r="U134" s="43">
        <v>227.07699999999997</v>
      </c>
      <c r="V134" s="42">
        <v>431.70800000000003</v>
      </c>
      <c r="W134" s="43">
        <v>150.36933333333337</v>
      </c>
      <c r="X134" s="42">
        <v>25.838333333333335</v>
      </c>
      <c r="Y134" s="43">
        <v>61.441500000000062</v>
      </c>
      <c r="Z134" s="42">
        <v>0</v>
      </c>
      <c r="AA134" s="43">
        <v>373.62183333333331</v>
      </c>
      <c r="AB134" s="42">
        <v>396.59499999999991</v>
      </c>
      <c r="AC134" s="43">
        <v>18.066499999999994</v>
      </c>
      <c r="AD134" s="42">
        <v>46.662999999999997</v>
      </c>
      <c r="AE134" s="43">
        <v>3.7626666666666559</v>
      </c>
      <c r="AF134" s="42">
        <v>28.629166666666684</v>
      </c>
      <c r="AG134" s="43">
        <v>103.55600000000001</v>
      </c>
      <c r="AH134" s="42" t="s">
        <v>103</v>
      </c>
      <c r="AI134" s="44" t="s">
        <v>103</v>
      </c>
      <c r="AJ134" s="97">
        <f t="shared" si="13"/>
        <v>5571.3748333333315</v>
      </c>
      <c r="AK134" s="97"/>
      <c r="AL134" s="97"/>
    </row>
    <row r="135" spans="2:38" x14ac:dyDescent="0.3">
      <c r="B135" s="4" t="s">
        <v>125</v>
      </c>
      <c r="C135" s="50"/>
      <c r="D135" s="50"/>
      <c r="E135" s="43">
        <v>46.811333333333344</v>
      </c>
      <c r="F135" s="42">
        <v>42.119166666666672</v>
      </c>
      <c r="G135" s="43">
        <v>225.63883333333337</v>
      </c>
      <c r="H135" s="42">
        <v>172.67933333333337</v>
      </c>
      <c r="I135" s="43">
        <v>128.29499999999996</v>
      </c>
      <c r="J135" s="42">
        <v>51.771333333333331</v>
      </c>
      <c r="K135" s="43">
        <v>118.48233333333334</v>
      </c>
      <c r="L135" s="42">
        <v>36.652166666666652</v>
      </c>
      <c r="M135" s="43">
        <v>195.06783333333331</v>
      </c>
      <c r="N135" s="42">
        <v>176.01716666666667</v>
      </c>
      <c r="O135" s="43">
        <v>270.49283333333335</v>
      </c>
      <c r="P135" s="42">
        <v>138.03833333333336</v>
      </c>
      <c r="Q135" s="43">
        <v>79.882499999999979</v>
      </c>
      <c r="R135" s="42">
        <v>44.035000000000004</v>
      </c>
      <c r="S135" s="43">
        <v>71.534333333333308</v>
      </c>
      <c r="T135" s="42">
        <v>127.914</v>
      </c>
      <c r="U135" s="43">
        <v>281.38099999999997</v>
      </c>
      <c r="V135" s="42">
        <v>215.46816666666669</v>
      </c>
      <c r="W135" s="43">
        <v>109.30566666666664</v>
      </c>
      <c r="X135" s="42">
        <v>89.896166666666687</v>
      </c>
      <c r="Y135" s="43">
        <v>139.49516666666665</v>
      </c>
      <c r="Z135" s="42">
        <v>38.402833333333334</v>
      </c>
      <c r="AA135" s="43">
        <v>125.01049999999998</v>
      </c>
      <c r="AB135" s="42">
        <v>170.49833333333336</v>
      </c>
      <c r="AC135" s="43">
        <v>112.95933333333332</v>
      </c>
      <c r="AD135" s="42">
        <v>36.600166666666659</v>
      </c>
      <c r="AE135" s="43">
        <v>48.499499999999991</v>
      </c>
      <c r="AF135" s="42">
        <v>116.1245</v>
      </c>
      <c r="AG135" s="43">
        <v>72.104166666666671</v>
      </c>
      <c r="AH135" s="42" t="s">
        <v>103</v>
      </c>
      <c r="AI135" s="44" t="s">
        <v>103</v>
      </c>
      <c r="AJ135" s="97">
        <f t="shared" ref="AJ135:AJ136" si="14">SUM(E135:AI135)</f>
        <v>3481.1769999999997</v>
      </c>
      <c r="AK135" s="97"/>
      <c r="AL135" s="97"/>
    </row>
    <row r="136" spans="2:38" x14ac:dyDescent="0.3">
      <c r="B136" s="4" t="s">
        <v>131</v>
      </c>
      <c r="C136" s="50"/>
      <c r="D136" s="50"/>
      <c r="E136" s="43">
        <v>0</v>
      </c>
      <c r="F136" s="42">
        <v>0</v>
      </c>
      <c r="G136" s="43">
        <v>0</v>
      </c>
      <c r="H136" s="42">
        <v>0</v>
      </c>
      <c r="I136" s="43">
        <v>0</v>
      </c>
      <c r="J136" s="42">
        <v>0</v>
      </c>
      <c r="K136" s="43">
        <v>0</v>
      </c>
      <c r="L136" s="42">
        <v>0</v>
      </c>
      <c r="M136" s="43">
        <v>0</v>
      </c>
      <c r="N136" s="42">
        <v>0</v>
      </c>
      <c r="O136" s="43">
        <v>0</v>
      </c>
      <c r="P136" s="42">
        <v>0</v>
      </c>
      <c r="Q136" s="43">
        <v>0</v>
      </c>
      <c r="R136" s="42">
        <v>0</v>
      </c>
      <c r="S136" s="43">
        <v>0</v>
      </c>
      <c r="T136" s="42">
        <v>0</v>
      </c>
      <c r="U136" s="43">
        <v>0</v>
      </c>
      <c r="V136" s="42">
        <v>0</v>
      </c>
      <c r="W136" s="43">
        <v>0</v>
      </c>
      <c r="X136" s="42">
        <v>0</v>
      </c>
      <c r="Y136" s="43">
        <v>0</v>
      </c>
      <c r="Z136" s="42">
        <v>0</v>
      </c>
      <c r="AA136" s="43">
        <v>0</v>
      </c>
      <c r="AB136" s="42">
        <v>0</v>
      </c>
      <c r="AC136" s="43">
        <v>0</v>
      </c>
      <c r="AD136" s="42">
        <v>0</v>
      </c>
      <c r="AE136" s="43">
        <v>0</v>
      </c>
      <c r="AF136" s="42">
        <v>0</v>
      </c>
      <c r="AG136" s="43">
        <v>0</v>
      </c>
      <c r="AH136" s="42" t="s">
        <v>103</v>
      </c>
      <c r="AI136" s="44" t="s">
        <v>103</v>
      </c>
      <c r="AJ136" s="97">
        <f t="shared" si="14"/>
        <v>0</v>
      </c>
      <c r="AK136" s="97"/>
      <c r="AL136" s="97"/>
    </row>
    <row r="137" spans="2:38" x14ac:dyDescent="0.3">
      <c r="B137" s="4" t="s">
        <v>132</v>
      </c>
      <c r="C137" s="50"/>
      <c r="D137" s="50"/>
      <c r="E137" s="43">
        <v>0</v>
      </c>
      <c r="F137" s="42">
        <v>0</v>
      </c>
      <c r="G137" s="43">
        <v>0</v>
      </c>
      <c r="H137" s="42">
        <v>0</v>
      </c>
      <c r="I137" s="43">
        <v>0</v>
      </c>
      <c r="J137" s="42">
        <v>0</v>
      </c>
      <c r="K137" s="43">
        <v>0</v>
      </c>
      <c r="L137" s="42">
        <v>0</v>
      </c>
      <c r="M137" s="43">
        <v>0</v>
      </c>
      <c r="N137" s="42">
        <v>0</v>
      </c>
      <c r="O137" s="43">
        <v>0</v>
      </c>
      <c r="P137" s="42">
        <v>0</v>
      </c>
      <c r="Q137" s="43">
        <v>0</v>
      </c>
      <c r="R137" s="42">
        <v>0</v>
      </c>
      <c r="S137" s="43">
        <v>0</v>
      </c>
      <c r="T137" s="42">
        <v>0</v>
      </c>
      <c r="U137" s="43">
        <v>0</v>
      </c>
      <c r="V137" s="42">
        <v>0</v>
      </c>
      <c r="W137" s="43">
        <v>0</v>
      </c>
      <c r="X137" s="42">
        <v>0</v>
      </c>
      <c r="Y137" s="43">
        <v>0</v>
      </c>
      <c r="Z137" s="42">
        <v>0</v>
      </c>
      <c r="AA137" s="43">
        <v>409.37050000000005</v>
      </c>
      <c r="AB137" s="42">
        <v>390.25050000000005</v>
      </c>
      <c r="AC137" s="43">
        <v>312.96333333333342</v>
      </c>
      <c r="AD137" s="42">
        <v>0</v>
      </c>
      <c r="AE137" s="43">
        <v>325.91016666666667</v>
      </c>
      <c r="AF137" s="42">
        <v>0</v>
      </c>
      <c r="AG137" s="43">
        <v>0</v>
      </c>
      <c r="AH137" s="42" t="s">
        <v>103</v>
      </c>
      <c r="AI137" s="44" t="s">
        <v>103</v>
      </c>
      <c r="AJ137" s="97">
        <f t="shared" si="13"/>
        <v>1438.4945000000002</v>
      </c>
      <c r="AK137" s="97"/>
      <c r="AL137" s="97"/>
    </row>
    <row r="138" spans="2:38" x14ac:dyDescent="0.3">
      <c r="B138" s="50"/>
      <c r="C138" s="50"/>
      <c r="D138" s="50"/>
      <c r="E138" s="58"/>
      <c r="F138" s="59"/>
      <c r="G138" s="58"/>
      <c r="H138" s="59"/>
      <c r="I138" s="58"/>
      <c r="J138" s="59"/>
      <c r="K138" s="58"/>
      <c r="L138" s="59"/>
      <c r="M138" s="58"/>
      <c r="N138" s="59"/>
      <c r="O138" s="58"/>
      <c r="P138" s="59"/>
      <c r="Q138" s="58"/>
      <c r="R138" s="59"/>
      <c r="S138" s="58"/>
      <c r="T138" s="59"/>
      <c r="U138" s="58"/>
      <c r="V138" s="59"/>
      <c r="W138" s="58"/>
      <c r="X138" s="59"/>
      <c r="Y138" s="58"/>
      <c r="Z138" s="59"/>
      <c r="AA138" s="58"/>
      <c r="AB138" s="59"/>
      <c r="AC138" s="58"/>
      <c r="AD138" s="59"/>
      <c r="AE138" s="58"/>
      <c r="AF138" s="59"/>
      <c r="AG138" s="58"/>
      <c r="AH138" s="59"/>
      <c r="AI138" s="58"/>
      <c r="AJ138" s="51"/>
      <c r="AK138" s="51"/>
      <c r="AL138" s="51"/>
    </row>
    <row r="139" spans="2:38" x14ac:dyDescent="0.3">
      <c r="B139" s="41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4" t="s">
        <v>3</v>
      </c>
      <c r="C141" s="4"/>
      <c r="D141" s="4"/>
      <c r="E141" s="35">
        <f>+B139</f>
        <v>45352</v>
      </c>
      <c r="F141" s="35">
        <f>+E141+1</f>
        <v>45353</v>
      </c>
      <c r="G141" s="35">
        <f t="shared" ref="G141:AI141" si="15">+F141+1</f>
        <v>45354</v>
      </c>
      <c r="H141" s="35">
        <f t="shared" si="15"/>
        <v>45355</v>
      </c>
      <c r="I141" s="35">
        <f t="shared" si="15"/>
        <v>45356</v>
      </c>
      <c r="J141" s="35">
        <f t="shared" si="15"/>
        <v>45357</v>
      </c>
      <c r="K141" s="35">
        <f t="shared" si="15"/>
        <v>45358</v>
      </c>
      <c r="L141" s="35">
        <f t="shared" si="15"/>
        <v>45359</v>
      </c>
      <c r="M141" s="35">
        <f t="shared" si="15"/>
        <v>45360</v>
      </c>
      <c r="N141" s="35">
        <f t="shared" si="15"/>
        <v>45361</v>
      </c>
      <c r="O141" s="35">
        <f t="shared" si="15"/>
        <v>45362</v>
      </c>
      <c r="P141" s="35">
        <f t="shared" si="15"/>
        <v>45363</v>
      </c>
      <c r="Q141" s="35">
        <f t="shared" si="15"/>
        <v>45364</v>
      </c>
      <c r="R141" s="35">
        <f t="shared" si="15"/>
        <v>45365</v>
      </c>
      <c r="S141" s="35">
        <f t="shared" si="15"/>
        <v>45366</v>
      </c>
      <c r="T141" s="35">
        <f t="shared" si="15"/>
        <v>45367</v>
      </c>
      <c r="U141" s="35">
        <f t="shared" si="15"/>
        <v>45368</v>
      </c>
      <c r="V141" s="35">
        <f t="shared" si="15"/>
        <v>45369</v>
      </c>
      <c r="W141" s="35">
        <f t="shared" si="15"/>
        <v>45370</v>
      </c>
      <c r="X141" s="35">
        <f t="shared" si="15"/>
        <v>45371</v>
      </c>
      <c r="Y141" s="35">
        <f t="shared" si="15"/>
        <v>45372</v>
      </c>
      <c r="Z141" s="35">
        <f t="shared" si="15"/>
        <v>45373</v>
      </c>
      <c r="AA141" s="35">
        <f t="shared" si="15"/>
        <v>45374</v>
      </c>
      <c r="AB141" s="35">
        <f t="shared" si="15"/>
        <v>45375</v>
      </c>
      <c r="AC141" s="35">
        <f t="shared" si="15"/>
        <v>45376</v>
      </c>
      <c r="AD141" s="35">
        <f t="shared" si="15"/>
        <v>45377</v>
      </c>
      <c r="AE141" s="35">
        <f t="shared" si="15"/>
        <v>45378</v>
      </c>
      <c r="AF141" s="35">
        <f t="shared" si="15"/>
        <v>45379</v>
      </c>
      <c r="AG141" s="35">
        <f t="shared" si="15"/>
        <v>45380</v>
      </c>
      <c r="AH141" s="35">
        <f t="shared" si="15"/>
        <v>45381</v>
      </c>
      <c r="AI141" s="35">
        <f t="shared" si="15"/>
        <v>45382</v>
      </c>
      <c r="AJ141" s="82" t="s">
        <v>2</v>
      </c>
      <c r="AK141" s="83"/>
      <c r="AL141" s="83"/>
    </row>
    <row r="142" spans="2:38" x14ac:dyDescent="0.3">
      <c r="B142" s="90" t="s">
        <v>2</v>
      </c>
      <c r="C142" s="90"/>
      <c r="D142" s="90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98">
        <f>SUM(AJ143:AK195)</f>
        <v>0</v>
      </c>
      <c r="AK142" s="94"/>
      <c r="AL142" s="94"/>
    </row>
    <row r="143" spans="2:38" x14ac:dyDescent="0.3">
      <c r="B143" s="99" t="s">
        <v>37</v>
      </c>
      <c r="C143" s="99"/>
      <c r="D143" s="99"/>
      <c r="E143" s="43"/>
      <c r="F143" s="42"/>
      <c r="G143" s="43"/>
      <c r="H143" s="42"/>
      <c r="I143" s="43"/>
      <c r="J143" s="42"/>
      <c r="K143" s="43"/>
      <c r="L143" s="42"/>
      <c r="M143" s="43"/>
      <c r="N143" s="42"/>
      <c r="O143" s="43"/>
      <c r="P143" s="42"/>
      <c r="Q143" s="43"/>
      <c r="R143" s="42"/>
      <c r="S143" s="43"/>
      <c r="T143" s="42"/>
      <c r="U143" s="43"/>
      <c r="V143" s="42"/>
      <c r="W143" s="43"/>
      <c r="X143" s="42"/>
      <c r="Y143" s="43"/>
      <c r="Z143" s="42"/>
      <c r="AA143" s="43"/>
      <c r="AB143" s="42"/>
      <c r="AC143" s="43"/>
      <c r="AD143" s="42"/>
      <c r="AE143" s="43"/>
      <c r="AF143" s="42"/>
      <c r="AG143" s="43"/>
      <c r="AH143" s="42"/>
      <c r="AI143" s="44"/>
      <c r="AJ143" s="97">
        <f>SUM(E143:AI143)</f>
        <v>0</v>
      </c>
      <c r="AK143" s="97"/>
      <c r="AL143" s="97"/>
    </row>
    <row r="144" spans="2:38" x14ac:dyDescent="0.3">
      <c r="B144" s="99" t="s">
        <v>38</v>
      </c>
      <c r="C144" s="99"/>
      <c r="D144" s="99"/>
      <c r="E144" s="43"/>
      <c r="F144" s="42"/>
      <c r="G144" s="43"/>
      <c r="H144" s="42"/>
      <c r="I144" s="43"/>
      <c r="J144" s="42"/>
      <c r="K144" s="43"/>
      <c r="L144" s="42"/>
      <c r="M144" s="43"/>
      <c r="N144" s="42"/>
      <c r="O144" s="43"/>
      <c r="P144" s="42"/>
      <c r="Q144" s="43"/>
      <c r="R144" s="42"/>
      <c r="S144" s="43"/>
      <c r="T144" s="42"/>
      <c r="U144" s="43"/>
      <c r="V144" s="42"/>
      <c r="W144" s="43"/>
      <c r="X144" s="42"/>
      <c r="Y144" s="43"/>
      <c r="Z144" s="42"/>
      <c r="AA144" s="43"/>
      <c r="AB144" s="42"/>
      <c r="AC144" s="43"/>
      <c r="AD144" s="42"/>
      <c r="AE144" s="43"/>
      <c r="AF144" s="42"/>
      <c r="AG144" s="43"/>
      <c r="AH144" s="42"/>
      <c r="AI144" s="44"/>
      <c r="AJ144" s="97">
        <f t="shared" ref="AJ144:AJ155" si="16">SUM(E144:AI144)</f>
        <v>0</v>
      </c>
      <c r="AK144" s="97"/>
      <c r="AL144" s="97"/>
    </row>
    <row r="145" spans="2:38" x14ac:dyDescent="0.3">
      <c r="B145" s="99" t="s">
        <v>39</v>
      </c>
      <c r="C145" s="99"/>
      <c r="D145" s="99"/>
      <c r="E145" s="43"/>
      <c r="F145" s="42"/>
      <c r="G145" s="43"/>
      <c r="H145" s="42"/>
      <c r="I145" s="43"/>
      <c r="J145" s="42"/>
      <c r="K145" s="43"/>
      <c r="L145" s="42"/>
      <c r="M145" s="43"/>
      <c r="N145" s="42"/>
      <c r="O145" s="43"/>
      <c r="P145" s="42"/>
      <c r="Q145" s="43"/>
      <c r="R145" s="42"/>
      <c r="S145" s="43"/>
      <c r="T145" s="42"/>
      <c r="U145" s="43"/>
      <c r="V145" s="42"/>
      <c r="W145" s="43"/>
      <c r="X145" s="42"/>
      <c r="Y145" s="43"/>
      <c r="Z145" s="42"/>
      <c r="AA145" s="43"/>
      <c r="AB145" s="42"/>
      <c r="AC145" s="43"/>
      <c r="AD145" s="42"/>
      <c r="AE145" s="43"/>
      <c r="AF145" s="42"/>
      <c r="AG145" s="43"/>
      <c r="AH145" s="42"/>
      <c r="AI145" s="44"/>
      <c r="AJ145" s="97">
        <f t="shared" si="16"/>
        <v>0</v>
      </c>
      <c r="AK145" s="97"/>
      <c r="AL145" s="97"/>
    </row>
    <row r="146" spans="2:38" x14ac:dyDescent="0.3">
      <c r="B146" s="99" t="s">
        <v>40</v>
      </c>
      <c r="C146" s="99"/>
      <c r="D146" s="99"/>
      <c r="E146" s="43"/>
      <c r="F146" s="42"/>
      <c r="G146" s="43"/>
      <c r="H146" s="42"/>
      <c r="I146" s="43"/>
      <c r="J146" s="42"/>
      <c r="K146" s="43"/>
      <c r="L146" s="42"/>
      <c r="M146" s="43"/>
      <c r="N146" s="42"/>
      <c r="O146" s="43"/>
      <c r="P146" s="42"/>
      <c r="Q146" s="43"/>
      <c r="R146" s="42"/>
      <c r="S146" s="43"/>
      <c r="T146" s="42"/>
      <c r="U146" s="43"/>
      <c r="V146" s="42"/>
      <c r="W146" s="43"/>
      <c r="X146" s="42"/>
      <c r="Y146" s="43"/>
      <c r="Z146" s="42"/>
      <c r="AA146" s="43"/>
      <c r="AB146" s="42"/>
      <c r="AC146" s="43"/>
      <c r="AD146" s="42"/>
      <c r="AE146" s="43"/>
      <c r="AF146" s="42"/>
      <c r="AG146" s="43"/>
      <c r="AH146" s="42"/>
      <c r="AI146" s="44"/>
      <c r="AJ146" s="97">
        <f t="shared" si="16"/>
        <v>0</v>
      </c>
      <c r="AK146" s="97"/>
      <c r="AL146" s="97"/>
    </row>
    <row r="147" spans="2:38" x14ac:dyDescent="0.3">
      <c r="B147" s="99" t="s">
        <v>41</v>
      </c>
      <c r="C147" s="99"/>
      <c r="D147" s="99"/>
      <c r="E147" s="43"/>
      <c r="F147" s="42"/>
      <c r="G147" s="43"/>
      <c r="H147" s="42"/>
      <c r="I147" s="43"/>
      <c r="J147" s="42"/>
      <c r="K147" s="43"/>
      <c r="L147" s="42"/>
      <c r="M147" s="43"/>
      <c r="N147" s="42"/>
      <c r="O147" s="43"/>
      <c r="P147" s="42"/>
      <c r="Q147" s="43"/>
      <c r="R147" s="42"/>
      <c r="S147" s="43"/>
      <c r="T147" s="42"/>
      <c r="U147" s="43"/>
      <c r="V147" s="42"/>
      <c r="W147" s="43"/>
      <c r="X147" s="42"/>
      <c r="Y147" s="43"/>
      <c r="Z147" s="42"/>
      <c r="AA147" s="43"/>
      <c r="AB147" s="42"/>
      <c r="AC147" s="43"/>
      <c r="AD147" s="42"/>
      <c r="AE147" s="43"/>
      <c r="AF147" s="42"/>
      <c r="AG147" s="43"/>
      <c r="AH147" s="42"/>
      <c r="AI147" s="44"/>
      <c r="AJ147" s="97">
        <f t="shared" si="16"/>
        <v>0</v>
      </c>
      <c r="AK147" s="97"/>
      <c r="AL147" s="97"/>
    </row>
    <row r="148" spans="2:38" x14ac:dyDescent="0.3">
      <c r="B148" s="99" t="s">
        <v>42</v>
      </c>
      <c r="C148" s="99"/>
      <c r="D148" s="99"/>
      <c r="E148" s="43"/>
      <c r="F148" s="42"/>
      <c r="G148" s="43"/>
      <c r="H148" s="42"/>
      <c r="I148" s="43"/>
      <c r="J148" s="42"/>
      <c r="K148" s="43"/>
      <c r="L148" s="42"/>
      <c r="M148" s="43"/>
      <c r="N148" s="42"/>
      <c r="O148" s="43"/>
      <c r="P148" s="42"/>
      <c r="Q148" s="43"/>
      <c r="R148" s="42"/>
      <c r="S148" s="43"/>
      <c r="T148" s="42"/>
      <c r="U148" s="43"/>
      <c r="V148" s="42"/>
      <c r="W148" s="43"/>
      <c r="X148" s="42"/>
      <c r="Y148" s="43"/>
      <c r="Z148" s="42"/>
      <c r="AA148" s="43"/>
      <c r="AB148" s="42"/>
      <c r="AC148" s="43"/>
      <c r="AD148" s="42"/>
      <c r="AE148" s="43"/>
      <c r="AF148" s="42"/>
      <c r="AG148" s="43"/>
      <c r="AH148" s="42"/>
      <c r="AI148" s="44"/>
      <c r="AJ148" s="97">
        <f t="shared" si="16"/>
        <v>0</v>
      </c>
      <c r="AK148" s="97"/>
      <c r="AL148" s="97"/>
    </row>
    <row r="149" spans="2:38" x14ac:dyDescent="0.3">
      <c r="B149" s="99" t="s">
        <v>43</v>
      </c>
      <c r="C149" s="99"/>
      <c r="D149" s="99"/>
      <c r="E149" s="43"/>
      <c r="F149" s="42"/>
      <c r="G149" s="43"/>
      <c r="H149" s="42"/>
      <c r="I149" s="43"/>
      <c r="J149" s="42"/>
      <c r="K149" s="43"/>
      <c r="L149" s="42"/>
      <c r="M149" s="43"/>
      <c r="N149" s="42"/>
      <c r="O149" s="43"/>
      <c r="P149" s="42"/>
      <c r="Q149" s="43"/>
      <c r="R149" s="42"/>
      <c r="S149" s="43"/>
      <c r="T149" s="42"/>
      <c r="U149" s="43"/>
      <c r="V149" s="42"/>
      <c r="W149" s="43"/>
      <c r="X149" s="42"/>
      <c r="Y149" s="43"/>
      <c r="Z149" s="42"/>
      <c r="AA149" s="43"/>
      <c r="AB149" s="42"/>
      <c r="AC149" s="43"/>
      <c r="AD149" s="42"/>
      <c r="AE149" s="43"/>
      <c r="AF149" s="42"/>
      <c r="AG149" s="43"/>
      <c r="AH149" s="42"/>
      <c r="AI149" s="44"/>
      <c r="AJ149" s="97">
        <f t="shared" si="16"/>
        <v>0</v>
      </c>
      <c r="AK149" s="97"/>
      <c r="AL149" s="97"/>
    </row>
    <row r="150" spans="2:38" x14ac:dyDescent="0.3">
      <c r="B150" s="99" t="s">
        <v>44</v>
      </c>
      <c r="C150" s="99"/>
      <c r="D150" s="99"/>
      <c r="E150" s="43"/>
      <c r="F150" s="42"/>
      <c r="G150" s="43"/>
      <c r="H150" s="42"/>
      <c r="I150" s="43"/>
      <c r="J150" s="42"/>
      <c r="K150" s="43"/>
      <c r="L150" s="42"/>
      <c r="M150" s="43"/>
      <c r="N150" s="42"/>
      <c r="O150" s="43"/>
      <c r="P150" s="42"/>
      <c r="Q150" s="43"/>
      <c r="R150" s="42"/>
      <c r="S150" s="43"/>
      <c r="T150" s="42"/>
      <c r="U150" s="43"/>
      <c r="V150" s="42"/>
      <c r="W150" s="43"/>
      <c r="X150" s="42"/>
      <c r="Y150" s="43"/>
      <c r="Z150" s="42"/>
      <c r="AA150" s="43"/>
      <c r="AB150" s="42"/>
      <c r="AC150" s="43"/>
      <c r="AD150" s="42"/>
      <c r="AE150" s="43"/>
      <c r="AF150" s="42"/>
      <c r="AG150" s="43"/>
      <c r="AH150" s="42"/>
      <c r="AI150" s="44"/>
      <c r="AJ150" s="97">
        <f t="shared" si="16"/>
        <v>0</v>
      </c>
      <c r="AK150" s="97"/>
      <c r="AL150" s="97"/>
    </row>
    <row r="151" spans="2:38" x14ac:dyDescent="0.3">
      <c r="B151" s="99" t="s">
        <v>45</v>
      </c>
      <c r="C151" s="99"/>
      <c r="D151" s="99"/>
      <c r="E151" s="43"/>
      <c r="F151" s="42"/>
      <c r="G151" s="43"/>
      <c r="H151" s="42"/>
      <c r="I151" s="43"/>
      <c r="J151" s="42"/>
      <c r="K151" s="43"/>
      <c r="L151" s="42"/>
      <c r="M151" s="43"/>
      <c r="N151" s="42"/>
      <c r="O151" s="43"/>
      <c r="P151" s="42"/>
      <c r="Q151" s="43"/>
      <c r="R151" s="42"/>
      <c r="S151" s="43"/>
      <c r="T151" s="42"/>
      <c r="U151" s="43"/>
      <c r="V151" s="42"/>
      <c r="W151" s="43"/>
      <c r="X151" s="42"/>
      <c r="Y151" s="43"/>
      <c r="Z151" s="42"/>
      <c r="AA151" s="43"/>
      <c r="AB151" s="42"/>
      <c r="AC151" s="43"/>
      <c r="AD151" s="42"/>
      <c r="AE151" s="43"/>
      <c r="AF151" s="42"/>
      <c r="AG151" s="43"/>
      <c r="AH151" s="42"/>
      <c r="AI151" s="44"/>
      <c r="AJ151" s="97">
        <f t="shared" si="16"/>
        <v>0</v>
      </c>
      <c r="AK151" s="97"/>
      <c r="AL151" s="97"/>
    </row>
    <row r="152" spans="2:38" x14ac:dyDescent="0.3">
      <c r="B152" s="99" t="s">
        <v>46</v>
      </c>
      <c r="C152" s="99"/>
      <c r="D152" s="99"/>
      <c r="E152" s="43"/>
      <c r="F152" s="42"/>
      <c r="G152" s="43"/>
      <c r="H152" s="42"/>
      <c r="I152" s="43"/>
      <c r="J152" s="42"/>
      <c r="K152" s="43"/>
      <c r="L152" s="42"/>
      <c r="M152" s="43"/>
      <c r="N152" s="42"/>
      <c r="O152" s="43"/>
      <c r="P152" s="42"/>
      <c r="Q152" s="43"/>
      <c r="R152" s="42"/>
      <c r="S152" s="43"/>
      <c r="T152" s="42"/>
      <c r="U152" s="43"/>
      <c r="V152" s="42"/>
      <c r="W152" s="43"/>
      <c r="X152" s="42"/>
      <c r="Y152" s="43"/>
      <c r="Z152" s="42"/>
      <c r="AA152" s="43"/>
      <c r="AB152" s="42"/>
      <c r="AC152" s="43"/>
      <c r="AD152" s="42"/>
      <c r="AE152" s="43"/>
      <c r="AF152" s="42"/>
      <c r="AG152" s="43"/>
      <c r="AH152" s="42"/>
      <c r="AI152" s="44"/>
      <c r="AJ152" s="97">
        <f t="shared" si="16"/>
        <v>0</v>
      </c>
      <c r="AK152" s="97"/>
      <c r="AL152" s="97"/>
    </row>
    <row r="153" spans="2:38" x14ac:dyDescent="0.3">
      <c r="B153" s="99" t="s">
        <v>47</v>
      </c>
      <c r="C153" s="99"/>
      <c r="D153" s="99"/>
      <c r="E153" s="43"/>
      <c r="F153" s="42"/>
      <c r="G153" s="43"/>
      <c r="H153" s="42"/>
      <c r="I153" s="43"/>
      <c r="J153" s="42"/>
      <c r="K153" s="43"/>
      <c r="L153" s="42"/>
      <c r="M153" s="43"/>
      <c r="N153" s="42"/>
      <c r="O153" s="43"/>
      <c r="P153" s="42"/>
      <c r="Q153" s="43"/>
      <c r="R153" s="42"/>
      <c r="S153" s="43"/>
      <c r="T153" s="42"/>
      <c r="U153" s="43"/>
      <c r="V153" s="42"/>
      <c r="W153" s="43"/>
      <c r="X153" s="42"/>
      <c r="Y153" s="43"/>
      <c r="Z153" s="42"/>
      <c r="AA153" s="43"/>
      <c r="AB153" s="42"/>
      <c r="AC153" s="43"/>
      <c r="AD153" s="42"/>
      <c r="AE153" s="43"/>
      <c r="AF153" s="42"/>
      <c r="AG153" s="43"/>
      <c r="AH153" s="42"/>
      <c r="AI153" s="44"/>
      <c r="AJ153" s="97">
        <f t="shared" si="16"/>
        <v>0</v>
      </c>
      <c r="AK153" s="97"/>
      <c r="AL153" s="97"/>
    </row>
    <row r="154" spans="2:38" x14ac:dyDescent="0.3">
      <c r="B154" s="99" t="s">
        <v>48</v>
      </c>
      <c r="C154" s="99"/>
      <c r="D154" s="99"/>
      <c r="E154" s="43"/>
      <c r="F154" s="42"/>
      <c r="G154" s="43"/>
      <c r="H154" s="42"/>
      <c r="I154" s="43"/>
      <c r="J154" s="42"/>
      <c r="K154" s="43"/>
      <c r="L154" s="42"/>
      <c r="M154" s="43"/>
      <c r="N154" s="42"/>
      <c r="O154" s="43"/>
      <c r="P154" s="42"/>
      <c r="Q154" s="43"/>
      <c r="R154" s="42"/>
      <c r="S154" s="43"/>
      <c r="T154" s="42"/>
      <c r="U154" s="43"/>
      <c r="V154" s="42"/>
      <c r="W154" s="43"/>
      <c r="X154" s="42"/>
      <c r="Y154" s="43"/>
      <c r="Z154" s="42"/>
      <c r="AA154" s="43"/>
      <c r="AB154" s="42"/>
      <c r="AC154" s="43"/>
      <c r="AD154" s="42"/>
      <c r="AE154" s="43"/>
      <c r="AF154" s="42"/>
      <c r="AG154" s="43"/>
      <c r="AH154" s="42"/>
      <c r="AI154" s="44"/>
      <c r="AJ154" s="97">
        <f t="shared" si="16"/>
        <v>0</v>
      </c>
      <c r="AK154" s="97"/>
      <c r="AL154" s="97"/>
    </row>
    <row r="155" spans="2:38" x14ac:dyDescent="0.3">
      <c r="B155" s="99" t="s">
        <v>49</v>
      </c>
      <c r="C155" s="99"/>
      <c r="D155" s="99"/>
      <c r="E155" s="43"/>
      <c r="F155" s="42"/>
      <c r="G155" s="43"/>
      <c r="H155" s="42"/>
      <c r="I155" s="43"/>
      <c r="J155" s="42"/>
      <c r="K155" s="43"/>
      <c r="L155" s="42"/>
      <c r="M155" s="43"/>
      <c r="N155" s="42"/>
      <c r="O155" s="43"/>
      <c r="P155" s="42"/>
      <c r="Q155" s="43"/>
      <c r="R155" s="42"/>
      <c r="S155" s="43"/>
      <c r="T155" s="42"/>
      <c r="U155" s="43"/>
      <c r="V155" s="42"/>
      <c r="W155" s="43"/>
      <c r="X155" s="42"/>
      <c r="Y155" s="43"/>
      <c r="Z155" s="42"/>
      <c r="AA155" s="43"/>
      <c r="AB155" s="42"/>
      <c r="AC155" s="43"/>
      <c r="AD155" s="42"/>
      <c r="AE155" s="43"/>
      <c r="AF155" s="42"/>
      <c r="AG155" s="43"/>
      <c r="AH155" s="42"/>
      <c r="AI155" s="44"/>
      <c r="AJ155" s="97">
        <f t="shared" si="16"/>
        <v>0</v>
      </c>
      <c r="AK155" s="97"/>
      <c r="AL155" s="97"/>
    </row>
    <row r="156" spans="2:38" x14ac:dyDescent="0.3">
      <c r="B156" s="99" t="s">
        <v>50</v>
      </c>
      <c r="C156" s="99"/>
      <c r="D156" s="99"/>
      <c r="E156" s="43"/>
      <c r="F156" s="42"/>
      <c r="G156" s="43"/>
      <c r="H156" s="42"/>
      <c r="I156" s="43"/>
      <c r="J156" s="42"/>
      <c r="K156" s="43"/>
      <c r="L156" s="42"/>
      <c r="M156" s="43"/>
      <c r="N156" s="42"/>
      <c r="O156" s="43"/>
      <c r="P156" s="42"/>
      <c r="Q156" s="43"/>
      <c r="R156" s="42"/>
      <c r="S156" s="43"/>
      <c r="T156" s="42"/>
      <c r="U156" s="43"/>
      <c r="V156" s="42"/>
      <c r="W156" s="43"/>
      <c r="X156" s="42"/>
      <c r="Y156" s="43"/>
      <c r="Z156" s="42"/>
      <c r="AA156" s="43"/>
      <c r="AB156" s="42"/>
      <c r="AC156" s="43"/>
      <c r="AD156" s="42"/>
      <c r="AE156" s="43"/>
      <c r="AF156" s="42"/>
      <c r="AG156" s="43"/>
      <c r="AH156" s="42"/>
      <c r="AI156" s="44"/>
      <c r="AJ156" s="97">
        <f>SUM(E156:AI156)</f>
        <v>0</v>
      </c>
      <c r="AK156" s="97"/>
      <c r="AL156" s="97"/>
    </row>
    <row r="157" spans="2:38" x14ac:dyDescent="0.3">
      <c r="B157" s="99" t="s">
        <v>101</v>
      </c>
      <c r="C157" s="99"/>
      <c r="D157" s="99"/>
      <c r="E157" s="43"/>
      <c r="F157" s="42"/>
      <c r="G157" s="43"/>
      <c r="H157" s="42"/>
      <c r="I157" s="43"/>
      <c r="J157" s="42"/>
      <c r="K157" s="43"/>
      <c r="L157" s="42"/>
      <c r="M157" s="43"/>
      <c r="N157" s="42"/>
      <c r="O157" s="43"/>
      <c r="P157" s="42"/>
      <c r="Q157" s="43"/>
      <c r="R157" s="42"/>
      <c r="S157" s="43"/>
      <c r="T157" s="42"/>
      <c r="U157" s="43"/>
      <c r="V157" s="42"/>
      <c r="W157" s="43"/>
      <c r="X157" s="42"/>
      <c r="Y157" s="43"/>
      <c r="Z157" s="42"/>
      <c r="AA157" s="43"/>
      <c r="AB157" s="42"/>
      <c r="AC157" s="43"/>
      <c r="AD157" s="42"/>
      <c r="AE157" s="43"/>
      <c r="AF157" s="42"/>
      <c r="AG157" s="43"/>
      <c r="AH157" s="42"/>
      <c r="AI157" s="44"/>
      <c r="AJ157" s="97">
        <f t="shared" ref="AJ157:AJ159" si="17">SUM(E157:AI157)</f>
        <v>0</v>
      </c>
      <c r="AK157" s="97"/>
      <c r="AL157" s="97"/>
    </row>
    <row r="158" spans="2:38" x14ac:dyDescent="0.3">
      <c r="B158" s="99" t="s">
        <v>51</v>
      </c>
      <c r="C158" s="99"/>
      <c r="D158" s="99"/>
      <c r="E158" s="43"/>
      <c r="F158" s="42"/>
      <c r="G158" s="43"/>
      <c r="H158" s="42"/>
      <c r="I158" s="43"/>
      <c r="J158" s="42"/>
      <c r="K158" s="43"/>
      <c r="L158" s="42"/>
      <c r="M158" s="43"/>
      <c r="N158" s="42"/>
      <c r="O158" s="43"/>
      <c r="P158" s="42"/>
      <c r="Q158" s="43"/>
      <c r="R158" s="42"/>
      <c r="S158" s="43"/>
      <c r="T158" s="42"/>
      <c r="U158" s="43"/>
      <c r="V158" s="42"/>
      <c r="W158" s="43"/>
      <c r="X158" s="42"/>
      <c r="Y158" s="43"/>
      <c r="Z158" s="42"/>
      <c r="AA158" s="43"/>
      <c r="AB158" s="42"/>
      <c r="AC158" s="43"/>
      <c r="AD158" s="42"/>
      <c r="AE158" s="43"/>
      <c r="AF158" s="42"/>
      <c r="AG158" s="43"/>
      <c r="AH158" s="42"/>
      <c r="AI158" s="44"/>
      <c r="AJ158" s="97">
        <f t="shared" si="17"/>
        <v>0</v>
      </c>
      <c r="AK158" s="97"/>
      <c r="AL158" s="97"/>
    </row>
    <row r="159" spans="2:38" x14ac:dyDescent="0.3">
      <c r="B159" s="99" t="s">
        <v>52</v>
      </c>
      <c r="C159" s="99"/>
      <c r="D159" s="99"/>
      <c r="E159" s="43"/>
      <c r="F159" s="42"/>
      <c r="G159" s="43"/>
      <c r="H159" s="42"/>
      <c r="I159" s="43"/>
      <c r="J159" s="42"/>
      <c r="K159" s="43"/>
      <c r="L159" s="42"/>
      <c r="M159" s="43"/>
      <c r="N159" s="42"/>
      <c r="O159" s="43"/>
      <c r="P159" s="42"/>
      <c r="Q159" s="43"/>
      <c r="R159" s="42"/>
      <c r="S159" s="43"/>
      <c r="T159" s="42"/>
      <c r="U159" s="43"/>
      <c r="V159" s="42"/>
      <c r="W159" s="43"/>
      <c r="X159" s="42"/>
      <c r="Y159" s="43"/>
      <c r="Z159" s="42"/>
      <c r="AA159" s="43"/>
      <c r="AB159" s="42"/>
      <c r="AC159" s="43"/>
      <c r="AD159" s="42"/>
      <c r="AE159" s="43"/>
      <c r="AF159" s="42"/>
      <c r="AG159" s="43"/>
      <c r="AH159" s="42"/>
      <c r="AI159" s="44"/>
      <c r="AJ159" s="97">
        <f t="shared" si="17"/>
        <v>0</v>
      </c>
      <c r="AK159" s="97"/>
      <c r="AL159" s="97"/>
    </row>
    <row r="160" spans="2:38" x14ac:dyDescent="0.3">
      <c r="B160" s="99" t="s">
        <v>53</v>
      </c>
      <c r="C160" s="99"/>
      <c r="D160" s="99"/>
      <c r="E160" s="43"/>
      <c r="F160" s="42"/>
      <c r="G160" s="43"/>
      <c r="H160" s="42"/>
      <c r="I160" s="43"/>
      <c r="J160" s="42"/>
      <c r="K160" s="43"/>
      <c r="L160" s="42"/>
      <c r="M160" s="43"/>
      <c r="N160" s="42"/>
      <c r="O160" s="43"/>
      <c r="P160" s="42"/>
      <c r="Q160" s="43"/>
      <c r="R160" s="42"/>
      <c r="S160" s="43"/>
      <c r="T160" s="42"/>
      <c r="U160" s="43"/>
      <c r="V160" s="42"/>
      <c r="W160" s="43"/>
      <c r="X160" s="42"/>
      <c r="Y160" s="43"/>
      <c r="Z160" s="42"/>
      <c r="AA160" s="43"/>
      <c r="AB160" s="42"/>
      <c r="AC160" s="43"/>
      <c r="AD160" s="42"/>
      <c r="AE160" s="43"/>
      <c r="AF160" s="42"/>
      <c r="AG160" s="43"/>
      <c r="AH160" s="42"/>
      <c r="AI160" s="44"/>
      <c r="AJ160" s="97">
        <f>SUM(E160:AI160)</f>
        <v>0</v>
      </c>
      <c r="AK160" s="97"/>
      <c r="AL160" s="97"/>
    </row>
    <row r="161" spans="2:38" x14ac:dyDescent="0.3">
      <c r="B161" s="99" t="s">
        <v>54</v>
      </c>
      <c r="C161" s="99"/>
      <c r="D161" s="99"/>
      <c r="E161" s="43"/>
      <c r="F161" s="42"/>
      <c r="G161" s="43"/>
      <c r="H161" s="42"/>
      <c r="I161" s="43"/>
      <c r="J161" s="42"/>
      <c r="K161" s="43"/>
      <c r="L161" s="42"/>
      <c r="M161" s="43"/>
      <c r="N161" s="42"/>
      <c r="O161" s="43"/>
      <c r="P161" s="42"/>
      <c r="Q161" s="43"/>
      <c r="R161" s="42"/>
      <c r="S161" s="43"/>
      <c r="T161" s="42"/>
      <c r="U161" s="43"/>
      <c r="V161" s="42"/>
      <c r="W161" s="43"/>
      <c r="X161" s="42"/>
      <c r="Y161" s="43"/>
      <c r="Z161" s="42"/>
      <c r="AA161" s="43"/>
      <c r="AB161" s="42"/>
      <c r="AC161" s="43"/>
      <c r="AD161" s="42"/>
      <c r="AE161" s="43"/>
      <c r="AF161" s="42"/>
      <c r="AG161" s="43"/>
      <c r="AH161" s="42"/>
      <c r="AI161" s="44"/>
      <c r="AJ161" s="97">
        <f t="shared" ref="AJ161:AJ188" si="18">SUM(E161:AI161)</f>
        <v>0</v>
      </c>
      <c r="AK161" s="97"/>
      <c r="AL161" s="97"/>
    </row>
    <row r="162" spans="2:38" x14ac:dyDescent="0.3">
      <c r="B162" s="99" t="s">
        <v>55</v>
      </c>
      <c r="C162" s="99"/>
      <c r="D162" s="99"/>
      <c r="E162" s="43"/>
      <c r="F162" s="42"/>
      <c r="G162" s="43"/>
      <c r="H162" s="42"/>
      <c r="I162" s="43"/>
      <c r="J162" s="42"/>
      <c r="K162" s="43"/>
      <c r="L162" s="42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43"/>
      <c r="AH162" s="42"/>
      <c r="AI162" s="44"/>
      <c r="AJ162" s="97">
        <f t="shared" si="18"/>
        <v>0</v>
      </c>
      <c r="AK162" s="97"/>
      <c r="AL162" s="97"/>
    </row>
    <row r="163" spans="2:38" x14ac:dyDescent="0.3">
      <c r="B163" s="99" t="s">
        <v>56</v>
      </c>
      <c r="C163" s="99"/>
      <c r="D163" s="99"/>
      <c r="E163" s="43"/>
      <c r="F163" s="42"/>
      <c r="G163" s="43"/>
      <c r="H163" s="42"/>
      <c r="I163" s="43"/>
      <c r="J163" s="42"/>
      <c r="K163" s="43"/>
      <c r="L163" s="42"/>
      <c r="M163" s="43"/>
      <c r="N163" s="42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4"/>
      <c r="AJ163" s="97">
        <f t="shared" si="18"/>
        <v>0</v>
      </c>
      <c r="AK163" s="97"/>
      <c r="AL163" s="97"/>
    </row>
    <row r="164" spans="2:38" x14ac:dyDescent="0.3">
      <c r="B164" s="99" t="s">
        <v>104</v>
      </c>
      <c r="C164" s="99"/>
      <c r="D164" s="99"/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4"/>
      <c r="AJ164" s="97">
        <f t="shared" si="18"/>
        <v>0</v>
      </c>
      <c r="AK164" s="97"/>
      <c r="AL164" s="97"/>
    </row>
    <row r="165" spans="2:38" x14ac:dyDescent="0.3">
      <c r="B165" s="99" t="s">
        <v>57</v>
      </c>
      <c r="C165" s="99"/>
      <c r="D165" s="99"/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/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4"/>
      <c r="AJ165" s="97">
        <f t="shared" si="18"/>
        <v>0</v>
      </c>
      <c r="AK165" s="97"/>
      <c r="AL165" s="97"/>
    </row>
    <row r="166" spans="2:38" x14ac:dyDescent="0.3">
      <c r="B166" s="99" t="s">
        <v>58</v>
      </c>
      <c r="C166" s="99"/>
      <c r="D166" s="99"/>
      <c r="E166" s="43"/>
      <c r="F166" s="42"/>
      <c r="G166" s="43"/>
      <c r="H166" s="42"/>
      <c r="I166" s="43"/>
      <c r="J166" s="42"/>
      <c r="K166" s="43"/>
      <c r="L166" s="42"/>
      <c r="M166" s="43"/>
      <c r="N166" s="42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4"/>
      <c r="AJ166" s="97">
        <f t="shared" si="18"/>
        <v>0</v>
      </c>
      <c r="AK166" s="97"/>
      <c r="AL166" s="97"/>
    </row>
    <row r="167" spans="2:38" x14ac:dyDescent="0.3">
      <c r="B167" s="99" t="s">
        <v>105</v>
      </c>
      <c r="C167" s="99"/>
      <c r="D167" s="99"/>
      <c r="E167" s="43"/>
      <c r="F167" s="42"/>
      <c r="G167" s="43"/>
      <c r="H167" s="42"/>
      <c r="I167" s="43"/>
      <c r="J167" s="42"/>
      <c r="K167" s="43"/>
      <c r="L167" s="42"/>
      <c r="M167" s="43"/>
      <c r="N167" s="42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4"/>
      <c r="AJ167" s="97">
        <f t="shared" si="18"/>
        <v>0</v>
      </c>
      <c r="AK167" s="97"/>
      <c r="AL167" s="97"/>
    </row>
    <row r="168" spans="2:38" x14ac:dyDescent="0.3">
      <c r="B168" s="99" t="s">
        <v>59</v>
      </c>
      <c r="C168" s="99"/>
      <c r="D168" s="99"/>
      <c r="E168" s="43"/>
      <c r="F168" s="42"/>
      <c r="G168" s="43"/>
      <c r="H168" s="42"/>
      <c r="I168" s="43"/>
      <c r="J168" s="42"/>
      <c r="K168" s="43"/>
      <c r="L168" s="42"/>
      <c r="M168" s="43"/>
      <c r="N168" s="42"/>
      <c r="O168" s="43"/>
      <c r="P168" s="42"/>
      <c r="Q168" s="43"/>
      <c r="R168" s="42"/>
      <c r="S168" s="43"/>
      <c r="T168" s="42"/>
      <c r="U168" s="43"/>
      <c r="V168" s="42"/>
      <c r="W168" s="43"/>
      <c r="X168" s="42"/>
      <c r="Y168" s="43"/>
      <c r="Z168" s="42"/>
      <c r="AA168" s="43"/>
      <c r="AB168" s="42"/>
      <c r="AC168" s="43"/>
      <c r="AD168" s="42"/>
      <c r="AE168" s="43"/>
      <c r="AF168" s="42"/>
      <c r="AG168" s="43"/>
      <c r="AH168" s="42"/>
      <c r="AI168" s="44"/>
      <c r="AJ168" s="97">
        <f t="shared" si="18"/>
        <v>0</v>
      </c>
      <c r="AK168" s="97"/>
      <c r="AL168" s="97"/>
    </row>
    <row r="169" spans="2:38" x14ac:dyDescent="0.3">
      <c r="B169" s="99" t="s">
        <v>60</v>
      </c>
      <c r="C169" s="99"/>
      <c r="D169" s="99"/>
      <c r="E169" s="43"/>
      <c r="F169" s="42"/>
      <c r="G169" s="43"/>
      <c r="H169" s="42"/>
      <c r="I169" s="43"/>
      <c r="J169" s="42"/>
      <c r="K169" s="43"/>
      <c r="L169" s="42"/>
      <c r="M169" s="43"/>
      <c r="N169" s="42"/>
      <c r="O169" s="43"/>
      <c r="P169" s="42"/>
      <c r="Q169" s="43"/>
      <c r="R169" s="42"/>
      <c r="S169" s="43"/>
      <c r="T169" s="42"/>
      <c r="U169" s="43"/>
      <c r="V169" s="42"/>
      <c r="W169" s="43"/>
      <c r="X169" s="42"/>
      <c r="Y169" s="43"/>
      <c r="Z169" s="42"/>
      <c r="AA169" s="43"/>
      <c r="AB169" s="42"/>
      <c r="AC169" s="43"/>
      <c r="AD169" s="42"/>
      <c r="AE169" s="43"/>
      <c r="AF169" s="42"/>
      <c r="AG169" s="43"/>
      <c r="AH169" s="42"/>
      <c r="AI169" s="44"/>
      <c r="AJ169" s="97">
        <f t="shared" si="18"/>
        <v>0</v>
      </c>
      <c r="AK169" s="97"/>
      <c r="AL169" s="97"/>
    </row>
    <row r="170" spans="2:38" x14ac:dyDescent="0.3">
      <c r="B170" s="99" t="s">
        <v>61</v>
      </c>
      <c r="C170" s="99"/>
      <c r="D170" s="99"/>
      <c r="E170" s="43"/>
      <c r="F170" s="42"/>
      <c r="G170" s="43"/>
      <c r="H170" s="42"/>
      <c r="I170" s="43"/>
      <c r="J170" s="42"/>
      <c r="K170" s="43"/>
      <c r="L170" s="42"/>
      <c r="M170" s="43"/>
      <c r="N170" s="42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44"/>
      <c r="AJ170" s="97">
        <f t="shared" si="18"/>
        <v>0</v>
      </c>
      <c r="AK170" s="97"/>
      <c r="AL170" s="97"/>
    </row>
    <row r="171" spans="2:38" x14ac:dyDescent="0.3">
      <c r="B171" s="99" t="s">
        <v>62</v>
      </c>
      <c r="C171" s="99"/>
      <c r="D171" s="99"/>
      <c r="E171" s="43"/>
      <c r="F171" s="42"/>
      <c r="G171" s="43"/>
      <c r="H171" s="42"/>
      <c r="I171" s="43"/>
      <c r="J171" s="42"/>
      <c r="K171" s="43"/>
      <c r="L171" s="42"/>
      <c r="M171" s="43"/>
      <c r="N171" s="42"/>
      <c r="O171" s="43"/>
      <c r="P171" s="42"/>
      <c r="Q171" s="43"/>
      <c r="R171" s="42"/>
      <c r="S171" s="43"/>
      <c r="T171" s="42"/>
      <c r="U171" s="43"/>
      <c r="V171" s="42"/>
      <c r="W171" s="43"/>
      <c r="X171" s="42"/>
      <c r="Y171" s="43"/>
      <c r="Z171" s="42"/>
      <c r="AA171" s="43"/>
      <c r="AB171" s="42"/>
      <c r="AC171" s="43"/>
      <c r="AD171" s="42"/>
      <c r="AE171" s="43"/>
      <c r="AF171" s="42"/>
      <c r="AG171" s="43"/>
      <c r="AH171" s="42"/>
      <c r="AI171" s="44"/>
      <c r="AJ171" s="97">
        <f t="shared" si="18"/>
        <v>0</v>
      </c>
      <c r="AK171" s="97"/>
      <c r="AL171" s="97"/>
    </row>
    <row r="172" spans="2:38" x14ac:dyDescent="0.3">
      <c r="B172" s="99" t="s">
        <v>63</v>
      </c>
      <c r="C172" s="99"/>
      <c r="D172" s="99"/>
      <c r="E172" s="43"/>
      <c r="F172" s="42"/>
      <c r="G172" s="43"/>
      <c r="H172" s="42"/>
      <c r="I172" s="43"/>
      <c r="J172" s="42"/>
      <c r="K172" s="43"/>
      <c r="L172" s="42"/>
      <c r="M172" s="43"/>
      <c r="N172" s="42"/>
      <c r="O172" s="43"/>
      <c r="P172" s="42"/>
      <c r="Q172" s="43"/>
      <c r="R172" s="42"/>
      <c r="S172" s="43"/>
      <c r="T172" s="42"/>
      <c r="U172" s="43"/>
      <c r="V172" s="42"/>
      <c r="W172" s="43"/>
      <c r="X172" s="42"/>
      <c r="Y172" s="43"/>
      <c r="Z172" s="42"/>
      <c r="AA172" s="43"/>
      <c r="AB172" s="42"/>
      <c r="AC172" s="43"/>
      <c r="AD172" s="42"/>
      <c r="AE172" s="43"/>
      <c r="AF172" s="42"/>
      <c r="AG172" s="43"/>
      <c r="AH172" s="42"/>
      <c r="AI172" s="44"/>
      <c r="AJ172" s="97">
        <f t="shared" si="18"/>
        <v>0</v>
      </c>
      <c r="AK172" s="97"/>
      <c r="AL172" s="97"/>
    </row>
    <row r="173" spans="2:38" x14ac:dyDescent="0.3">
      <c r="B173" s="99" t="s">
        <v>64</v>
      </c>
      <c r="C173" s="99"/>
      <c r="D173" s="99"/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43"/>
      <c r="P173" s="42"/>
      <c r="Q173" s="43"/>
      <c r="R173" s="42"/>
      <c r="S173" s="43"/>
      <c r="T173" s="42"/>
      <c r="U173" s="43"/>
      <c r="V173" s="42"/>
      <c r="W173" s="43"/>
      <c r="X173" s="42"/>
      <c r="Y173" s="43"/>
      <c r="Z173" s="42"/>
      <c r="AA173" s="43"/>
      <c r="AB173" s="42"/>
      <c r="AC173" s="43"/>
      <c r="AD173" s="42"/>
      <c r="AE173" s="43"/>
      <c r="AF173" s="42"/>
      <c r="AG173" s="43"/>
      <c r="AH173" s="42"/>
      <c r="AI173" s="44"/>
      <c r="AJ173" s="97">
        <f t="shared" si="18"/>
        <v>0</v>
      </c>
      <c r="AK173" s="97"/>
      <c r="AL173" s="97"/>
    </row>
    <row r="174" spans="2:38" x14ac:dyDescent="0.3">
      <c r="B174" s="99" t="s">
        <v>100</v>
      </c>
      <c r="C174" s="99"/>
      <c r="D174" s="99"/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43"/>
      <c r="P174" s="42"/>
      <c r="Q174" s="43"/>
      <c r="R174" s="42"/>
      <c r="S174" s="43"/>
      <c r="T174" s="42"/>
      <c r="U174" s="43"/>
      <c r="V174" s="42"/>
      <c r="W174" s="43"/>
      <c r="X174" s="42"/>
      <c r="Y174" s="43"/>
      <c r="Z174" s="42"/>
      <c r="AA174" s="43"/>
      <c r="AB174" s="42"/>
      <c r="AC174" s="43"/>
      <c r="AD174" s="42"/>
      <c r="AE174" s="43"/>
      <c r="AF174" s="42"/>
      <c r="AG174" s="43"/>
      <c r="AH174" s="42"/>
      <c r="AI174" s="44"/>
      <c r="AJ174" s="97">
        <f t="shared" si="18"/>
        <v>0</v>
      </c>
      <c r="AK174" s="97"/>
      <c r="AL174" s="97"/>
    </row>
    <row r="175" spans="2:38" x14ac:dyDescent="0.3">
      <c r="B175" s="99" t="s">
        <v>65</v>
      </c>
      <c r="C175" s="99"/>
      <c r="D175" s="99"/>
      <c r="E175" s="43"/>
      <c r="F175" s="42"/>
      <c r="G175" s="43"/>
      <c r="H175" s="42"/>
      <c r="I175" s="43"/>
      <c r="J175" s="42"/>
      <c r="K175" s="43"/>
      <c r="L175" s="42"/>
      <c r="M175" s="43"/>
      <c r="N175" s="42"/>
      <c r="O175" s="43"/>
      <c r="P175" s="42"/>
      <c r="Q175" s="43"/>
      <c r="R175" s="42"/>
      <c r="S175" s="43"/>
      <c r="T175" s="42"/>
      <c r="U175" s="43"/>
      <c r="V175" s="42"/>
      <c r="W175" s="43"/>
      <c r="X175" s="42"/>
      <c r="Y175" s="43"/>
      <c r="Z175" s="42"/>
      <c r="AA175" s="43"/>
      <c r="AB175" s="42"/>
      <c r="AC175" s="43"/>
      <c r="AD175" s="42"/>
      <c r="AE175" s="43"/>
      <c r="AF175" s="42"/>
      <c r="AG175" s="43"/>
      <c r="AH175" s="42"/>
      <c r="AI175" s="44"/>
      <c r="AJ175" s="97">
        <f t="shared" si="18"/>
        <v>0</v>
      </c>
      <c r="AK175" s="97"/>
      <c r="AL175" s="97"/>
    </row>
    <row r="176" spans="2:38" x14ac:dyDescent="0.3">
      <c r="B176" s="99" t="s">
        <v>66</v>
      </c>
      <c r="C176" s="99"/>
      <c r="D176" s="99"/>
      <c r="E176" s="43"/>
      <c r="F176" s="42"/>
      <c r="G176" s="43"/>
      <c r="H176" s="42"/>
      <c r="I176" s="43"/>
      <c r="J176" s="42"/>
      <c r="K176" s="43"/>
      <c r="L176" s="42"/>
      <c r="M176" s="43"/>
      <c r="N176" s="42"/>
      <c r="O176" s="43"/>
      <c r="P176" s="42"/>
      <c r="Q176" s="43"/>
      <c r="R176" s="42"/>
      <c r="S176" s="43"/>
      <c r="T176" s="42"/>
      <c r="U176" s="43"/>
      <c r="V176" s="42"/>
      <c r="W176" s="43"/>
      <c r="X176" s="42"/>
      <c r="Y176" s="43"/>
      <c r="Z176" s="42"/>
      <c r="AA176" s="43"/>
      <c r="AB176" s="42"/>
      <c r="AC176" s="43"/>
      <c r="AD176" s="42"/>
      <c r="AE176" s="43"/>
      <c r="AF176" s="42"/>
      <c r="AG176" s="43"/>
      <c r="AH176" s="42"/>
      <c r="AI176" s="44"/>
      <c r="AJ176" s="97">
        <f t="shared" si="18"/>
        <v>0</v>
      </c>
      <c r="AK176" s="97"/>
      <c r="AL176" s="97"/>
    </row>
    <row r="177" spans="2:38" x14ac:dyDescent="0.3">
      <c r="B177" s="99" t="s">
        <v>67</v>
      </c>
      <c r="C177" s="99"/>
      <c r="D177" s="99"/>
      <c r="E177" s="43"/>
      <c r="F177" s="42"/>
      <c r="G177" s="43"/>
      <c r="H177" s="42"/>
      <c r="I177" s="43"/>
      <c r="J177" s="42"/>
      <c r="K177" s="43"/>
      <c r="L177" s="42"/>
      <c r="M177" s="43"/>
      <c r="N177" s="42"/>
      <c r="O177" s="43"/>
      <c r="P177" s="42"/>
      <c r="Q177" s="43"/>
      <c r="R177" s="42"/>
      <c r="S177" s="43"/>
      <c r="T177" s="42"/>
      <c r="U177" s="43"/>
      <c r="V177" s="42"/>
      <c r="W177" s="43"/>
      <c r="X177" s="42"/>
      <c r="Y177" s="43"/>
      <c r="Z177" s="42"/>
      <c r="AA177" s="43"/>
      <c r="AB177" s="42"/>
      <c r="AC177" s="43"/>
      <c r="AD177" s="42"/>
      <c r="AE177" s="43"/>
      <c r="AF177" s="42"/>
      <c r="AG177" s="43"/>
      <c r="AH177" s="42"/>
      <c r="AI177" s="44"/>
      <c r="AJ177" s="97">
        <f t="shared" si="18"/>
        <v>0</v>
      </c>
      <c r="AK177" s="97"/>
      <c r="AL177" s="97"/>
    </row>
    <row r="178" spans="2:38" x14ac:dyDescent="0.3">
      <c r="B178" s="99" t="s">
        <v>68</v>
      </c>
      <c r="C178" s="99"/>
      <c r="D178" s="99"/>
      <c r="E178" s="43"/>
      <c r="F178" s="42"/>
      <c r="G178" s="43"/>
      <c r="H178" s="42"/>
      <c r="I178" s="43"/>
      <c r="J178" s="42"/>
      <c r="K178" s="43"/>
      <c r="L178" s="42"/>
      <c r="M178" s="43"/>
      <c r="N178" s="42"/>
      <c r="O178" s="43"/>
      <c r="P178" s="42"/>
      <c r="Q178" s="43"/>
      <c r="R178" s="42"/>
      <c r="S178" s="43"/>
      <c r="T178" s="42"/>
      <c r="U178" s="43"/>
      <c r="V178" s="42"/>
      <c r="W178" s="43"/>
      <c r="X178" s="42"/>
      <c r="Y178" s="43"/>
      <c r="Z178" s="42"/>
      <c r="AA178" s="43"/>
      <c r="AB178" s="42"/>
      <c r="AC178" s="43"/>
      <c r="AD178" s="42"/>
      <c r="AE178" s="43"/>
      <c r="AF178" s="42"/>
      <c r="AG178" s="43"/>
      <c r="AH178" s="42"/>
      <c r="AI178" s="44"/>
      <c r="AJ178" s="97">
        <f t="shared" si="18"/>
        <v>0</v>
      </c>
      <c r="AK178" s="97"/>
      <c r="AL178" s="97"/>
    </row>
    <row r="179" spans="2:38" x14ac:dyDescent="0.3">
      <c r="B179" s="99" t="s">
        <v>69</v>
      </c>
      <c r="C179" s="99"/>
      <c r="D179" s="99"/>
      <c r="E179" s="43"/>
      <c r="F179" s="42"/>
      <c r="G179" s="43"/>
      <c r="H179" s="42"/>
      <c r="I179" s="43"/>
      <c r="J179" s="42"/>
      <c r="K179" s="43"/>
      <c r="L179" s="42"/>
      <c r="M179" s="43"/>
      <c r="N179" s="42"/>
      <c r="O179" s="43"/>
      <c r="P179" s="42"/>
      <c r="Q179" s="43"/>
      <c r="R179" s="42"/>
      <c r="S179" s="43"/>
      <c r="T179" s="42"/>
      <c r="U179" s="43"/>
      <c r="V179" s="42"/>
      <c r="W179" s="43"/>
      <c r="X179" s="42"/>
      <c r="Y179" s="43"/>
      <c r="Z179" s="42"/>
      <c r="AA179" s="43"/>
      <c r="AB179" s="42"/>
      <c r="AC179" s="43"/>
      <c r="AD179" s="42"/>
      <c r="AE179" s="43"/>
      <c r="AF179" s="42"/>
      <c r="AG179" s="43"/>
      <c r="AH179" s="42"/>
      <c r="AI179" s="44"/>
      <c r="AJ179" s="97">
        <f t="shared" si="18"/>
        <v>0</v>
      </c>
      <c r="AK179" s="97"/>
      <c r="AL179" s="97"/>
    </row>
    <row r="180" spans="2:38" x14ac:dyDescent="0.3">
      <c r="B180" s="99" t="s">
        <v>70</v>
      </c>
      <c r="C180" s="99"/>
      <c r="D180" s="99"/>
      <c r="E180" s="43"/>
      <c r="F180" s="42"/>
      <c r="G180" s="43"/>
      <c r="H180" s="42"/>
      <c r="I180" s="43"/>
      <c r="J180" s="42"/>
      <c r="K180" s="43"/>
      <c r="L180" s="42"/>
      <c r="M180" s="43"/>
      <c r="N180" s="42"/>
      <c r="O180" s="43"/>
      <c r="P180" s="42"/>
      <c r="Q180" s="43"/>
      <c r="R180" s="42"/>
      <c r="S180" s="43"/>
      <c r="T180" s="42"/>
      <c r="U180" s="43"/>
      <c r="V180" s="42"/>
      <c r="W180" s="43"/>
      <c r="X180" s="42"/>
      <c r="Y180" s="43"/>
      <c r="Z180" s="42"/>
      <c r="AA180" s="43"/>
      <c r="AB180" s="42"/>
      <c r="AC180" s="43"/>
      <c r="AD180" s="42"/>
      <c r="AE180" s="43"/>
      <c r="AF180" s="42"/>
      <c r="AG180" s="43"/>
      <c r="AH180" s="42"/>
      <c r="AI180" s="44"/>
      <c r="AJ180" s="97">
        <f t="shared" si="18"/>
        <v>0</v>
      </c>
      <c r="AK180" s="97"/>
      <c r="AL180" s="97"/>
    </row>
    <row r="181" spans="2:38" x14ac:dyDescent="0.3">
      <c r="B181" s="99" t="s">
        <v>71</v>
      </c>
      <c r="C181" s="99"/>
      <c r="D181" s="99"/>
      <c r="E181" s="43"/>
      <c r="F181" s="42"/>
      <c r="G181" s="43"/>
      <c r="H181" s="42"/>
      <c r="I181" s="43"/>
      <c r="J181" s="42"/>
      <c r="K181" s="43"/>
      <c r="L181" s="42"/>
      <c r="M181" s="43"/>
      <c r="N181" s="42"/>
      <c r="O181" s="43"/>
      <c r="P181" s="42"/>
      <c r="Q181" s="43"/>
      <c r="R181" s="42"/>
      <c r="S181" s="43"/>
      <c r="T181" s="42"/>
      <c r="U181" s="43"/>
      <c r="V181" s="42"/>
      <c r="W181" s="43"/>
      <c r="X181" s="42"/>
      <c r="Y181" s="43"/>
      <c r="Z181" s="42"/>
      <c r="AA181" s="43"/>
      <c r="AB181" s="42"/>
      <c r="AC181" s="43"/>
      <c r="AD181" s="42"/>
      <c r="AE181" s="43"/>
      <c r="AF181" s="42"/>
      <c r="AG181" s="43"/>
      <c r="AH181" s="42"/>
      <c r="AI181" s="44"/>
      <c r="AJ181" s="97">
        <f t="shared" si="18"/>
        <v>0</v>
      </c>
      <c r="AK181" s="97"/>
      <c r="AL181" s="97"/>
    </row>
    <row r="182" spans="2:38" x14ac:dyDescent="0.3">
      <c r="B182" s="99" t="s">
        <v>72</v>
      </c>
      <c r="C182" s="99"/>
      <c r="D182" s="99"/>
      <c r="E182" s="43"/>
      <c r="F182" s="42"/>
      <c r="G182" s="43"/>
      <c r="H182" s="42"/>
      <c r="I182" s="43"/>
      <c r="J182" s="42"/>
      <c r="K182" s="43"/>
      <c r="L182" s="42"/>
      <c r="M182" s="43"/>
      <c r="N182" s="42"/>
      <c r="O182" s="43"/>
      <c r="P182" s="42"/>
      <c r="Q182" s="43"/>
      <c r="R182" s="42"/>
      <c r="S182" s="43"/>
      <c r="T182" s="42"/>
      <c r="U182" s="43"/>
      <c r="V182" s="42"/>
      <c r="W182" s="43"/>
      <c r="X182" s="42"/>
      <c r="Y182" s="43"/>
      <c r="Z182" s="42"/>
      <c r="AA182" s="43"/>
      <c r="AB182" s="42"/>
      <c r="AC182" s="43"/>
      <c r="AD182" s="42"/>
      <c r="AE182" s="43"/>
      <c r="AF182" s="42"/>
      <c r="AG182" s="43"/>
      <c r="AH182" s="42"/>
      <c r="AI182" s="44"/>
      <c r="AJ182" s="97">
        <f t="shared" si="18"/>
        <v>0</v>
      </c>
      <c r="AK182" s="97"/>
      <c r="AL182" s="97"/>
    </row>
    <row r="183" spans="2:38" x14ac:dyDescent="0.3">
      <c r="B183" s="99" t="s">
        <v>73</v>
      </c>
      <c r="C183" s="99"/>
      <c r="D183" s="99"/>
      <c r="E183" s="43"/>
      <c r="F183" s="42"/>
      <c r="G183" s="43"/>
      <c r="H183" s="42"/>
      <c r="I183" s="43"/>
      <c r="J183" s="42"/>
      <c r="K183" s="43"/>
      <c r="L183" s="42"/>
      <c r="M183" s="43"/>
      <c r="N183" s="42"/>
      <c r="O183" s="43"/>
      <c r="P183" s="42"/>
      <c r="Q183" s="43"/>
      <c r="R183" s="42"/>
      <c r="S183" s="43"/>
      <c r="T183" s="42"/>
      <c r="U183" s="43"/>
      <c r="V183" s="42"/>
      <c r="W183" s="43"/>
      <c r="X183" s="42"/>
      <c r="Y183" s="43"/>
      <c r="Z183" s="42"/>
      <c r="AA183" s="43"/>
      <c r="AB183" s="42"/>
      <c r="AC183" s="43"/>
      <c r="AD183" s="42"/>
      <c r="AE183" s="43"/>
      <c r="AF183" s="42"/>
      <c r="AG183" s="43"/>
      <c r="AH183" s="42"/>
      <c r="AI183" s="44"/>
      <c r="AJ183" s="97">
        <f t="shared" si="18"/>
        <v>0</v>
      </c>
      <c r="AK183" s="97"/>
      <c r="AL183" s="97"/>
    </row>
    <row r="184" spans="2:38" x14ac:dyDescent="0.3">
      <c r="B184" s="99" t="s">
        <v>74</v>
      </c>
      <c r="C184" s="99"/>
      <c r="D184" s="99"/>
      <c r="E184" s="43"/>
      <c r="F184" s="42"/>
      <c r="G184" s="43"/>
      <c r="H184" s="42"/>
      <c r="I184" s="43"/>
      <c r="J184" s="42"/>
      <c r="K184" s="43"/>
      <c r="L184" s="42"/>
      <c r="M184" s="43"/>
      <c r="N184" s="42"/>
      <c r="O184" s="43"/>
      <c r="P184" s="42"/>
      <c r="Q184" s="43"/>
      <c r="R184" s="42"/>
      <c r="S184" s="43"/>
      <c r="T184" s="42"/>
      <c r="U184" s="43"/>
      <c r="V184" s="42"/>
      <c r="W184" s="43"/>
      <c r="X184" s="42"/>
      <c r="Y184" s="43"/>
      <c r="Z184" s="42"/>
      <c r="AA184" s="43"/>
      <c r="AB184" s="42"/>
      <c r="AC184" s="43"/>
      <c r="AD184" s="42"/>
      <c r="AE184" s="43"/>
      <c r="AF184" s="42"/>
      <c r="AG184" s="43"/>
      <c r="AH184" s="42"/>
      <c r="AI184" s="44"/>
      <c r="AJ184" s="97">
        <f t="shared" si="18"/>
        <v>0</v>
      </c>
      <c r="AK184" s="97"/>
      <c r="AL184" s="97"/>
    </row>
    <row r="185" spans="2:38" x14ac:dyDescent="0.3">
      <c r="B185" s="99" t="s">
        <v>75</v>
      </c>
      <c r="C185" s="99"/>
      <c r="D185" s="99"/>
      <c r="E185" s="43"/>
      <c r="F185" s="42"/>
      <c r="G185" s="43"/>
      <c r="H185" s="42"/>
      <c r="I185" s="43"/>
      <c r="J185" s="42"/>
      <c r="K185" s="43"/>
      <c r="L185" s="42"/>
      <c r="M185" s="43"/>
      <c r="N185" s="42"/>
      <c r="O185" s="43"/>
      <c r="P185" s="42"/>
      <c r="Q185" s="43"/>
      <c r="R185" s="42"/>
      <c r="S185" s="43"/>
      <c r="T185" s="42"/>
      <c r="U185" s="43"/>
      <c r="V185" s="42"/>
      <c r="W185" s="43"/>
      <c r="X185" s="42"/>
      <c r="Y185" s="43"/>
      <c r="Z185" s="42"/>
      <c r="AA185" s="43"/>
      <c r="AB185" s="42"/>
      <c r="AC185" s="43"/>
      <c r="AD185" s="42"/>
      <c r="AE185" s="43"/>
      <c r="AF185" s="42"/>
      <c r="AG185" s="43"/>
      <c r="AH185" s="42"/>
      <c r="AI185" s="44"/>
      <c r="AJ185" s="97">
        <f t="shared" si="18"/>
        <v>0</v>
      </c>
      <c r="AK185" s="97"/>
      <c r="AL185" s="97"/>
    </row>
    <row r="186" spans="2:38" x14ac:dyDescent="0.3">
      <c r="B186" s="99" t="s">
        <v>76</v>
      </c>
      <c r="C186" s="99"/>
      <c r="D186" s="99"/>
      <c r="E186" s="43"/>
      <c r="F186" s="42"/>
      <c r="G186" s="43"/>
      <c r="H186" s="42"/>
      <c r="I186" s="43"/>
      <c r="J186" s="42"/>
      <c r="K186" s="43"/>
      <c r="L186" s="42"/>
      <c r="M186" s="43"/>
      <c r="N186" s="42"/>
      <c r="O186" s="43"/>
      <c r="P186" s="42"/>
      <c r="Q186" s="43"/>
      <c r="R186" s="42"/>
      <c r="S186" s="43"/>
      <c r="T186" s="42"/>
      <c r="U186" s="43"/>
      <c r="V186" s="42"/>
      <c r="W186" s="43"/>
      <c r="X186" s="42"/>
      <c r="Y186" s="43"/>
      <c r="Z186" s="42"/>
      <c r="AA186" s="43"/>
      <c r="AB186" s="42"/>
      <c r="AC186" s="43"/>
      <c r="AD186" s="42"/>
      <c r="AE186" s="43"/>
      <c r="AF186" s="42"/>
      <c r="AG186" s="43"/>
      <c r="AH186" s="42"/>
      <c r="AI186" s="44"/>
      <c r="AJ186" s="97">
        <f t="shared" si="18"/>
        <v>0</v>
      </c>
      <c r="AK186" s="97"/>
      <c r="AL186" s="97"/>
    </row>
    <row r="187" spans="2:38" x14ac:dyDescent="0.3">
      <c r="B187" s="99" t="s">
        <v>77</v>
      </c>
      <c r="C187" s="99"/>
      <c r="D187" s="99"/>
      <c r="E187" s="43"/>
      <c r="F187" s="42"/>
      <c r="G187" s="43"/>
      <c r="H187" s="42"/>
      <c r="I187" s="43"/>
      <c r="J187" s="42"/>
      <c r="K187" s="43"/>
      <c r="L187" s="42"/>
      <c r="M187" s="43"/>
      <c r="N187" s="42"/>
      <c r="O187" s="43"/>
      <c r="P187" s="42"/>
      <c r="Q187" s="43"/>
      <c r="R187" s="42"/>
      <c r="S187" s="43"/>
      <c r="T187" s="42"/>
      <c r="U187" s="43"/>
      <c r="V187" s="42"/>
      <c r="W187" s="43"/>
      <c r="X187" s="42"/>
      <c r="Y187" s="43"/>
      <c r="Z187" s="42"/>
      <c r="AA187" s="43"/>
      <c r="AB187" s="42"/>
      <c r="AC187" s="43"/>
      <c r="AD187" s="42"/>
      <c r="AE187" s="43"/>
      <c r="AF187" s="42"/>
      <c r="AG187" s="43"/>
      <c r="AH187" s="42"/>
      <c r="AI187" s="44"/>
      <c r="AJ187" s="97">
        <f t="shared" si="18"/>
        <v>0</v>
      </c>
      <c r="AK187" s="97"/>
      <c r="AL187" s="97"/>
    </row>
    <row r="188" spans="2:38" x14ac:dyDescent="0.3">
      <c r="B188" s="99" t="s">
        <v>78</v>
      </c>
      <c r="C188" s="99"/>
      <c r="D188" s="99"/>
      <c r="E188" s="43"/>
      <c r="F188" s="42"/>
      <c r="G188" s="43"/>
      <c r="H188" s="42"/>
      <c r="I188" s="43"/>
      <c r="J188" s="42"/>
      <c r="K188" s="43"/>
      <c r="L188" s="42"/>
      <c r="M188" s="43"/>
      <c r="N188" s="42"/>
      <c r="O188" s="43"/>
      <c r="P188" s="42"/>
      <c r="Q188" s="43"/>
      <c r="R188" s="42"/>
      <c r="S188" s="43"/>
      <c r="T188" s="42"/>
      <c r="U188" s="43"/>
      <c r="V188" s="42"/>
      <c r="W188" s="43"/>
      <c r="X188" s="42"/>
      <c r="Y188" s="43"/>
      <c r="Z188" s="42"/>
      <c r="AA188" s="43"/>
      <c r="AB188" s="42"/>
      <c r="AC188" s="43"/>
      <c r="AD188" s="42"/>
      <c r="AE188" s="43"/>
      <c r="AF188" s="42"/>
      <c r="AG188" s="43"/>
      <c r="AH188" s="42"/>
      <c r="AI188" s="44"/>
      <c r="AJ188" s="97">
        <f t="shared" si="18"/>
        <v>0</v>
      </c>
      <c r="AK188" s="97"/>
      <c r="AL188" s="97"/>
    </row>
    <row r="189" spans="2:38" x14ac:dyDescent="0.3">
      <c r="B189" s="99" t="s">
        <v>79</v>
      </c>
      <c r="C189" s="99"/>
      <c r="D189" s="99"/>
      <c r="E189" s="43"/>
      <c r="F189" s="42"/>
      <c r="G189" s="43"/>
      <c r="H189" s="42"/>
      <c r="I189" s="43"/>
      <c r="J189" s="42"/>
      <c r="K189" s="43"/>
      <c r="L189" s="42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43"/>
      <c r="AH189" s="42"/>
      <c r="AI189" s="44"/>
      <c r="AJ189" s="97">
        <f>SUM(E189:AI189)</f>
        <v>0</v>
      </c>
      <c r="AK189" s="97"/>
      <c r="AL189" s="97"/>
    </row>
    <row r="190" spans="2:38" x14ac:dyDescent="0.3">
      <c r="B190" s="99" t="s">
        <v>80</v>
      </c>
      <c r="C190" s="99"/>
      <c r="D190" s="99"/>
      <c r="E190" s="43"/>
      <c r="F190" s="42"/>
      <c r="G190" s="43"/>
      <c r="H190" s="42"/>
      <c r="I190" s="43"/>
      <c r="J190" s="42"/>
      <c r="K190" s="43"/>
      <c r="L190" s="42"/>
      <c r="M190" s="43"/>
      <c r="N190" s="42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4"/>
      <c r="AJ190" s="97">
        <f>SUM(E190:AI190)</f>
        <v>0</v>
      </c>
      <c r="AK190" s="97"/>
      <c r="AL190" s="97"/>
    </row>
    <row r="191" spans="2:38" x14ac:dyDescent="0.3">
      <c r="B191" s="99" t="s">
        <v>88</v>
      </c>
      <c r="C191" s="99"/>
      <c r="D191" s="99"/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4"/>
      <c r="AJ191" s="97">
        <f t="shared" ref="AJ191" si="19">SUM(E191:AI191)</f>
        <v>0</v>
      </c>
      <c r="AK191" s="97"/>
      <c r="AL191" s="97"/>
    </row>
    <row r="192" spans="2:38" x14ac:dyDescent="0.3">
      <c r="B192" s="99" t="s">
        <v>99</v>
      </c>
      <c r="C192" s="99"/>
      <c r="D192" s="99"/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4"/>
      <c r="AJ192" s="97">
        <f>SUM(E192:AI192)</f>
        <v>0</v>
      </c>
      <c r="AK192" s="97"/>
      <c r="AL192" s="97"/>
    </row>
    <row r="193" spans="2:39" x14ac:dyDescent="0.3">
      <c r="B193" s="99" t="s">
        <v>96</v>
      </c>
      <c r="C193" s="99"/>
      <c r="D193" s="99"/>
      <c r="E193" s="43"/>
      <c r="F193" s="42"/>
      <c r="G193" s="43"/>
      <c r="H193" s="42"/>
      <c r="I193" s="43"/>
      <c r="J193" s="42"/>
      <c r="K193" s="43"/>
      <c r="L193" s="42"/>
      <c r="M193" s="43"/>
      <c r="N193" s="42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4"/>
      <c r="AJ193" s="97">
        <f>SUM(E193:AI193)</f>
        <v>0</v>
      </c>
      <c r="AK193" s="97"/>
      <c r="AL193" s="97"/>
    </row>
    <row r="194" spans="2:39" x14ac:dyDescent="0.3">
      <c r="B194" s="99" t="s">
        <v>97</v>
      </c>
      <c r="C194" s="99"/>
      <c r="D194" s="99"/>
      <c r="E194" s="43"/>
      <c r="F194" s="42"/>
      <c r="G194" s="43"/>
      <c r="H194" s="42"/>
      <c r="I194" s="43"/>
      <c r="J194" s="42"/>
      <c r="K194" s="43"/>
      <c r="L194" s="42"/>
      <c r="M194" s="43"/>
      <c r="N194" s="42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4"/>
      <c r="AJ194" s="97">
        <f t="shared" ref="AJ194:AJ202" si="20">SUM(E194:AI194)</f>
        <v>0</v>
      </c>
      <c r="AK194" s="97"/>
      <c r="AL194" s="97"/>
    </row>
    <row r="195" spans="2:39" x14ac:dyDescent="0.3">
      <c r="B195" s="99" t="s">
        <v>98</v>
      </c>
      <c r="C195" s="99"/>
      <c r="D195" s="99"/>
      <c r="E195" s="43"/>
      <c r="F195" s="42"/>
      <c r="G195" s="43"/>
      <c r="H195" s="42"/>
      <c r="I195" s="43"/>
      <c r="J195" s="42"/>
      <c r="K195" s="43"/>
      <c r="L195" s="42"/>
      <c r="M195" s="43"/>
      <c r="N195" s="42"/>
      <c r="O195" s="43"/>
      <c r="P195" s="42"/>
      <c r="Q195" s="43"/>
      <c r="R195" s="42"/>
      <c r="S195" s="43"/>
      <c r="T195" s="42"/>
      <c r="U195" s="43"/>
      <c r="V195" s="42"/>
      <c r="W195" s="43"/>
      <c r="X195" s="42"/>
      <c r="Y195" s="43"/>
      <c r="Z195" s="42"/>
      <c r="AA195" s="43"/>
      <c r="AB195" s="42"/>
      <c r="AC195" s="43"/>
      <c r="AD195" s="42"/>
      <c r="AE195" s="43"/>
      <c r="AF195" s="42"/>
      <c r="AG195" s="43"/>
      <c r="AH195" s="42"/>
      <c r="AI195" s="44"/>
      <c r="AJ195" s="97">
        <f t="shared" si="20"/>
        <v>0</v>
      </c>
      <c r="AK195" s="97"/>
      <c r="AL195" s="97"/>
    </row>
    <row r="196" spans="2:39" x14ac:dyDescent="0.3">
      <c r="B196" s="4" t="s">
        <v>110</v>
      </c>
      <c r="C196" s="50"/>
      <c r="D196" s="50"/>
      <c r="E196" s="43"/>
      <c r="F196" s="42"/>
      <c r="G196" s="43"/>
      <c r="H196" s="42"/>
      <c r="I196" s="43"/>
      <c r="J196" s="42"/>
      <c r="K196" s="43"/>
      <c r="L196" s="42"/>
      <c r="M196" s="43"/>
      <c r="N196" s="42"/>
      <c r="O196" s="43"/>
      <c r="P196" s="42"/>
      <c r="Q196" s="43"/>
      <c r="R196" s="42"/>
      <c r="S196" s="43"/>
      <c r="T196" s="42"/>
      <c r="U196" s="43"/>
      <c r="V196" s="42"/>
      <c r="W196" s="43"/>
      <c r="X196" s="42"/>
      <c r="Y196" s="43"/>
      <c r="Z196" s="42"/>
      <c r="AA196" s="43"/>
      <c r="AB196" s="42"/>
      <c r="AC196" s="43"/>
      <c r="AD196" s="42"/>
      <c r="AE196" s="43"/>
      <c r="AF196" s="42"/>
      <c r="AG196" s="43"/>
      <c r="AH196" s="42"/>
      <c r="AI196" s="44"/>
      <c r="AJ196" s="97">
        <f t="shared" si="20"/>
        <v>0</v>
      </c>
      <c r="AK196" s="97"/>
      <c r="AL196" s="97"/>
    </row>
    <row r="197" spans="2:39" x14ac:dyDescent="0.3">
      <c r="B197" s="4" t="s">
        <v>111</v>
      </c>
      <c r="C197" s="50"/>
      <c r="D197" s="50"/>
      <c r="E197" s="43"/>
      <c r="F197" s="42"/>
      <c r="G197" s="43"/>
      <c r="H197" s="42"/>
      <c r="I197" s="43"/>
      <c r="J197" s="42"/>
      <c r="K197" s="43"/>
      <c r="L197" s="42"/>
      <c r="M197" s="43"/>
      <c r="N197" s="42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44"/>
      <c r="AJ197" s="97">
        <f t="shared" si="20"/>
        <v>0</v>
      </c>
      <c r="AK197" s="97"/>
      <c r="AL197" s="97"/>
    </row>
    <row r="198" spans="2:39" x14ac:dyDescent="0.3">
      <c r="B198" s="4" t="s">
        <v>112</v>
      </c>
      <c r="C198" s="50"/>
      <c r="D198" s="50"/>
      <c r="E198" s="43"/>
      <c r="F198" s="42"/>
      <c r="G198" s="43"/>
      <c r="H198" s="42"/>
      <c r="I198" s="43"/>
      <c r="J198" s="42"/>
      <c r="K198" s="43"/>
      <c r="L198" s="42"/>
      <c r="M198" s="43"/>
      <c r="N198" s="42"/>
      <c r="O198" s="43"/>
      <c r="P198" s="42"/>
      <c r="Q198" s="43"/>
      <c r="R198" s="42"/>
      <c r="S198" s="43"/>
      <c r="T198" s="42"/>
      <c r="U198" s="43"/>
      <c r="V198" s="42"/>
      <c r="W198" s="43"/>
      <c r="X198" s="42"/>
      <c r="Y198" s="43"/>
      <c r="Z198" s="42"/>
      <c r="AA198" s="43"/>
      <c r="AB198" s="42"/>
      <c r="AC198" s="43"/>
      <c r="AD198" s="42"/>
      <c r="AE198" s="43"/>
      <c r="AF198" s="42"/>
      <c r="AG198" s="43"/>
      <c r="AH198" s="42"/>
      <c r="AI198" s="44"/>
      <c r="AJ198" s="97">
        <f t="shared" si="20"/>
        <v>0</v>
      </c>
      <c r="AK198" s="97"/>
      <c r="AL198" s="97"/>
    </row>
    <row r="199" spans="2:39" x14ac:dyDescent="0.3">
      <c r="B199" s="4" t="s">
        <v>121</v>
      </c>
      <c r="C199" s="50"/>
      <c r="D199" s="50"/>
      <c r="E199" s="43"/>
      <c r="F199" s="42"/>
      <c r="G199" s="43"/>
      <c r="H199" s="42"/>
      <c r="I199" s="43"/>
      <c r="J199" s="42"/>
      <c r="K199" s="43"/>
      <c r="L199" s="42"/>
      <c r="M199" s="43"/>
      <c r="N199" s="42"/>
      <c r="O199" s="43"/>
      <c r="P199" s="42"/>
      <c r="Q199" s="43"/>
      <c r="R199" s="42"/>
      <c r="S199" s="43"/>
      <c r="T199" s="42"/>
      <c r="U199" s="43"/>
      <c r="V199" s="42"/>
      <c r="W199" s="43"/>
      <c r="X199" s="42"/>
      <c r="Y199" s="43"/>
      <c r="Z199" s="42"/>
      <c r="AA199" s="43"/>
      <c r="AB199" s="42"/>
      <c r="AC199" s="43"/>
      <c r="AD199" s="42"/>
      <c r="AE199" s="43"/>
      <c r="AF199" s="42"/>
      <c r="AG199" s="43"/>
      <c r="AH199" s="42"/>
      <c r="AI199" s="44"/>
      <c r="AJ199" s="97">
        <f t="shared" si="20"/>
        <v>0</v>
      </c>
      <c r="AK199" s="97"/>
      <c r="AL199" s="97"/>
    </row>
    <row r="200" spans="2:39" x14ac:dyDescent="0.3">
      <c r="B200" s="4" t="s">
        <v>123</v>
      </c>
      <c r="C200" s="50"/>
      <c r="D200" s="50"/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43"/>
      <c r="P200" s="42"/>
      <c r="Q200" s="43"/>
      <c r="R200" s="42"/>
      <c r="S200" s="43"/>
      <c r="T200" s="42"/>
      <c r="U200" s="43"/>
      <c r="V200" s="42"/>
      <c r="W200" s="43"/>
      <c r="X200" s="42"/>
      <c r="Y200" s="43"/>
      <c r="Z200" s="42"/>
      <c r="AA200" s="43"/>
      <c r="AB200" s="42"/>
      <c r="AC200" s="43"/>
      <c r="AD200" s="42"/>
      <c r="AE200" s="43"/>
      <c r="AF200" s="42"/>
      <c r="AG200" s="43"/>
      <c r="AH200" s="42"/>
      <c r="AI200" s="44"/>
      <c r="AJ200" s="97">
        <f t="shared" si="20"/>
        <v>0</v>
      </c>
      <c r="AK200" s="97"/>
      <c r="AL200" s="97"/>
    </row>
    <row r="201" spans="2:39" x14ac:dyDescent="0.3">
      <c r="B201" s="4" t="s">
        <v>124</v>
      </c>
      <c r="C201" s="50"/>
      <c r="D201" s="50"/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43"/>
      <c r="P201" s="42"/>
      <c r="Q201" s="43"/>
      <c r="R201" s="42"/>
      <c r="S201" s="43"/>
      <c r="T201" s="42"/>
      <c r="U201" s="43"/>
      <c r="V201" s="42"/>
      <c r="W201" s="43"/>
      <c r="X201" s="42"/>
      <c r="Y201" s="43"/>
      <c r="Z201" s="42"/>
      <c r="AA201" s="43"/>
      <c r="AB201" s="42"/>
      <c r="AC201" s="43"/>
      <c r="AD201" s="42"/>
      <c r="AE201" s="43"/>
      <c r="AF201" s="42"/>
      <c r="AG201" s="43"/>
      <c r="AH201" s="42"/>
      <c r="AI201" s="44"/>
      <c r="AJ201" s="97">
        <f t="shared" si="20"/>
        <v>0</v>
      </c>
      <c r="AK201" s="97"/>
      <c r="AL201" s="97"/>
    </row>
    <row r="202" spans="2:39" x14ac:dyDescent="0.3">
      <c r="B202" s="4" t="s">
        <v>125</v>
      </c>
      <c r="C202" s="50"/>
      <c r="D202" s="50"/>
      <c r="E202" s="43"/>
      <c r="F202" s="42"/>
      <c r="G202" s="43"/>
      <c r="H202" s="42"/>
      <c r="I202" s="43"/>
      <c r="J202" s="42"/>
      <c r="K202" s="43"/>
      <c r="L202" s="42"/>
      <c r="M202" s="43"/>
      <c r="N202" s="42"/>
      <c r="O202" s="43"/>
      <c r="P202" s="42"/>
      <c r="Q202" s="43"/>
      <c r="R202" s="42"/>
      <c r="S202" s="43"/>
      <c r="T202" s="42"/>
      <c r="U202" s="43"/>
      <c r="V202" s="42"/>
      <c r="W202" s="43"/>
      <c r="X202" s="42"/>
      <c r="Y202" s="43"/>
      <c r="Z202" s="42"/>
      <c r="AA202" s="43"/>
      <c r="AB202" s="42"/>
      <c r="AC202" s="43"/>
      <c r="AD202" s="42"/>
      <c r="AE202" s="43"/>
      <c r="AF202" s="42"/>
      <c r="AG202" s="43"/>
      <c r="AH202" s="42"/>
      <c r="AI202" s="44"/>
      <c r="AJ202" s="97">
        <f t="shared" si="20"/>
        <v>0</v>
      </c>
      <c r="AK202" s="97"/>
      <c r="AL202" s="97"/>
    </row>
    <row r="203" spans="2:39" ht="19.5" thickBot="1" x14ac:dyDescent="0.35">
      <c r="B203" s="55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4"/>
      <c r="AI203" s="54"/>
      <c r="AJ203" s="54"/>
      <c r="AK203" s="54"/>
      <c r="AL203" s="53"/>
      <c r="AM203" s="53"/>
    </row>
    <row r="204" spans="2:39" x14ac:dyDescent="0.3">
      <c r="B204" s="41">
        <v>45383</v>
      </c>
    </row>
    <row r="206" spans="2:39" x14ac:dyDescent="0.3">
      <c r="B206" s="34" t="s">
        <v>3</v>
      </c>
      <c r="C206" s="4"/>
      <c r="D206" s="4"/>
      <c r="E206" s="35">
        <f>+B204</f>
        <v>45383</v>
      </c>
      <c r="F206" s="35">
        <f>+E206+1</f>
        <v>45384</v>
      </c>
      <c r="G206" s="35">
        <f t="shared" ref="G206:AH206" si="21">+F206+1</f>
        <v>45385</v>
      </c>
      <c r="H206" s="35">
        <f t="shared" si="21"/>
        <v>45386</v>
      </c>
      <c r="I206" s="35">
        <f t="shared" si="21"/>
        <v>45387</v>
      </c>
      <c r="J206" s="35">
        <f t="shared" si="21"/>
        <v>45388</v>
      </c>
      <c r="K206" s="35">
        <f t="shared" si="21"/>
        <v>45389</v>
      </c>
      <c r="L206" s="35">
        <f t="shared" si="21"/>
        <v>45390</v>
      </c>
      <c r="M206" s="35">
        <f t="shared" si="21"/>
        <v>45391</v>
      </c>
      <c r="N206" s="35">
        <f t="shared" si="21"/>
        <v>45392</v>
      </c>
      <c r="O206" s="35">
        <f t="shared" si="21"/>
        <v>45393</v>
      </c>
      <c r="P206" s="35">
        <f t="shared" si="21"/>
        <v>45394</v>
      </c>
      <c r="Q206" s="35">
        <f t="shared" si="21"/>
        <v>45395</v>
      </c>
      <c r="R206" s="35">
        <f t="shared" si="21"/>
        <v>45396</v>
      </c>
      <c r="S206" s="35">
        <f t="shared" si="21"/>
        <v>45397</v>
      </c>
      <c r="T206" s="35">
        <f t="shared" si="21"/>
        <v>45398</v>
      </c>
      <c r="U206" s="35">
        <f t="shared" si="21"/>
        <v>45399</v>
      </c>
      <c r="V206" s="35">
        <f t="shared" si="21"/>
        <v>45400</v>
      </c>
      <c r="W206" s="35">
        <f t="shared" si="21"/>
        <v>45401</v>
      </c>
      <c r="X206" s="35">
        <f t="shared" si="21"/>
        <v>45402</v>
      </c>
      <c r="Y206" s="35">
        <f t="shared" si="21"/>
        <v>45403</v>
      </c>
      <c r="Z206" s="35">
        <f t="shared" si="21"/>
        <v>45404</v>
      </c>
      <c r="AA206" s="35">
        <f t="shared" si="21"/>
        <v>45405</v>
      </c>
      <c r="AB206" s="35">
        <f t="shared" si="21"/>
        <v>45406</v>
      </c>
      <c r="AC206" s="35">
        <f t="shared" si="21"/>
        <v>45407</v>
      </c>
      <c r="AD206" s="35">
        <f t="shared" si="21"/>
        <v>45408</v>
      </c>
      <c r="AE206" s="35">
        <f t="shared" si="21"/>
        <v>45409</v>
      </c>
      <c r="AF206" s="35">
        <f t="shared" si="21"/>
        <v>45410</v>
      </c>
      <c r="AG206" s="35">
        <f t="shared" si="21"/>
        <v>45411</v>
      </c>
      <c r="AH206" s="35">
        <f t="shared" si="21"/>
        <v>45412</v>
      </c>
      <c r="AI206" s="35"/>
      <c r="AJ206" s="82" t="s">
        <v>2</v>
      </c>
      <c r="AK206" s="83"/>
      <c r="AL206" s="83"/>
    </row>
    <row r="207" spans="2:39" x14ac:dyDescent="0.3">
      <c r="B207" s="90" t="s">
        <v>2</v>
      </c>
      <c r="C207" s="90"/>
      <c r="D207" s="90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98">
        <f>SUM(AJ208:AK262)</f>
        <v>0</v>
      </c>
      <c r="AK207" s="94"/>
      <c r="AL207" s="94"/>
    </row>
    <row r="208" spans="2:39" x14ac:dyDescent="0.3">
      <c r="B208" s="99" t="s">
        <v>37</v>
      </c>
      <c r="C208" s="99"/>
      <c r="D208" s="99"/>
      <c r="E208" s="43"/>
      <c r="F208" s="42"/>
      <c r="G208" s="43"/>
      <c r="H208" s="42"/>
      <c r="I208" s="43"/>
      <c r="J208" s="42"/>
      <c r="K208" s="43"/>
      <c r="L208" s="42"/>
      <c r="M208" s="43"/>
      <c r="N208" s="42"/>
      <c r="O208" s="43"/>
      <c r="P208" s="42"/>
      <c r="Q208" s="43"/>
      <c r="R208" s="42"/>
      <c r="S208" s="43"/>
      <c r="T208" s="42"/>
      <c r="U208" s="43"/>
      <c r="V208" s="42"/>
      <c r="W208" s="43"/>
      <c r="X208" s="42"/>
      <c r="Y208" s="43"/>
      <c r="Z208" s="42"/>
      <c r="AA208" s="43"/>
      <c r="AB208" s="42"/>
      <c r="AC208" s="43"/>
      <c r="AD208" s="42"/>
      <c r="AE208" s="43"/>
      <c r="AF208" s="42"/>
      <c r="AG208" s="43"/>
      <c r="AH208" s="42"/>
      <c r="AI208" s="44"/>
      <c r="AJ208" s="97">
        <f>SUM(E208:AI208)</f>
        <v>0</v>
      </c>
      <c r="AK208" s="97"/>
      <c r="AL208" s="97"/>
    </row>
    <row r="209" spans="2:38" x14ac:dyDescent="0.3">
      <c r="B209" s="99" t="s">
        <v>38</v>
      </c>
      <c r="C209" s="99"/>
      <c r="D209" s="99"/>
      <c r="E209" s="43"/>
      <c r="F209" s="42"/>
      <c r="G209" s="43"/>
      <c r="H209" s="42"/>
      <c r="I209" s="43"/>
      <c r="J209" s="42"/>
      <c r="K209" s="43"/>
      <c r="L209" s="42"/>
      <c r="M209" s="43"/>
      <c r="N209" s="42"/>
      <c r="O209" s="43"/>
      <c r="P209" s="42"/>
      <c r="Q209" s="43"/>
      <c r="R209" s="42"/>
      <c r="S209" s="43"/>
      <c r="T209" s="42"/>
      <c r="U209" s="43"/>
      <c r="V209" s="42"/>
      <c r="W209" s="43"/>
      <c r="X209" s="42"/>
      <c r="Y209" s="43"/>
      <c r="Z209" s="42"/>
      <c r="AA209" s="43"/>
      <c r="AB209" s="42"/>
      <c r="AC209" s="43"/>
      <c r="AD209" s="42"/>
      <c r="AE209" s="43"/>
      <c r="AF209" s="42"/>
      <c r="AG209" s="43"/>
      <c r="AH209" s="42"/>
      <c r="AI209" s="44"/>
      <c r="AJ209" s="97">
        <f t="shared" ref="AJ209:AJ220" si="22">SUM(E209:AI209)</f>
        <v>0</v>
      </c>
      <c r="AK209" s="97"/>
      <c r="AL209" s="97"/>
    </row>
    <row r="210" spans="2:38" x14ac:dyDescent="0.3">
      <c r="B210" s="99" t="s">
        <v>39</v>
      </c>
      <c r="C210" s="99"/>
      <c r="D210" s="99"/>
      <c r="E210" s="43"/>
      <c r="F210" s="42"/>
      <c r="G210" s="43"/>
      <c r="H210" s="42"/>
      <c r="I210" s="43"/>
      <c r="J210" s="42"/>
      <c r="K210" s="43"/>
      <c r="L210" s="42"/>
      <c r="M210" s="43"/>
      <c r="N210" s="42"/>
      <c r="O210" s="43"/>
      <c r="P210" s="42"/>
      <c r="Q210" s="43"/>
      <c r="R210" s="42"/>
      <c r="S210" s="43"/>
      <c r="T210" s="42"/>
      <c r="U210" s="43"/>
      <c r="V210" s="42"/>
      <c r="W210" s="43"/>
      <c r="X210" s="42"/>
      <c r="Y210" s="43"/>
      <c r="Z210" s="42"/>
      <c r="AA210" s="43"/>
      <c r="AB210" s="42"/>
      <c r="AC210" s="43"/>
      <c r="AD210" s="42"/>
      <c r="AE210" s="43"/>
      <c r="AF210" s="42"/>
      <c r="AG210" s="43"/>
      <c r="AH210" s="42"/>
      <c r="AI210" s="44"/>
      <c r="AJ210" s="97">
        <f t="shared" si="22"/>
        <v>0</v>
      </c>
      <c r="AK210" s="97"/>
      <c r="AL210" s="97"/>
    </row>
    <row r="211" spans="2:38" x14ac:dyDescent="0.3">
      <c r="B211" s="99" t="s">
        <v>40</v>
      </c>
      <c r="C211" s="99"/>
      <c r="D211" s="99"/>
      <c r="E211" s="43"/>
      <c r="F211" s="42"/>
      <c r="G211" s="43"/>
      <c r="H211" s="42"/>
      <c r="I211" s="43"/>
      <c r="J211" s="42"/>
      <c r="K211" s="43"/>
      <c r="L211" s="42"/>
      <c r="M211" s="43"/>
      <c r="N211" s="42"/>
      <c r="O211" s="43"/>
      <c r="P211" s="42"/>
      <c r="Q211" s="43"/>
      <c r="R211" s="42"/>
      <c r="S211" s="43"/>
      <c r="T211" s="42"/>
      <c r="U211" s="43"/>
      <c r="V211" s="42"/>
      <c r="W211" s="43"/>
      <c r="X211" s="42"/>
      <c r="Y211" s="43"/>
      <c r="Z211" s="42"/>
      <c r="AA211" s="43"/>
      <c r="AB211" s="42"/>
      <c r="AC211" s="43"/>
      <c r="AD211" s="42"/>
      <c r="AE211" s="43"/>
      <c r="AF211" s="42"/>
      <c r="AG211" s="43"/>
      <c r="AH211" s="42"/>
      <c r="AI211" s="44"/>
      <c r="AJ211" s="97">
        <f t="shared" si="22"/>
        <v>0</v>
      </c>
      <c r="AK211" s="97"/>
      <c r="AL211" s="97"/>
    </row>
    <row r="212" spans="2:38" x14ac:dyDescent="0.3">
      <c r="B212" s="99" t="s">
        <v>41</v>
      </c>
      <c r="C212" s="99"/>
      <c r="D212" s="99"/>
      <c r="E212" s="43"/>
      <c r="F212" s="42"/>
      <c r="G212" s="43"/>
      <c r="H212" s="42"/>
      <c r="I212" s="43"/>
      <c r="J212" s="42"/>
      <c r="K212" s="43"/>
      <c r="L212" s="42"/>
      <c r="M212" s="43"/>
      <c r="N212" s="42"/>
      <c r="O212" s="43"/>
      <c r="P212" s="42"/>
      <c r="Q212" s="43"/>
      <c r="R212" s="42"/>
      <c r="S212" s="43"/>
      <c r="T212" s="42"/>
      <c r="U212" s="43"/>
      <c r="V212" s="42"/>
      <c r="W212" s="43"/>
      <c r="X212" s="42"/>
      <c r="Y212" s="43"/>
      <c r="Z212" s="42"/>
      <c r="AA212" s="43"/>
      <c r="AB212" s="42"/>
      <c r="AC212" s="43"/>
      <c r="AD212" s="42"/>
      <c r="AE212" s="43"/>
      <c r="AF212" s="42"/>
      <c r="AG212" s="43"/>
      <c r="AH212" s="42"/>
      <c r="AI212" s="44"/>
      <c r="AJ212" s="97">
        <f t="shared" si="22"/>
        <v>0</v>
      </c>
      <c r="AK212" s="97"/>
      <c r="AL212" s="97"/>
    </row>
    <row r="213" spans="2:38" x14ac:dyDescent="0.3">
      <c r="B213" s="99" t="s">
        <v>42</v>
      </c>
      <c r="C213" s="99"/>
      <c r="D213" s="99"/>
      <c r="E213" s="43"/>
      <c r="F213" s="42"/>
      <c r="G213" s="43"/>
      <c r="H213" s="42"/>
      <c r="I213" s="43"/>
      <c r="J213" s="42"/>
      <c r="K213" s="43"/>
      <c r="L213" s="42"/>
      <c r="M213" s="43"/>
      <c r="N213" s="42"/>
      <c r="O213" s="43"/>
      <c r="P213" s="42"/>
      <c r="Q213" s="43"/>
      <c r="R213" s="42"/>
      <c r="S213" s="43"/>
      <c r="T213" s="42"/>
      <c r="U213" s="43"/>
      <c r="V213" s="42"/>
      <c r="W213" s="43"/>
      <c r="X213" s="42"/>
      <c r="Y213" s="43"/>
      <c r="Z213" s="42"/>
      <c r="AA213" s="43"/>
      <c r="AB213" s="42"/>
      <c r="AC213" s="43"/>
      <c r="AD213" s="42"/>
      <c r="AE213" s="43"/>
      <c r="AF213" s="42"/>
      <c r="AG213" s="43"/>
      <c r="AH213" s="42"/>
      <c r="AI213" s="44"/>
      <c r="AJ213" s="97">
        <f t="shared" si="22"/>
        <v>0</v>
      </c>
      <c r="AK213" s="97"/>
      <c r="AL213" s="97"/>
    </row>
    <row r="214" spans="2:38" x14ac:dyDescent="0.3">
      <c r="B214" s="99" t="s">
        <v>43</v>
      </c>
      <c r="C214" s="99"/>
      <c r="D214" s="99"/>
      <c r="E214" s="43"/>
      <c r="F214" s="42"/>
      <c r="G214" s="43"/>
      <c r="H214" s="42"/>
      <c r="I214" s="43"/>
      <c r="J214" s="42"/>
      <c r="K214" s="43"/>
      <c r="L214" s="42"/>
      <c r="M214" s="43"/>
      <c r="N214" s="42"/>
      <c r="O214" s="43"/>
      <c r="P214" s="42"/>
      <c r="Q214" s="43"/>
      <c r="R214" s="42"/>
      <c r="S214" s="43"/>
      <c r="T214" s="42"/>
      <c r="U214" s="43"/>
      <c r="V214" s="42"/>
      <c r="W214" s="43"/>
      <c r="X214" s="42"/>
      <c r="Y214" s="43"/>
      <c r="Z214" s="42"/>
      <c r="AA214" s="43"/>
      <c r="AB214" s="42"/>
      <c r="AC214" s="43"/>
      <c r="AD214" s="42"/>
      <c r="AE214" s="43"/>
      <c r="AF214" s="42"/>
      <c r="AG214" s="43"/>
      <c r="AH214" s="42"/>
      <c r="AI214" s="44"/>
      <c r="AJ214" s="97">
        <f t="shared" si="22"/>
        <v>0</v>
      </c>
      <c r="AK214" s="97"/>
      <c r="AL214" s="97"/>
    </row>
    <row r="215" spans="2:38" x14ac:dyDescent="0.3">
      <c r="B215" s="99" t="s">
        <v>44</v>
      </c>
      <c r="C215" s="99"/>
      <c r="D215" s="99"/>
      <c r="E215" s="43"/>
      <c r="F215" s="42"/>
      <c r="G215" s="43"/>
      <c r="H215" s="42"/>
      <c r="I215" s="43"/>
      <c r="J215" s="42"/>
      <c r="K215" s="43"/>
      <c r="L215" s="42"/>
      <c r="M215" s="43"/>
      <c r="N215" s="42"/>
      <c r="O215" s="43"/>
      <c r="P215" s="42"/>
      <c r="Q215" s="43"/>
      <c r="R215" s="42"/>
      <c r="S215" s="43"/>
      <c r="T215" s="42"/>
      <c r="U215" s="43"/>
      <c r="V215" s="42"/>
      <c r="W215" s="43"/>
      <c r="X215" s="42"/>
      <c r="Y215" s="43"/>
      <c r="Z215" s="42"/>
      <c r="AA215" s="43"/>
      <c r="AB215" s="42"/>
      <c r="AC215" s="43"/>
      <c r="AD215" s="42"/>
      <c r="AE215" s="43"/>
      <c r="AF215" s="42"/>
      <c r="AG215" s="43"/>
      <c r="AH215" s="42"/>
      <c r="AI215" s="44"/>
      <c r="AJ215" s="97">
        <f t="shared" si="22"/>
        <v>0</v>
      </c>
      <c r="AK215" s="97"/>
      <c r="AL215" s="97"/>
    </row>
    <row r="216" spans="2:38" x14ac:dyDescent="0.3">
      <c r="B216" s="99" t="s">
        <v>45</v>
      </c>
      <c r="C216" s="99"/>
      <c r="D216" s="99"/>
      <c r="E216" s="43"/>
      <c r="F216" s="42"/>
      <c r="G216" s="43"/>
      <c r="H216" s="42"/>
      <c r="I216" s="43"/>
      <c r="J216" s="42"/>
      <c r="K216" s="43"/>
      <c r="L216" s="42"/>
      <c r="M216" s="43"/>
      <c r="N216" s="42"/>
      <c r="O216" s="43"/>
      <c r="P216" s="42"/>
      <c r="Q216" s="43"/>
      <c r="R216" s="42"/>
      <c r="S216" s="43"/>
      <c r="T216" s="42"/>
      <c r="U216" s="43"/>
      <c r="V216" s="42"/>
      <c r="W216" s="43"/>
      <c r="X216" s="42"/>
      <c r="Y216" s="43"/>
      <c r="Z216" s="42"/>
      <c r="AA216" s="43"/>
      <c r="AB216" s="42"/>
      <c r="AC216" s="43"/>
      <c r="AD216" s="42"/>
      <c r="AE216" s="43"/>
      <c r="AF216" s="42"/>
      <c r="AG216" s="43"/>
      <c r="AH216" s="42"/>
      <c r="AI216" s="44"/>
      <c r="AJ216" s="97">
        <f t="shared" si="22"/>
        <v>0</v>
      </c>
      <c r="AK216" s="97"/>
      <c r="AL216" s="97"/>
    </row>
    <row r="217" spans="2:38" x14ac:dyDescent="0.3">
      <c r="B217" s="99" t="s">
        <v>46</v>
      </c>
      <c r="C217" s="99"/>
      <c r="D217" s="99"/>
      <c r="E217" s="43"/>
      <c r="F217" s="42"/>
      <c r="G217" s="43"/>
      <c r="H217" s="42"/>
      <c r="I217" s="43"/>
      <c r="J217" s="42"/>
      <c r="K217" s="43"/>
      <c r="L217" s="42"/>
      <c r="M217" s="43"/>
      <c r="N217" s="42"/>
      <c r="O217" s="43"/>
      <c r="P217" s="42"/>
      <c r="Q217" s="43"/>
      <c r="R217" s="42"/>
      <c r="S217" s="43"/>
      <c r="T217" s="42"/>
      <c r="U217" s="43"/>
      <c r="V217" s="42"/>
      <c r="W217" s="43"/>
      <c r="X217" s="42"/>
      <c r="Y217" s="43"/>
      <c r="Z217" s="42"/>
      <c r="AA217" s="43"/>
      <c r="AB217" s="42"/>
      <c r="AC217" s="43"/>
      <c r="AD217" s="42"/>
      <c r="AE217" s="43"/>
      <c r="AF217" s="42"/>
      <c r="AG217" s="43"/>
      <c r="AH217" s="42"/>
      <c r="AI217" s="44"/>
      <c r="AJ217" s="97">
        <f t="shared" si="22"/>
        <v>0</v>
      </c>
      <c r="AK217" s="97"/>
      <c r="AL217" s="97"/>
    </row>
    <row r="218" spans="2:38" x14ac:dyDescent="0.3">
      <c r="B218" s="99" t="s">
        <v>47</v>
      </c>
      <c r="C218" s="99"/>
      <c r="D218" s="99"/>
      <c r="E218" s="43"/>
      <c r="F218" s="42"/>
      <c r="G218" s="43"/>
      <c r="H218" s="42"/>
      <c r="I218" s="43"/>
      <c r="J218" s="42"/>
      <c r="K218" s="43"/>
      <c r="L218" s="42"/>
      <c r="M218" s="43"/>
      <c r="N218" s="42"/>
      <c r="O218" s="43"/>
      <c r="P218" s="42"/>
      <c r="Q218" s="43"/>
      <c r="R218" s="42"/>
      <c r="S218" s="43"/>
      <c r="T218" s="42"/>
      <c r="U218" s="43"/>
      <c r="V218" s="42"/>
      <c r="W218" s="43"/>
      <c r="X218" s="42"/>
      <c r="Y218" s="43"/>
      <c r="Z218" s="42"/>
      <c r="AA218" s="43"/>
      <c r="AB218" s="42"/>
      <c r="AC218" s="43"/>
      <c r="AD218" s="42"/>
      <c r="AE218" s="43"/>
      <c r="AF218" s="42"/>
      <c r="AG218" s="43"/>
      <c r="AH218" s="42"/>
      <c r="AI218" s="44"/>
      <c r="AJ218" s="97">
        <f t="shared" si="22"/>
        <v>0</v>
      </c>
      <c r="AK218" s="97"/>
      <c r="AL218" s="97"/>
    </row>
    <row r="219" spans="2:38" x14ac:dyDescent="0.3">
      <c r="B219" s="99" t="s">
        <v>48</v>
      </c>
      <c r="C219" s="99"/>
      <c r="D219" s="99"/>
      <c r="E219" s="43"/>
      <c r="F219" s="42"/>
      <c r="G219" s="43"/>
      <c r="H219" s="42"/>
      <c r="I219" s="43"/>
      <c r="J219" s="42"/>
      <c r="K219" s="43"/>
      <c r="L219" s="42"/>
      <c r="M219" s="43"/>
      <c r="N219" s="42"/>
      <c r="O219" s="43"/>
      <c r="P219" s="42"/>
      <c r="Q219" s="43"/>
      <c r="R219" s="42"/>
      <c r="S219" s="43"/>
      <c r="T219" s="42"/>
      <c r="U219" s="43"/>
      <c r="V219" s="42"/>
      <c r="W219" s="43"/>
      <c r="X219" s="42"/>
      <c r="Y219" s="43"/>
      <c r="Z219" s="42"/>
      <c r="AA219" s="43"/>
      <c r="AB219" s="42"/>
      <c r="AC219" s="43"/>
      <c r="AD219" s="42"/>
      <c r="AE219" s="43"/>
      <c r="AF219" s="42"/>
      <c r="AG219" s="43"/>
      <c r="AH219" s="42"/>
      <c r="AI219" s="44"/>
      <c r="AJ219" s="97">
        <f t="shared" si="22"/>
        <v>0</v>
      </c>
      <c r="AK219" s="97"/>
      <c r="AL219" s="97"/>
    </row>
    <row r="220" spans="2:38" x14ac:dyDescent="0.3">
      <c r="B220" s="99" t="s">
        <v>49</v>
      </c>
      <c r="C220" s="99"/>
      <c r="D220" s="99"/>
      <c r="E220" s="43"/>
      <c r="F220" s="42"/>
      <c r="G220" s="43"/>
      <c r="H220" s="42"/>
      <c r="I220" s="43"/>
      <c r="J220" s="42"/>
      <c r="K220" s="43"/>
      <c r="L220" s="42"/>
      <c r="M220" s="43"/>
      <c r="N220" s="42"/>
      <c r="O220" s="43"/>
      <c r="P220" s="42"/>
      <c r="Q220" s="43"/>
      <c r="R220" s="42"/>
      <c r="S220" s="43"/>
      <c r="T220" s="42"/>
      <c r="U220" s="43"/>
      <c r="V220" s="42"/>
      <c r="W220" s="43"/>
      <c r="X220" s="42"/>
      <c r="Y220" s="43"/>
      <c r="Z220" s="42"/>
      <c r="AA220" s="43"/>
      <c r="AB220" s="42"/>
      <c r="AC220" s="43"/>
      <c r="AD220" s="42"/>
      <c r="AE220" s="43"/>
      <c r="AF220" s="42"/>
      <c r="AG220" s="43"/>
      <c r="AH220" s="42"/>
      <c r="AI220" s="44"/>
      <c r="AJ220" s="97">
        <f t="shared" si="22"/>
        <v>0</v>
      </c>
      <c r="AK220" s="97"/>
      <c r="AL220" s="97"/>
    </row>
    <row r="221" spans="2:38" x14ac:dyDescent="0.3">
      <c r="B221" s="99" t="s">
        <v>50</v>
      </c>
      <c r="C221" s="99"/>
      <c r="D221" s="99"/>
      <c r="E221" s="43"/>
      <c r="F221" s="42"/>
      <c r="G221" s="43"/>
      <c r="H221" s="42"/>
      <c r="I221" s="43"/>
      <c r="J221" s="42"/>
      <c r="K221" s="43"/>
      <c r="L221" s="42"/>
      <c r="M221" s="43"/>
      <c r="N221" s="42"/>
      <c r="O221" s="43"/>
      <c r="P221" s="42"/>
      <c r="Q221" s="43"/>
      <c r="R221" s="42"/>
      <c r="S221" s="43"/>
      <c r="T221" s="42"/>
      <c r="U221" s="43"/>
      <c r="V221" s="42"/>
      <c r="W221" s="43"/>
      <c r="X221" s="42"/>
      <c r="Y221" s="43"/>
      <c r="Z221" s="42"/>
      <c r="AA221" s="43"/>
      <c r="AB221" s="42"/>
      <c r="AC221" s="43"/>
      <c r="AD221" s="42"/>
      <c r="AE221" s="43"/>
      <c r="AF221" s="42"/>
      <c r="AG221" s="43"/>
      <c r="AH221" s="42"/>
      <c r="AI221" s="44"/>
      <c r="AJ221" s="97">
        <f>SUM(E221:AI221)</f>
        <v>0</v>
      </c>
      <c r="AK221" s="97"/>
      <c r="AL221" s="97"/>
    </row>
    <row r="222" spans="2:38" x14ac:dyDescent="0.3">
      <c r="B222" s="99" t="s">
        <v>101</v>
      </c>
      <c r="C222" s="99"/>
      <c r="D222" s="99"/>
      <c r="E222" s="43"/>
      <c r="F222" s="42"/>
      <c r="G222" s="43"/>
      <c r="H222" s="42"/>
      <c r="I222" s="43"/>
      <c r="J222" s="42"/>
      <c r="K222" s="43"/>
      <c r="L222" s="42"/>
      <c r="M222" s="43"/>
      <c r="N222" s="42"/>
      <c r="O222" s="43"/>
      <c r="P222" s="42"/>
      <c r="Q222" s="43"/>
      <c r="R222" s="42"/>
      <c r="S222" s="43"/>
      <c r="T222" s="42"/>
      <c r="U222" s="43"/>
      <c r="V222" s="42"/>
      <c r="W222" s="43"/>
      <c r="X222" s="42"/>
      <c r="Y222" s="43"/>
      <c r="Z222" s="42"/>
      <c r="AA222" s="43"/>
      <c r="AB222" s="42"/>
      <c r="AC222" s="43"/>
      <c r="AD222" s="42"/>
      <c r="AE222" s="43"/>
      <c r="AF222" s="42"/>
      <c r="AG222" s="43"/>
      <c r="AH222" s="42"/>
      <c r="AI222" s="44"/>
      <c r="AJ222" s="97">
        <f t="shared" ref="AJ222:AJ224" si="23">SUM(E222:AI222)</f>
        <v>0</v>
      </c>
      <c r="AK222" s="97"/>
      <c r="AL222" s="97"/>
    </row>
    <row r="223" spans="2:38" x14ac:dyDescent="0.3">
      <c r="B223" s="99" t="s">
        <v>51</v>
      </c>
      <c r="C223" s="99"/>
      <c r="D223" s="99"/>
      <c r="E223" s="43"/>
      <c r="F223" s="42"/>
      <c r="G223" s="43"/>
      <c r="H223" s="42"/>
      <c r="I223" s="43"/>
      <c r="J223" s="42"/>
      <c r="K223" s="43"/>
      <c r="L223" s="42"/>
      <c r="M223" s="43"/>
      <c r="N223" s="42"/>
      <c r="O223" s="43"/>
      <c r="P223" s="42"/>
      <c r="Q223" s="43"/>
      <c r="R223" s="42"/>
      <c r="S223" s="43"/>
      <c r="T223" s="42"/>
      <c r="U223" s="43"/>
      <c r="V223" s="42"/>
      <c r="W223" s="43"/>
      <c r="X223" s="42"/>
      <c r="Y223" s="43"/>
      <c r="Z223" s="42"/>
      <c r="AA223" s="43"/>
      <c r="AB223" s="42"/>
      <c r="AC223" s="43"/>
      <c r="AD223" s="42"/>
      <c r="AE223" s="43"/>
      <c r="AF223" s="42"/>
      <c r="AG223" s="43"/>
      <c r="AH223" s="42"/>
      <c r="AI223" s="44"/>
      <c r="AJ223" s="97">
        <f t="shared" si="23"/>
        <v>0</v>
      </c>
      <c r="AK223" s="97"/>
      <c r="AL223" s="97"/>
    </row>
    <row r="224" spans="2:38" x14ac:dyDescent="0.3">
      <c r="B224" s="99" t="s">
        <v>52</v>
      </c>
      <c r="C224" s="99"/>
      <c r="D224" s="99"/>
      <c r="E224" s="43"/>
      <c r="F224" s="42"/>
      <c r="G224" s="43"/>
      <c r="H224" s="42"/>
      <c r="I224" s="43"/>
      <c r="J224" s="42"/>
      <c r="K224" s="43"/>
      <c r="L224" s="42"/>
      <c r="M224" s="43"/>
      <c r="N224" s="42"/>
      <c r="O224" s="43"/>
      <c r="P224" s="42"/>
      <c r="Q224" s="43"/>
      <c r="R224" s="42"/>
      <c r="S224" s="43"/>
      <c r="T224" s="42"/>
      <c r="U224" s="43"/>
      <c r="V224" s="42"/>
      <c r="W224" s="43"/>
      <c r="X224" s="42"/>
      <c r="Y224" s="43"/>
      <c r="Z224" s="42"/>
      <c r="AA224" s="43"/>
      <c r="AB224" s="42"/>
      <c r="AC224" s="43"/>
      <c r="AD224" s="42"/>
      <c r="AE224" s="43"/>
      <c r="AF224" s="42"/>
      <c r="AG224" s="43"/>
      <c r="AH224" s="42"/>
      <c r="AI224" s="44"/>
      <c r="AJ224" s="97">
        <f t="shared" si="23"/>
        <v>0</v>
      </c>
      <c r="AK224" s="97"/>
      <c r="AL224" s="97"/>
    </row>
    <row r="225" spans="2:38" x14ac:dyDescent="0.3">
      <c r="B225" s="99" t="s">
        <v>53</v>
      </c>
      <c r="C225" s="99"/>
      <c r="D225" s="99"/>
      <c r="E225" s="43"/>
      <c r="F225" s="42"/>
      <c r="G225" s="43"/>
      <c r="H225" s="42"/>
      <c r="I225" s="43"/>
      <c r="J225" s="42"/>
      <c r="K225" s="43"/>
      <c r="L225" s="42"/>
      <c r="M225" s="43"/>
      <c r="N225" s="42"/>
      <c r="O225" s="43"/>
      <c r="P225" s="42"/>
      <c r="Q225" s="43"/>
      <c r="R225" s="42"/>
      <c r="S225" s="43"/>
      <c r="T225" s="42"/>
      <c r="U225" s="43"/>
      <c r="V225" s="42"/>
      <c r="W225" s="43"/>
      <c r="X225" s="42"/>
      <c r="Y225" s="43"/>
      <c r="Z225" s="42"/>
      <c r="AA225" s="43"/>
      <c r="AB225" s="42"/>
      <c r="AC225" s="43"/>
      <c r="AD225" s="42"/>
      <c r="AE225" s="43"/>
      <c r="AF225" s="42"/>
      <c r="AG225" s="43"/>
      <c r="AH225" s="42"/>
      <c r="AI225" s="44"/>
      <c r="AJ225" s="97">
        <f>SUM(E225:AI225)</f>
        <v>0</v>
      </c>
      <c r="AK225" s="97"/>
      <c r="AL225" s="97"/>
    </row>
    <row r="226" spans="2:38" x14ac:dyDescent="0.3">
      <c r="B226" s="99" t="s">
        <v>54</v>
      </c>
      <c r="C226" s="99"/>
      <c r="D226" s="99"/>
      <c r="E226" s="43"/>
      <c r="F226" s="42"/>
      <c r="G226" s="43"/>
      <c r="H226" s="42"/>
      <c r="I226" s="43"/>
      <c r="J226" s="42"/>
      <c r="K226" s="43"/>
      <c r="L226" s="42"/>
      <c r="M226" s="43"/>
      <c r="N226" s="42"/>
      <c r="O226" s="43"/>
      <c r="P226" s="42"/>
      <c r="Q226" s="43"/>
      <c r="R226" s="42"/>
      <c r="S226" s="43"/>
      <c r="T226" s="42"/>
      <c r="U226" s="43"/>
      <c r="V226" s="42"/>
      <c r="W226" s="43"/>
      <c r="X226" s="42"/>
      <c r="Y226" s="43"/>
      <c r="Z226" s="42"/>
      <c r="AA226" s="43"/>
      <c r="AB226" s="42"/>
      <c r="AC226" s="43"/>
      <c r="AD226" s="42"/>
      <c r="AE226" s="43"/>
      <c r="AF226" s="42"/>
      <c r="AG226" s="43"/>
      <c r="AH226" s="42"/>
      <c r="AI226" s="44"/>
      <c r="AJ226" s="97">
        <f t="shared" ref="AJ226:AJ253" si="24">SUM(E226:AI226)</f>
        <v>0</v>
      </c>
      <c r="AK226" s="97"/>
      <c r="AL226" s="97"/>
    </row>
    <row r="227" spans="2:38" x14ac:dyDescent="0.3">
      <c r="B227" s="99" t="s">
        <v>55</v>
      </c>
      <c r="C227" s="99"/>
      <c r="D227" s="99"/>
      <c r="E227" s="43"/>
      <c r="F227" s="42"/>
      <c r="G227" s="43"/>
      <c r="H227" s="42"/>
      <c r="I227" s="43"/>
      <c r="J227" s="42"/>
      <c r="K227" s="43"/>
      <c r="L227" s="42"/>
      <c r="M227" s="43"/>
      <c r="N227" s="42"/>
      <c r="O227" s="43"/>
      <c r="P227" s="42"/>
      <c r="Q227" s="43"/>
      <c r="R227" s="42"/>
      <c r="S227" s="43"/>
      <c r="T227" s="42"/>
      <c r="U227" s="43"/>
      <c r="V227" s="42"/>
      <c r="W227" s="43"/>
      <c r="X227" s="42"/>
      <c r="Y227" s="43"/>
      <c r="Z227" s="42"/>
      <c r="AA227" s="43"/>
      <c r="AB227" s="42"/>
      <c r="AC227" s="43"/>
      <c r="AD227" s="42"/>
      <c r="AE227" s="43"/>
      <c r="AF227" s="42"/>
      <c r="AG227" s="43"/>
      <c r="AH227" s="42"/>
      <c r="AI227" s="44"/>
      <c r="AJ227" s="97">
        <f t="shared" si="24"/>
        <v>0</v>
      </c>
      <c r="AK227" s="97"/>
      <c r="AL227" s="97"/>
    </row>
    <row r="228" spans="2:38" x14ac:dyDescent="0.3">
      <c r="B228" s="99" t="s">
        <v>56</v>
      </c>
      <c r="C228" s="99"/>
      <c r="D228" s="99"/>
      <c r="E228" s="43"/>
      <c r="F228" s="42"/>
      <c r="G228" s="43"/>
      <c r="H228" s="42"/>
      <c r="I228" s="43"/>
      <c r="J228" s="42"/>
      <c r="K228" s="43"/>
      <c r="L228" s="42"/>
      <c r="M228" s="43"/>
      <c r="N228" s="42"/>
      <c r="O228" s="43"/>
      <c r="P228" s="42"/>
      <c r="Q228" s="43"/>
      <c r="R228" s="42"/>
      <c r="S228" s="43"/>
      <c r="T228" s="42"/>
      <c r="U228" s="43"/>
      <c r="V228" s="42"/>
      <c r="W228" s="43"/>
      <c r="X228" s="42"/>
      <c r="Y228" s="43"/>
      <c r="Z228" s="42"/>
      <c r="AA228" s="43"/>
      <c r="AB228" s="42"/>
      <c r="AC228" s="43"/>
      <c r="AD228" s="42"/>
      <c r="AE228" s="43"/>
      <c r="AF228" s="42"/>
      <c r="AG228" s="43"/>
      <c r="AH228" s="42"/>
      <c r="AI228" s="44"/>
      <c r="AJ228" s="97">
        <f t="shared" si="24"/>
        <v>0</v>
      </c>
      <c r="AK228" s="97"/>
      <c r="AL228" s="97"/>
    </row>
    <row r="229" spans="2:38" x14ac:dyDescent="0.3">
      <c r="B229" s="99" t="s">
        <v>104</v>
      </c>
      <c r="C229" s="99"/>
      <c r="D229" s="99"/>
      <c r="E229" s="43"/>
      <c r="F229" s="42"/>
      <c r="G229" s="43"/>
      <c r="H229" s="42"/>
      <c r="I229" s="43"/>
      <c r="J229" s="42"/>
      <c r="K229" s="43"/>
      <c r="L229" s="42"/>
      <c r="M229" s="43"/>
      <c r="N229" s="42"/>
      <c r="O229" s="43"/>
      <c r="P229" s="42"/>
      <c r="Q229" s="43"/>
      <c r="R229" s="42"/>
      <c r="S229" s="43"/>
      <c r="T229" s="42"/>
      <c r="U229" s="43"/>
      <c r="V229" s="42"/>
      <c r="W229" s="43"/>
      <c r="X229" s="42"/>
      <c r="Y229" s="43"/>
      <c r="Z229" s="42"/>
      <c r="AA229" s="43"/>
      <c r="AB229" s="42"/>
      <c r="AC229" s="43"/>
      <c r="AD229" s="42"/>
      <c r="AE229" s="43"/>
      <c r="AF229" s="42"/>
      <c r="AG229" s="43"/>
      <c r="AH229" s="42"/>
      <c r="AI229" s="44"/>
      <c r="AJ229" s="97">
        <f t="shared" si="24"/>
        <v>0</v>
      </c>
      <c r="AK229" s="97"/>
      <c r="AL229" s="97"/>
    </row>
    <row r="230" spans="2:38" x14ac:dyDescent="0.3">
      <c r="B230" s="99" t="s">
        <v>57</v>
      </c>
      <c r="C230" s="99"/>
      <c r="D230" s="99"/>
      <c r="E230" s="43"/>
      <c r="F230" s="42"/>
      <c r="G230" s="43"/>
      <c r="H230" s="42"/>
      <c r="I230" s="43"/>
      <c r="J230" s="42"/>
      <c r="K230" s="43"/>
      <c r="L230" s="42"/>
      <c r="M230" s="43"/>
      <c r="N230" s="42"/>
      <c r="O230" s="43"/>
      <c r="P230" s="42"/>
      <c r="Q230" s="43"/>
      <c r="R230" s="42"/>
      <c r="S230" s="43"/>
      <c r="T230" s="42"/>
      <c r="U230" s="43"/>
      <c r="V230" s="42"/>
      <c r="W230" s="43"/>
      <c r="X230" s="42"/>
      <c r="Y230" s="43"/>
      <c r="Z230" s="42"/>
      <c r="AA230" s="43"/>
      <c r="AB230" s="42"/>
      <c r="AC230" s="43"/>
      <c r="AD230" s="42"/>
      <c r="AE230" s="43"/>
      <c r="AF230" s="42"/>
      <c r="AG230" s="43"/>
      <c r="AH230" s="42"/>
      <c r="AI230" s="44"/>
      <c r="AJ230" s="97">
        <f t="shared" si="24"/>
        <v>0</v>
      </c>
      <c r="AK230" s="97"/>
      <c r="AL230" s="97"/>
    </row>
    <row r="231" spans="2:38" x14ac:dyDescent="0.3">
      <c r="B231" s="99" t="s">
        <v>58</v>
      </c>
      <c r="C231" s="99"/>
      <c r="D231" s="99"/>
      <c r="E231" s="43"/>
      <c r="F231" s="42"/>
      <c r="G231" s="43"/>
      <c r="H231" s="42"/>
      <c r="I231" s="43"/>
      <c r="J231" s="42"/>
      <c r="K231" s="43"/>
      <c r="L231" s="42"/>
      <c r="M231" s="43"/>
      <c r="N231" s="42"/>
      <c r="O231" s="43"/>
      <c r="P231" s="42"/>
      <c r="Q231" s="43"/>
      <c r="R231" s="42"/>
      <c r="S231" s="43"/>
      <c r="T231" s="42"/>
      <c r="U231" s="43"/>
      <c r="V231" s="42"/>
      <c r="W231" s="43"/>
      <c r="X231" s="42"/>
      <c r="Y231" s="43"/>
      <c r="Z231" s="42"/>
      <c r="AA231" s="43"/>
      <c r="AB231" s="42"/>
      <c r="AC231" s="43"/>
      <c r="AD231" s="42"/>
      <c r="AE231" s="43"/>
      <c r="AF231" s="42"/>
      <c r="AG231" s="43"/>
      <c r="AH231" s="42"/>
      <c r="AI231" s="44"/>
      <c r="AJ231" s="97">
        <f t="shared" si="24"/>
        <v>0</v>
      </c>
      <c r="AK231" s="97"/>
      <c r="AL231" s="97"/>
    </row>
    <row r="232" spans="2:38" x14ac:dyDescent="0.3">
      <c r="B232" s="99" t="s">
        <v>105</v>
      </c>
      <c r="C232" s="99"/>
      <c r="D232" s="99"/>
      <c r="E232" s="43"/>
      <c r="F232" s="42"/>
      <c r="G232" s="43"/>
      <c r="H232" s="42"/>
      <c r="I232" s="43"/>
      <c r="J232" s="42"/>
      <c r="K232" s="43"/>
      <c r="L232" s="42"/>
      <c r="M232" s="43"/>
      <c r="N232" s="42"/>
      <c r="O232" s="43"/>
      <c r="P232" s="42"/>
      <c r="Q232" s="43"/>
      <c r="R232" s="42"/>
      <c r="S232" s="43"/>
      <c r="T232" s="42"/>
      <c r="U232" s="43"/>
      <c r="V232" s="42"/>
      <c r="W232" s="43"/>
      <c r="X232" s="42"/>
      <c r="Y232" s="43"/>
      <c r="Z232" s="42"/>
      <c r="AA232" s="43"/>
      <c r="AB232" s="42"/>
      <c r="AC232" s="43"/>
      <c r="AD232" s="42"/>
      <c r="AE232" s="43"/>
      <c r="AF232" s="42"/>
      <c r="AG232" s="43"/>
      <c r="AH232" s="42"/>
      <c r="AI232" s="44"/>
      <c r="AJ232" s="97">
        <f t="shared" si="24"/>
        <v>0</v>
      </c>
      <c r="AK232" s="97"/>
      <c r="AL232" s="97"/>
    </row>
    <row r="233" spans="2:38" x14ac:dyDescent="0.3">
      <c r="B233" s="99" t="s">
        <v>59</v>
      </c>
      <c r="C233" s="99"/>
      <c r="D233" s="99"/>
      <c r="E233" s="43"/>
      <c r="F233" s="42"/>
      <c r="G233" s="43"/>
      <c r="H233" s="42"/>
      <c r="I233" s="43"/>
      <c r="J233" s="42"/>
      <c r="K233" s="43"/>
      <c r="L233" s="42"/>
      <c r="M233" s="43"/>
      <c r="N233" s="42"/>
      <c r="O233" s="43"/>
      <c r="P233" s="42"/>
      <c r="Q233" s="43"/>
      <c r="R233" s="42"/>
      <c r="S233" s="43"/>
      <c r="T233" s="42"/>
      <c r="U233" s="43"/>
      <c r="V233" s="42"/>
      <c r="W233" s="43"/>
      <c r="X233" s="42"/>
      <c r="Y233" s="43"/>
      <c r="Z233" s="42"/>
      <c r="AA233" s="43"/>
      <c r="AB233" s="42"/>
      <c r="AC233" s="43"/>
      <c r="AD233" s="42"/>
      <c r="AE233" s="43"/>
      <c r="AF233" s="42"/>
      <c r="AG233" s="43"/>
      <c r="AH233" s="42"/>
      <c r="AI233" s="44"/>
      <c r="AJ233" s="97">
        <f t="shared" si="24"/>
        <v>0</v>
      </c>
      <c r="AK233" s="97"/>
      <c r="AL233" s="97"/>
    </row>
    <row r="234" spans="2:38" x14ac:dyDescent="0.3">
      <c r="B234" s="99" t="s">
        <v>60</v>
      </c>
      <c r="C234" s="99"/>
      <c r="D234" s="99"/>
      <c r="E234" s="43"/>
      <c r="F234" s="42"/>
      <c r="G234" s="43"/>
      <c r="H234" s="42"/>
      <c r="I234" s="43"/>
      <c r="J234" s="42"/>
      <c r="K234" s="43"/>
      <c r="L234" s="42"/>
      <c r="M234" s="43"/>
      <c r="N234" s="42"/>
      <c r="O234" s="43"/>
      <c r="P234" s="42"/>
      <c r="Q234" s="43"/>
      <c r="R234" s="42"/>
      <c r="S234" s="43"/>
      <c r="T234" s="42"/>
      <c r="U234" s="43"/>
      <c r="V234" s="42"/>
      <c r="W234" s="43"/>
      <c r="X234" s="42"/>
      <c r="Y234" s="43"/>
      <c r="Z234" s="42"/>
      <c r="AA234" s="43"/>
      <c r="AB234" s="42"/>
      <c r="AC234" s="43"/>
      <c r="AD234" s="42"/>
      <c r="AE234" s="43"/>
      <c r="AF234" s="42"/>
      <c r="AG234" s="43"/>
      <c r="AH234" s="42"/>
      <c r="AI234" s="44"/>
      <c r="AJ234" s="97">
        <f t="shared" si="24"/>
        <v>0</v>
      </c>
      <c r="AK234" s="97"/>
      <c r="AL234" s="97"/>
    </row>
    <row r="235" spans="2:38" x14ac:dyDescent="0.3">
      <c r="B235" s="99" t="s">
        <v>61</v>
      </c>
      <c r="C235" s="99"/>
      <c r="D235" s="99"/>
      <c r="E235" s="43"/>
      <c r="F235" s="42"/>
      <c r="G235" s="43"/>
      <c r="H235" s="42"/>
      <c r="I235" s="43"/>
      <c r="J235" s="42"/>
      <c r="K235" s="43"/>
      <c r="L235" s="42"/>
      <c r="M235" s="43"/>
      <c r="N235" s="42"/>
      <c r="O235" s="43"/>
      <c r="P235" s="42"/>
      <c r="Q235" s="43"/>
      <c r="R235" s="42"/>
      <c r="S235" s="43"/>
      <c r="T235" s="42"/>
      <c r="U235" s="43"/>
      <c r="V235" s="42"/>
      <c r="W235" s="43"/>
      <c r="X235" s="42"/>
      <c r="Y235" s="43"/>
      <c r="Z235" s="42"/>
      <c r="AA235" s="43"/>
      <c r="AB235" s="42"/>
      <c r="AC235" s="43"/>
      <c r="AD235" s="42"/>
      <c r="AE235" s="43"/>
      <c r="AF235" s="42"/>
      <c r="AG235" s="43"/>
      <c r="AH235" s="42"/>
      <c r="AI235" s="44"/>
      <c r="AJ235" s="97">
        <f t="shared" si="24"/>
        <v>0</v>
      </c>
      <c r="AK235" s="97"/>
      <c r="AL235" s="97"/>
    </row>
    <row r="236" spans="2:38" x14ac:dyDescent="0.3">
      <c r="B236" s="99" t="s">
        <v>62</v>
      </c>
      <c r="C236" s="99"/>
      <c r="D236" s="99"/>
      <c r="E236" s="43"/>
      <c r="F236" s="42"/>
      <c r="G236" s="43"/>
      <c r="H236" s="42"/>
      <c r="I236" s="43"/>
      <c r="J236" s="42"/>
      <c r="K236" s="43"/>
      <c r="L236" s="42"/>
      <c r="M236" s="43"/>
      <c r="N236" s="42"/>
      <c r="O236" s="43"/>
      <c r="P236" s="42"/>
      <c r="Q236" s="43"/>
      <c r="R236" s="42"/>
      <c r="S236" s="43"/>
      <c r="T236" s="42"/>
      <c r="U236" s="43"/>
      <c r="V236" s="42"/>
      <c r="W236" s="43"/>
      <c r="X236" s="42"/>
      <c r="Y236" s="43"/>
      <c r="Z236" s="42"/>
      <c r="AA236" s="43"/>
      <c r="AB236" s="42"/>
      <c r="AC236" s="43"/>
      <c r="AD236" s="42"/>
      <c r="AE236" s="43"/>
      <c r="AF236" s="42"/>
      <c r="AG236" s="43"/>
      <c r="AH236" s="42"/>
      <c r="AI236" s="44"/>
      <c r="AJ236" s="97">
        <f t="shared" si="24"/>
        <v>0</v>
      </c>
      <c r="AK236" s="97"/>
      <c r="AL236" s="97"/>
    </row>
    <row r="237" spans="2:38" x14ac:dyDescent="0.3">
      <c r="B237" s="99" t="s">
        <v>63</v>
      </c>
      <c r="C237" s="99"/>
      <c r="D237" s="99"/>
      <c r="E237" s="43"/>
      <c r="F237" s="42"/>
      <c r="G237" s="43"/>
      <c r="H237" s="42"/>
      <c r="I237" s="43"/>
      <c r="J237" s="42"/>
      <c r="K237" s="43"/>
      <c r="L237" s="42"/>
      <c r="M237" s="43"/>
      <c r="N237" s="42"/>
      <c r="O237" s="43"/>
      <c r="P237" s="42"/>
      <c r="Q237" s="43"/>
      <c r="R237" s="42"/>
      <c r="S237" s="43"/>
      <c r="T237" s="42"/>
      <c r="U237" s="43"/>
      <c r="V237" s="42"/>
      <c r="W237" s="43"/>
      <c r="X237" s="42"/>
      <c r="Y237" s="43"/>
      <c r="Z237" s="42"/>
      <c r="AA237" s="43"/>
      <c r="AB237" s="42"/>
      <c r="AC237" s="43"/>
      <c r="AD237" s="42"/>
      <c r="AE237" s="43"/>
      <c r="AF237" s="42"/>
      <c r="AG237" s="43"/>
      <c r="AH237" s="42"/>
      <c r="AI237" s="44"/>
      <c r="AJ237" s="97">
        <f t="shared" si="24"/>
        <v>0</v>
      </c>
      <c r="AK237" s="97"/>
      <c r="AL237" s="97"/>
    </row>
    <row r="238" spans="2:38" x14ac:dyDescent="0.3">
      <c r="B238" s="99" t="s">
        <v>64</v>
      </c>
      <c r="C238" s="99"/>
      <c r="D238" s="99"/>
      <c r="E238" s="43"/>
      <c r="F238" s="42"/>
      <c r="G238" s="43"/>
      <c r="H238" s="42"/>
      <c r="I238" s="43"/>
      <c r="J238" s="42"/>
      <c r="K238" s="43"/>
      <c r="L238" s="42"/>
      <c r="M238" s="43"/>
      <c r="N238" s="42"/>
      <c r="O238" s="43"/>
      <c r="P238" s="42"/>
      <c r="Q238" s="43"/>
      <c r="R238" s="42"/>
      <c r="S238" s="43"/>
      <c r="T238" s="42"/>
      <c r="U238" s="43"/>
      <c r="V238" s="42"/>
      <c r="W238" s="43"/>
      <c r="X238" s="42"/>
      <c r="Y238" s="43"/>
      <c r="Z238" s="42"/>
      <c r="AA238" s="43"/>
      <c r="AB238" s="42"/>
      <c r="AC238" s="43"/>
      <c r="AD238" s="42"/>
      <c r="AE238" s="43"/>
      <c r="AF238" s="42"/>
      <c r="AG238" s="43"/>
      <c r="AH238" s="42"/>
      <c r="AI238" s="44"/>
      <c r="AJ238" s="97">
        <f t="shared" si="24"/>
        <v>0</v>
      </c>
      <c r="AK238" s="97"/>
      <c r="AL238" s="97"/>
    </row>
    <row r="239" spans="2:38" x14ac:dyDescent="0.3">
      <c r="B239" s="99" t="s">
        <v>100</v>
      </c>
      <c r="C239" s="99"/>
      <c r="D239" s="99"/>
      <c r="E239" s="43"/>
      <c r="F239" s="42"/>
      <c r="G239" s="43"/>
      <c r="H239" s="42"/>
      <c r="I239" s="43"/>
      <c r="J239" s="42"/>
      <c r="K239" s="43"/>
      <c r="L239" s="42"/>
      <c r="M239" s="43"/>
      <c r="N239" s="42"/>
      <c r="O239" s="43"/>
      <c r="P239" s="42"/>
      <c r="Q239" s="43"/>
      <c r="R239" s="42"/>
      <c r="S239" s="43"/>
      <c r="T239" s="42"/>
      <c r="U239" s="43"/>
      <c r="V239" s="42"/>
      <c r="W239" s="43"/>
      <c r="X239" s="42"/>
      <c r="Y239" s="43"/>
      <c r="Z239" s="42"/>
      <c r="AA239" s="43"/>
      <c r="AB239" s="42"/>
      <c r="AC239" s="43"/>
      <c r="AD239" s="42"/>
      <c r="AE239" s="43"/>
      <c r="AF239" s="42"/>
      <c r="AG239" s="43"/>
      <c r="AH239" s="42"/>
      <c r="AI239" s="44"/>
      <c r="AJ239" s="97">
        <f t="shared" si="24"/>
        <v>0</v>
      </c>
      <c r="AK239" s="97"/>
      <c r="AL239" s="97"/>
    </row>
    <row r="240" spans="2:38" x14ac:dyDescent="0.3">
      <c r="B240" s="99" t="s">
        <v>65</v>
      </c>
      <c r="C240" s="99"/>
      <c r="D240" s="99"/>
      <c r="E240" s="43"/>
      <c r="F240" s="42"/>
      <c r="G240" s="43"/>
      <c r="H240" s="42"/>
      <c r="I240" s="43"/>
      <c r="J240" s="42"/>
      <c r="K240" s="43"/>
      <c r="L240" s="42"/>
      <c r="M240" s="43"/>
      <c r="N240" s="42"/>
      <c r="O240" s="43"/>
      <c r="P240" s="42"/>
      <c r="Q240" s="43"/>
      <c r="R240" s="42"/>
      <c r="S240" s="43"/>
      <c r="T240" s="42"/>
      <c r="U240" s="43"/>
      <c r="V240" s="42"/>
      <c r="W240" s="43"/>
      <c r="X240" s="42"/>
      <c r="Y240" s="43"/>
      <c r="Z240" s="42"/>
      <c r="AA240" s="43"/>
      <c r="AB240" s="42"/>
      <c r="AC240" s="43"/>
      <c r="AD240" s="42"/>
      <c r="AE240" s="43"/>
      <c r="AF240" s="42"/>
      <c r="AG240" s="43"/>
      <c r="AH240" s="42"/>
      <c r="AI240" s="44"/>
      <c r="AJ240" s="97">
        <f t="shared" si="24"/>
        <v>0</v>
      </c>
      <c r="AK240" s="97"/>
      <c r="AL240" s="97"/>
    </row>
    <row r="241" spans="2:38" x14ac:dyDescent="0.3">
      <c r="B241" s="99" t="s">
        <v>66</v>
      </c>
      <c r="C241" s="99"/>
      <c r="D241" s="99"/>
      <c r="E241" s="43"/>
      <c r="F241" s="42"/>
      <c r="G241" s="43"/>
      <c r="H241" s="42"/>
      <c r="I241" s="43"/>
      <c r="J241" s="42"/>
      <c r="K241" s="43"/>
      <c r="L241" s="42"/>
      <c r="M241" s="43"/>
      <c r="N241" s="42"/>
      <c r="O241" s="43"/>
      <c r="P241" s="42"/>
      <c r="Q241" s="43"/>
      <c r="R241" s="42"/>
      <c r="S241" s="43"/>
      <c r="T241" s="42"/>
      <c r="U241" s="43"/>
      <c r="V241" s="42"/>
      <c r="W241" s="43"/>
      <c r="X241" s="42"/>
      <c r="Y241" s="43"/>
      <c r="Z241" s="42"/>
      <c r="AA241" s="43"/>
      <c r="AB241" s="42"/>
      <c r="AC241" s="43"/>
      <c r="AD241" s="42"/>
      <c r="AE241" s="43"/>
      <c r="AF241" s="42"/>
      <c r="AG241" s="43"/>
      <c r="AH241" s="42"/>
      <c r="AI241" s="44"/>
      <c r="AJ241" s="97">
        <f t="shared" si="24"/>
        <v>0</v>
      </c>
      <c r="AK241" s="97"/>
      <c r="AL241" s="97"/>
    </row>
    <row r="242" spans="2:38" x14ac:dyDescent="0.3">
      <c r="B242" s="99" t="s">
        <v>67</v>
      </c>
      <c r="C242" s="99"/>
      <c r="D242" s="99"/>
      <c r="E242" s="43"/>
      <c r="F242" s="42"/>
      <c r="G242" s="43"/>
      <c r="H242" s="42"/>
      <c r="I242" s="43"/>
      <c r="J242" s="42"/>
      <c r="K242" s="43"/>
      <c r="L242" s="42"/>
      <c r="M242" s="43"/>
      <c r="N242" s="42"/>
      <c r="O242" s="43"/>
      <c r="P242" s="42"/>
      <c r="Q242" s="43"/>
      <c r="R242" s="42"/>
      <c r="S242" s="43"/>
      <c r="T242" s="42"/>
      <c r="U242" s="43"/>
      <c r="V242" s="42"/>
      <c r="W242" s="43"/>
      <c r="X242" s="42"/>
      <c r="Y242" s="43"/>
      <c r="Z242" s="42"/>
      <c r="AA242" s="43"/>
      <c r="AB242" s="42"/>
      <c r="AC242" s="43"/>
      <c r="AD242" s="42"/>
      <c r="AE242" s="43"/>
      <c r="AF242" s="42"/>
      <c r="AG242" s="43"/>
      <c r="AH242" s="42"/>
      <c r="AI242" s="44"/>
      <c r="AJ242" s="97">
        <f t="shared" si="24"/>
        <v>0</v>
      </c>
      <c r="AK242" s="97"/>
      <c r="AL242" s="97"/>
    </row>
    <row r="243" spans="2:38" x14ac:dyDescent="0.3">
      <c r="B243" s="99" t="s">
        <v>68</v>
      </c>
      <c r="C243" s="99"/>
      <c r="D243" s="99"/>
      <c r="E243" s="43"/>
      <c r="F243" s="42"/>
      <c r="G243" s="43"/>
      <c r="H243" s="42"/>
      <c r="I243" s="43"/>
      <c r="J243" s="42"/>
      <c r="K243" s="43"/>
      <c r="L243" s="42"/>
      <c r="M243" s="43"/>
      <c r="N243" s="42"/>
      <c r="O243" s="43"/>
      <c r="P243" s="42"/>
      <c r="Q243" s="43"/>
      <c r="R243" s="42"/>
      <c r="S243" s="43"/>
      <c r="T243" s="42"/>
      <c r="U243" s="43"/>
      <c r="V243" s="42"/>
      <c r="W243" s="43"/>
      <c r="X243" s="42"/>
      <c r="Y243" s="43"/>
      <c r="Z243" s="42"/>
      <c r="AA243" s="43"/>
      <c r="AB243" s="42"/>
      <c r="AC243" s="43"/>
      <c r="AD243" s="42"/>
      <c r="AE243" s="43"/>
      <c r="AF243" s="42"/>
      <c r="AG243" s="43"/>
      <c r="AH243" s="42"/>
      <c r="AI243" s="44"/>
      <c r="AJ243" s="97">
        <f t="shared" si="24"/>
        <v>0</v>
      </c>
      <c r="AK243" s="97"/>
      <c r="AL243" s="97"/>
    </row>
    <row r="244" spans="2:38" x14ac:dyDescent="0.3">
      <c r="B244" s="99" t="s">
        <v>69</v>
      </c>
      <c r="C244" s="99"/>
      <c r="D244" s="99"/>
      <c r="E244" s="43"/>
      <c r="F244" s="42"/>
      <c r="G244" s="43"/>
      <c r="H244" s="42"/>
      <c r="I244" s="43"/>
      <c r="J244" s="42"/>
      <c r="K244" s="43"/>
      <c r="L244" s="42"/>
      <c r="M244" s="43"/>
      <c r="N244" s="42"/>
      <c r="O244" s="43"/>
      <c r="P244" s="42"/>
      <c r="Q244" s="43"/>
      <c r="R244" s="42"/>
      <c r="S244" s="43"/>
      <c r="T244" s="42"/>
      <c r="U244" s="43"/>
      <c r="V244" s="42"/>
      <c r="W244" s="43"/>
      <c r="X244" s="42"/>
      <c r="Y244" s="43"/>
      <c r="Z244" s="42"/>
      <c r="AA244" s="43"/>
      <c r="AB244" s="42"/>
      <c r="AC244" s="43"/>
      <c r="AD244" s="42"/>
      <c r="AE244" s="43"/>
      <c r="AF244" s="42"/>
      <c r="AG244" s="43"/>
      <c r="AH244" s="42"/>
      <c r="AI244" s="44"/>
      <c r="AJ244" s="97">
        <f t="shared" si="24"/>
        <v>0</v>
      </c>
      <c r="AK244" s="97"/>
      <c r="AL244" s="97"/>
    </row>
    <row r="245" spans="2:38" x14ac:dyDescent="0.3">
      <c r="B245" s="99" t="s">
        <v>70</v>
      </c>
      <c r="C245" s="99"/>
      <c r="D245" s="99"/>
      <c r="E245" s="43"/>
      <c r="F245" s="42"/>
      <c r="G245" s="43"/>
      <c r="H245" s="42"/>
      <c r="I245" s="43"/>
      <c r="J245" s="42"/>
      <c r="K245" s="43"/>
      <c r="L245" s="42"/>
      <c r="M245" s="43"/>
      <c r="N245" s="42"/>
      <c r="O245" s="43"/>
      <c r="P245" s="42"/>
      <c r="Q245" s="43"/>
      <c r="R245" s="42"/>
      <c r="S245" s="43"/>
      <c r="T245" s="42"/>
      <c r="U245" s="43"/>
      <c r="V245" s="42"/>
      <c r="W245" s="43"/>
      <c r="X245" s="42"/>
      <c r="Y245" s="43"/>
      <c r="Z245" s="42"/>
      <c r="AA245" s="43"/>
      <c r="AB245" s="42"/>
      <c r="AC245" s="43"/>
      <c r="AD245" s="42"/>
      <c r="AE245" s="43"/>
      <c r="AF245" s="42"/>
      <c r="AG245" s="43"/>
      <c r="AH245" s="42"/>
      <c r="AI245" s="44"/>
      <c r="AJ245" s="97">
        <f t="shared" si="24"/>
        <v>0</v>
      </c>
      <c r="AK245" s="97"/>
      <c r="AL245" s="97"/>
    </row>
    <row r="246" spans="2:38" x14ac:dyDescent="0.3">
      <c r="B246" s="99" t="s">
        <v>71</v>
      </c>
      <c r="C246" s="99"/>
      <c r="D246" s="99"/>
      <c r="E246" s="43"/>
      <c r="F246" s="42"/>
      <c r="G246" s="43"/>
      <c r="H246" s="42"/>
      <c r="I246" s="43"/>
      <c r="J246" s="42"/>
      <c r="K246" s="43"/>
      <c r="L246" s="42"/>
      <c r="M246" s="43"/>
      <c r="N246" s="42"/>
      <c r="O246" s="43"/>
      <c r="P246" s="42"/>
      <c r="Q246" s="43"/>
      <c r="R246" s="42"/>
      <c r="S246" s="43"/>
      <c r="T246" s="42"/>
      <c r="U246" s="43"/>
      <c r="V246" s="42"/>
      <c r="W246" s="43"/>
      <c r="X246" s="42"/>
      <c r="Y246" s="43"/>
      <c r="Z246" s="42"/>
      <c r="AA246" s="43"/>
      <c r="AB246" s="42"/>
      <c r="AC246" s="43"/>
      <c r="AD246" s="42"/>
      <c r="AE246" s="43"/>
      <c r="AF246" s="42"/>
      <c r="AG246" s="43"/>
      <c r="AH246" s="42"/>
      <c r="AI246" s="44"/>
      <c r="AJ246" s="97">
        <f t="shared" si="24"/>
        <v>0</v>
      </c>
      <c r="AK246" s="97"/>
      <c r="AL246" s="97"/>
    </row>
    <row r="247" spans="2:38" x14ac:dyDescent="0.3">
      <c r="B247" s="99" t="s">
        <v>72</v>
      </c>
      <c r="C247" s="99"/>
      <c r="D247" s="99"/>
      <c r="E247" s="43"/>
      <c r="F247" s="42"/>
      <c r="G247" s="43"/>
      <c r="H247" s="42"/>
      <c r="I247" s="43"/>
      <c r="J247" s="42"/>
      <c r="K247" s="43"/>
      <c r="L247" s="42"/>
      <c r="M247" s="43"/>
      <c r="N247" s="42"/>
      <c r="O247" s="43"/>
      <c r="P247" s="42"/>
      <c r="Q247" s="43"/>
      <c r="R247" s="42"/>
      <c r="S247" s="43"/>
      <c r="T247" s="42"/>
      <c r="U247" s="43"/>
      <c r="V247" s="42"/>
      <c r="W247" s="43"/>
      <c r="X247" s="42"/>
      <c r="Y247" s="43"/>
      <c r="Z247" s="42"/>
      <c r="AA247" s="43"/>
      <c r="AB247" s="42"/>
      <c r="AC247" s="43"/>
      <c r="AD247" s="42"/>
      <c r="AE247" s="43"/>
      <c r="AF247" s="42"/>
      <c r="AG247" s="43"/>
      <c r="AH247" s="42"/>
      <c r="AI247" s="44"/>
      <c r="AJ247" s="97">
        <f t="shared" si="24"/>
        <v>0</v>
      </c>
      <c r="AK247" s="97"/>
      <c r="AL247" s="97"/>
    </row>
    <row r="248" spans="2:38" x14ac:dyDescent="0.3">
      <c r="B248" s="99" t="s">
        <v>73</v>
      </c>
      <c r="C248" s="99"/>
      <c r="D248" s="99"/>
      <c r="E248" s="43"/>
      <c r="F248" s="42"/>
      <c r="G248" s="43"/>
      <c r="H248" s="42"/>
      <c r="I248" s="43"/>
      <c r="J248" s="42"/>
      <c r="K248" s="43"/>
      <c r="L248" s="42"/>
      <c r="M248" s="43"/>
      <c r="N248" s="42"/>
      <c r="O248" s="43"/>
      <c r="P248" s="42"/>
      <c r="Q248" s="43"/>
      <c r="R248" s="42"/>
      <c r="S248" s="43"/>
      <c r="T248" s="42"/>
      <c r="U248" s="43"/>
      <c r="V248" s="42"/>
      <c r="W248" s="43"/>
      <c r="X248" s="42"/>
      <c r="Y248" s="43"/>
      <c r="Z248" s="42"/>
      <c r="AA248" s="43"/>
      <c r="AB248" s="42"/>
      <c r="AC248" s="43"/>
      <c r="AD248" s="42"/>
      <c r="AE248" s="43"/>
      <c r="AF248" s="42"/>
      <c r="AG248" s="43"/>
      <c r="AH248" s="42"/>
      <c r="AI248" s="44"/>
      <c r="AJ248" s="97">
        <f t="shared" si="24"/>
        <v>0</v>
      </c>
      <c r="AK248" s="97"/>
      <c r="AL248" s="97"/>
    </row>
    <row r="249" spans="2:38" x14ac:dyDescent="0.3">
      <c r="B249" s="99" t="s">
        <v>74</v>
      </c>
      <c r="C249" s="99"/>
      <c r="D249" s="99"/>
      <c r="E249" s="43"/>
      <c r="F249" s="42"/>
      <c r="G249" s="43"/>
      <c r="H249" s="42"/>
      <c r="I249" s="43"/>
      <c r="J249" s="42"/>
      <c r="K249" s="43"/>
      <c r="L249" s="42"/>
      <c r="M249" s="43"/>
      <c r="N249" s="42"/>
      <c r="O249" s="43"/>
      <c r="P249" s="42"/>
      <c r="Q249" s="43"/>
      <c r="R249" s="42"/>
      <c r="S249" s="43"/>
      <c r="T249" s="42"/>
      <c r="U249" s="43"/>
      <c r="V249" s="42"/>
      <c r="W249" s="43"/>
      <c r="X249" s="42"/>
      <c r="Y249" s="43"/>
      <c r="Z249" s="42"/>
      <c r="AA249" s="43"/>
      <c r="AB249" s="42"/>
      <c r="AC249" s="43"/>
      <c r="AD249" s="42"/>
      <c r="AE249" s="43"/>
      <c r="AF249" s="42"/>
      <c r="AG249" s="43"/>
      <c r="AH249" s="42"/>
      <c r="AI249" s="44"/>
      <c r="AJ249" s="97">
        <f t="shared" si="24"/>
        <v>0</v>
      </c>
      <c r="AK249" s="97"/>
      <c r="AL249" s="97"/>
    </row>
    <row r="250" spans="2:38" x14ac:dyDescent="0.3">
      <c r="B250" s="99" t="s">
        <v>75</v>
      </c>
      <c r="C250" s="99"/>
      <c r="D250" s="99"/>
      <c r="E250" s="43"/>
      <c r="F250" s="42"/>
      <c r="G250" s="43"/>
      <c r="H250" s="42"/>
      <c r="I250" s="43"/>
      <c r="J250" s="42"/>
      <c r="K250" s="43"/>
      <c r="L250" s="42"/>
      <c r="M250" s="43"/>
      <c r="N250" s="42"/>
      <c r="O250" s="43"/>
      <c r="P250" s="42"/>
      <c r="Q250" s="43"/>
      <c r="R250" s="42"/>
      <c r="S250" s="43"/>
      <c r="T250" s="42"/>
      <c r="U250" s="43"/>
      <c r="V250" s="42"/>
      <c r="W250" s="43"/>
      <c r="X250" s="42"/>
      <c r="Y250" s="43"/>
      <c r="Z250" s="42"/>
      <c r="AA250" s="43"/>
      <c r="AB250" s="42"/>
      <c r="AC250" s="43"/>
      <c r="AD250" s="42"/>
      <c r="AE250" s="43"/>
      <c r="AF250" s="42"/>
      <c r="AG250" s="43"/>
      <c r="AH250" s="42"/>
      <c r="AI250" s="44"/>
      <c r="AJ250" s="97">
        <f t="shared" si="24"/>
        <v>0</v>
      </c>
      <c r="AK250" s="97"/>
      <c r="AL250" s="97"/>
    </row>
    <row r="251" spans="2:38" x14ac:dyDescent="0.3">
      <c r="B251" s="99" t="s">
        <v>76</v>
      </c>
      <c r="C251" s="99"/>
      <c r="D251" s="99"/>
      <c r="E251" s="43"/>
      <c r="F251" s="42"/>
      <c r="G251" s="43"/>
      <c r="H251" s="42"/>
      <c r="I251" s="43"/>
      <c r="J251" s="42"/>
      <c r="K251" s="43"/>
      <c r="L251" s="42"/>
      <c r="M251" s="43"/>
      <c r="N251" s="42"/>
      <c r="O251" s="43"/>
      <c r="P251" s="42"/>
      <c r="Q251" s="43"/>
      <c r="R251" s="42"/>
      <c r="S251" s="43"/>
      <c r="T251" s="42"/>
      <c r="U251" s="43"/>
      <c r="V251" s="42"/>
      <c r="W251" s="43"/>
      <c r="X251" s="42"/>
      <c r="Y251" s="43"/>
      <c r="Z251" s="42"/>
      <c r="AA251" s="43"/>
      <c r="AB251" s="42"/>
      <c r="AC251" s="43"/>
      <c r="AD251" s="42"/>
      <c r="AE251" s="43"/>
      <c r="AF251" s="42"/>
      <c r="AG251" s="43"/>
      <c r="AH251" s="42"/>
      <c r="AI251" s="44"/>
      <c r="AJ251" s="97">
        <f t="shared" si="24"/>
        <v>0</v>
      </c>
      <c r="AK251" s="97"/>
      <c r="AL251" s="97"/>
    </row>
    <row r="252" spans="2:38" x14ac:dyDescent="0.3">
      <c r="B252" s="99" t="s">
        <v>77</v>
      </c>
      <c r="C252" s="99"/>
      <c r="D252" s="99"/>
      <c r="E252" s="43"/>
      <c r="F252" s="42"/>
      <c r="G252" s="43"/>
      <c r="H252" s="42"/>
      <c r="I252" s="43"/>
      <c r="J252" s="42"/>
      <c r="K252" s="43"/>
      <c r="L252" s="42"/>
      <c r="M252" s="43"/>
      <c r="N252" s="42"/>
      <c r="O252" s="43"/>
      <c r="P252" s="42"/>
      <c r="Q252" s="43"/>
      <c r="R252" s="42"/>
      <c r="S252" s="43"/>
      <c r="T252" s="42"/>
      <c r="U252" s="43"/>
      <c r="V252" s="42"/>
      <c r="W252" s="43"/>
      <c r="X252" s="42"/>
      <c r="Y252" s="43"/>
      <c r="Z252" s="42"/>
      <c r="AA252" s="43"/>
      <c r="AB252" s="42"/>
      <c r="AC252" s="43"/>
      <c r="AD252" s="42"/>
      <c r="AE252" s="43"/>
      <c r="AF252" s="42"/>
      <c r="AG252" s="43"/>
      <c r="AH252" s="42"/>
      <c r="AI252" s="44"/>
      <c r="AJ252" s="97">
        <f t="shared" si="24"/>
        <v>0</v>
      </c>
      <c r="AK252" s="97"/>
      <c r="AL252" s="97"/>
    </row>
    <row r="253" spans="2:38" x14ac:dyDescent="0.3">
      <c r="B253" s="99" t="s">
        <v>78</v>
      </c>
      <c r="C253" s="99"/>
      <c r="D253" s="99"/>
      <c r="E253" s="43"/>
      <c r="F253" s="42"/>
      <c r="G253" s="43"/>
      <c r="H253" s="42"/>
      <c r="I253" s="43"/>
      <c r="J253" s="42"/>
      <c r="K253" s="43"/>
      <c r="L253" s="42"/>
      <c r="M253" s="43"/>
      <c r="N253" s="42"/>
      <c r="O253" s="43"/>
      <c r="P253" s="42"/>
      <c r="Q253" s="43"/>
      <c r="R253" s="42"/>
      <c r="S253" s="43"/>
      <c r="T253" s="42"/>
      <c r="U253" s="43"/>
      <c r="V253" s="42"/>
      <c r="W253" s="43"/>
      <c r="X253" s="42"/>
      <c r="Y253" s="43"/>
      <c r="Z253" s="42"/>
      <c r="AA253" s="43"/>
      <c r="AB253" s="42"/>
      <c r="AC253" s="43"/>
      <c r="AD253" s="42"/>
      <c r="AE253" s="43"/>
      <c r="AF253" s="42"/>
      <c r="AG253" s="43"/>
      <c r="AH253" s="42"/>
      <c r="AI253" s="44"/>
      <c r="AJ253" s="97">
        <f t="shared" si="24"/>
        <v>0</v>
      </c>
      <c r="AK253" s="97"/>
      <c r="AL253" s="97"/>
    </row>
    <row r="254" spans="2:38" x14ac:dyDescent="0.3">
      <c r="B254" s="99" t="s">
        <v>79</v>
      </c>
      <c r="C254" s="99"/>
      <c r="D254" s="99"/>
      <c r="E254" s="43"/>
      <c r="F254" s="42"/>
      <c r="G254" s="43"/>
      <c r="H254" s="42"/>
      <c r="I254" s="43"/>
      <c r="J254" s="42"/>
      <c r="K254" s="43"/>
      <c r="L254" s="42"/>
      <c r="M254" s="43"/>
      <c r="N254" s="42"/>
      <c r="O254" s="43"/>
      <c r="P254" s="42"/>
      <c r="Q254" s="43"/>
      <c r="R254" s="42"/>
      <c r="S254" s="43"/>
      <c r="T254" s="42"/>
      <c r="U254" s="43"/>
      <c r="V254" s="42"/>
      <c r="W254" s="43"/>
      <c r="X254" s="42"/>
      <c r="Y254" s="43"/>
      <c r="Z254" s="42"/>
      <c r="AA254" s="43"/>
      <c r="AB254" s="42"/>
      <c r="AC254" s="43"/>
      <c r="AD254" s="42"/>
      <c r="AE254" s="43"/>
      <c r="AF254" s="42"/>
      <c r="AG254" s="43"/>
      <c r="AH254" s="42"/>
      <c r="AI254" s="44"/>
      <c r="AJ254" s="97">
        <f>SUM(E254:AI254)</f>
        <v>0</v>
      </c>
      <c r="AK254" s="97"/>
      <c r="AL254" s="97"/>
    </row>
    <row r="255" spans="2:38" x14ac:dyDescent="0.3">
      <c r="B255" s="99" t="s">
        <v>80</v>
      </c>
      <c r="C255" s="99"/>
      <c r="D255" s="99"/>
      <c r="E255" s="43"/>
      <c r="F255" s="42"/>
      <c r="G255" s="43"/>
      <c r="H255" s="42"/>
      <c r="I255" s="43"/>
      <c r="J255" s="42"/>
      <c r="K255" s="43"/>
      <c r="L255" s="42"/>
      <c r="M255" s="43"/>
      <c r="N255" s="42"/>
      <c r="O255" s="43"/>
      <c r="P255" s="42"/>
      <c r="Q255" s="43"/>
      <c r="R255" s="42"/>
      <c r="S255" s="43"/>
      <c r="T255" s="42"/>
      <c r="U255" s="43"/>
      <c r="V255" s="42"/>
      <c r="W255" s="43"/>
      <c r="X255" s="42"/>
      <c r="Y255" s="43"/>
      <c r="Z255" s="42"/>
      <c r="AA255" s="43"/>
      <c r="AB255" s="42"/>
      <c r="AC255" s="43"/>
      <c r="AD255" s="42"/>
      <c r="AE255" s="43"/>
      <c r="AF255" s="42"/>
      <c r="AG255" s="43"/>
      <c r="AH255" s="42"/>
      <c r="AI255" s="44"/>
      <c r="AJ255" s="97">
        <f>SUM(E255:AI255)</f>
        <v>0</v>
      </c>
      <c r="AK255" s="97"/>
      <c r="AL255" s="97"/>
    </row>
    <row r="256" spans="2:38" x14ac:dyDescent="0.3">
      <c r="B256" s="99" t="s">
        <v>88</v>
      </c>
      <c r="C256" s="99"/>
      <c r="D256" s="99"/>
      <c r="E256" s="43"/>
      <c r="F256" s="42"/>
      <c r="G256" s="43"/>
      <c r="H256" s="42"/>
      <c r="I256" s="43"/>
      <c r="J256" s="42"/>
      <c r="K256" s="43"/>
      <c r="L256" s="42"/>
      <c r="M256" s="43"/>
      <c r="N256" s="42"/>
      <c r="O256" s="43"/>
      <c r="P256" s="42"/>
      <c r="Q256" s="43"/>
      <c r="R256" s="42"/>
      <c r="S256" s="43"/>
      <c r="T256" s="42"/>
      <c r="U256" s="43"/>
      <c r="V256" s="42"/>
      <c r="W256" s="43"/>
      <c r="X256" s="42"/>
      <c r="Y256" s="43"/>
      <c r="Z256" s="42"/>
      <c r="AA256" s="43"/>
      <c r="AB256" s="42"/>
      <c r="AC256" s="43"/>
      <c r="AD256" s="42"/>
      <c r="AE256" s="43"/>
      <c r="AF256" s="42"/>
      <c r="AG256" s="43"/>
      <c r="AH256" s="42"/>
      <c r="AI256" s="44"/>
      <c r="AJ256" s="97">
        <f t="shared" ref="AJ256" si="25">SUM(E256:AI256)</f>
        <v>0</v>
      </c>
      <c r="AK256" s="97"/>
      <c r="AL256" s="97"/>
    </row>
    <row r="257" spans="2:39" x14ac:dyDescent="0.3">
      <c r="B257" s="99" t="s">
        <v>99</v>
      </c>
      <c r="C257" s="99"/>
      <c r="D257" s="99"/>
      <c r="E257" s="43"/>
      <c r="F257" s="42"/>
      <c r="G257" s="43"/>
      <c r="H257" s="42"/>
      <c r="I257" s="43"/>
      <c r="J257" s="42"/>
      <c r="K257" s="43"/>
      <c r="L257" s="42"/>
      <c r="M257" s="43"/>
      <c r="N257" s="42"/>
      <c r="O257" s="43"/>
      <c r="P257" s="42"/>
      <c r="Q257" s="43"/>
      <c r="R257" s="42"/>
      <c r="S257" s="43"/>
      <c r="T257" s="42"/>
      <c r="U257" s="43"/>
      <c r="V257" s="42"/>
      <c r="W257" s="43"/>
      <c r="X257" s="42"/>
      <c r="Y257" s="43"/>
      <c r="Z257" s="42"/>
      <c r="AA257" s="43"/>
      <c r="AB257" s="42"/>
      <c r="AC257" s="43"/>
      <c r="AD257" s="42"/>
      <c r="AE257" s="43"/>
      <c r="AF257" s="42"/>
      <c r="AG257" s="43"/>
      <c r="AH257" s="42"/>
      <c r="AI257" s="44"/>
      <c r="AJ257" s="97">
        <f>SUM(E257:AI257)</f>
        <v>0</v>
      </c>
      <c r="AK257" s="97"/>
      <c r="AL257" s="97"/>
    </row>
    <row r="258" spans="2:39" x14ac:dyDescent="0.3">
      <c r="B258" s="99" t="s">
        <v>96</v>
      </c>
      <c r="C258" s="99"/>
      <c r="D258" s="99"/>
      <c r="E258" s="43"/>
      <c r="F258" s="42"/>
      <c r="G258" s="43"/>
      <c r="H258" s="42"/>
      <c r="I258" s="43"/>
      <c r="J258" s="42"/>
      <c r="K258" s="43"/>
      <c r="L258" s="42"/>
      <c r="M258" s="43"/>
      <c r="N258" s="42"/>
      <c r="O258" s="43"/>
      <c r="P258" s="42"/>
      <c r="Q258" s="43"/>
      <c r="R258" s="42"/>
      <c r="S258" s="43"/>
      <c r="T258" s="42"/>
      <c r="U258" s="43"/>
      <c r="V258" s="42"/>
      <c r="W258" s="43"/>
      <c r="X258" s="42"/>
      <c r="Y258" s="43"/>
      <c r="Z258" s="42"/>
      <c r="AA258" s="43"/>
      <c r="AB258" s="42"/>
      <c r="AC258" s="43"/>
      <c r="AD258" s="42"/>
      <c r="AE258" s="43"/>
      <c r="AF258" s="42"/>
      <c r="AG258" s="43"/>
      <c r="AH258" s="42"/>
      <c r="AI258" s="44"/>
      <c r="AJ258" s="97">
        <f>SUM(E258:AI258)</f>
        <v>0</v>
      </c>
      <c r="AK258" s="97"/>
      <c r="AL258" s="97"/>
    </row>
    <row r="259" spans="2:39" x14ac:dyDescent="0.3">
      <c r="B259" s="99" t="s">
        <v>97</v>
      </c>
      <c r="C259" s="99"/>
      <c r="D259" s="99"/>
      <c r="E259" s="43"/>
      <c r="F259" s="42"/>
      <c r="G259" s="43"/>
      <c r="H259" s="42"/>
      <c r="I259" s="43"/>
      <c r="J259" s="42"/>
      <c r="K259" s="43"/>
      <c r="L259" s="42"/>
      <c r="M259" s="43"/>
      <c r="N259" s="42"/>
      <c r="O259" s="43"/>
      <c r="P259" s="42"/>
      <c r="Q259" s="43"/>
      <c r="R259" s="42"/>
      <c r="S259" s="43"/>
      <c r="T259" s="42"/>
      <c r="U259" s="43"/>
      <c r="V259" s="42"/>
      <c r="W259" s="43"/>
      <c r="X259" s="42"/>
      <c r="Y259" s="43"/>
      <c r="Z259" s="42"/>
      <c r="AA259" s="43"/>
      <c r="AB259" s="42"/>
      <c r="AC259" s="43"/>
      <c r="AD259" s="42"/>
      <c r="AE259" s="43"/>
      <c r="AF259" s="42"/>
      <c r="AG259" s="43"/>
      <c r="AH259" s="42"/>
      <c r="AI259" s="44"/>
      <c r="AJ259" s="97">
        <f t="shared" ref="AJ259:AJ260" si="26">SUM(E259:AI259)</f>
        <v>0</v>
      </c>
      <c r="AK259" s="97"/>
      <c r="AL259" s="97"/>
    </row>
    <row r="260" spans="2:39" x14ac:dyDescent="0.3">
      <c r="B260" s="99" t="s">
        <v>98</v>
      </c>
      <c r="C260" s="99"/>
      <c r="D260" s="99"/>
      <c r="E260" s="43"/>
      <c r="F260" s="42"/>
      <c r="G260" s="43"/>
      <c r="H260" s="42"/>
      <c r="I260" s="43"/>
      <c r="J260" s="42"/>
      <c r="K260" s="43"/>
      <c r="L260" s="42"/>
      <c r="M260" s="43"/>
      <c r="N260" s="42"/>
      <c r="O260" s="43"/>
      <c r="P260" s="42"/>
      <c r="Q260" s="43"/>
      <c r="R260" s="42"/>
      <c r="S260" s="43"/>
      <c r="T260" s="42"/>
      <c r="U260" s="43"/>
      <c r="V260" s="42"/>
      <c r="W260" s="43"/>
      <c r="X260" s="42"/>
      <c r="Y260" s="43"/>
      <c r="Z260" s="42"/>
      <c r="AA260" s="43"/>
      <c r="AB260" s="42"/>
      <c r="AC260" s="43"/>
      <c r="AD260" s="42"/>
      <c r="AE260" s="43"/>
      <c r="AF260" s="42"/>
      <c r="AG260" s="43"/>
      <c r="AH260" s="42"/>
      <c r="AI260" s="44"/>
      <c r="AJ260" s="97">
        <f t="shared" si="26"/>
        <v>0</v>
      </c>
      <c r="AK260" s="97"/>
      <c r="AL260" s="97"/>
    </row>
    <row r="261" spans="2:39" x14ac:dyDescent="0.3">
      <c r="B261" s="4" t="s">
        <v>110</v>
      </c>
      <c r="C261" s="12"/>
      <c r="D261" s="12"/>
      <c r="E261" s="43"/>
      <c r="F261" s="42"/>
      <c r="G261" s="43"/>
      <c r="H261" s="42"/>
      <c r="I261" s="43"/>
      <c r="J261" s="42"/>
      <c r="K261" s="43"/>
      <c r="L261" s="42"/>
      <c r="M261" s="43"/>
      <c r="N261" s="42"/>
      <c r="O261" s="43"/>
      <c r="P261" s="42"/>
      <c r="Q261" s="43"/>
      <c r="R261" s="42"/>
      <c r="S261" s="43"/>
      <c r="T261" s="42"/>
      <c r="U261" s="43"/>
      <c r="V261" s="42"/>
      <c r="W261" s="43"/>
      <c r="X261" s="42"/>
      <c r="Y261" s="43"/>
      <c r="Z261" s="42"/>
      <c r="AA261" s="43"/>
      <c r="AB261" s="42"/>
      <c r="AC261" s="43"/>
      <c r="AD261" s="42"/>
      <c r="AE261" s="43"/>
      <c r="AF261" s="42"/>
      <c r="AG261" s="43"/>
      <c r="AH261" s="42"/>
      <c r="AI261" s="44"/>
      <c r="AJ261" s="97">
        <f t="shared" ref="AJ261:AJ267" si="27">SUM(E261:AI261)</f>
        <v>0</v>
      </c>
      <c r="AK261" s="97"/>
      <c r="AL261" s="97"/>
    </row>
    <row r="262" spans="2:39" x14ac:dyDescent="0.3">
      <c r="B262" s="4" t="s">
        <v>111</v>
      </c>
      <c r="C262" s="12"/>
      <c r="D262" s="12"/>
      <c r="E262" s="43"/>
      <c r="F262" s="42"/>
      <c r="G262" s="43"/>
      <c r="H262" s="42"/>
      <c r="I262" s="43"/>
      <c r="J262" s="42"/>
      <c r="K262" s="43"/>
      <c r="L262" s="42"/>
      <c r="M262" s="43"/>
      <c r="N262" s="42"/>
      <c r="O262" s="43"/>
      <c r="P262" s="42"/>
      <c r="Q262" s="43"/>
      <c r="R262" s="42"/>
      <c r="S262" s="43"/>
      <c r="T262" s="42"/>
      <c r="U262" s="43"/>
      <c r="V262" s="42"/>
      <c r="W262" s="43"/>
      <c r="X262" s="42"/>
      <c r="Y262" s="43"/>
      <c r="Z262" s="42"/>
      <c r="AA262" s="43"/>
      <c r="AB262" s="42"/>
      <c r="AC262" s="43"/>
      <c r="AD262" s="42"/>
      <c r="AE262" s="43"/>
      <c r="AF262" s="42"/>
      <c r="AG262" s="43"/>
      <c r="AH262" s="42"/>
      <c r="AI262" s="44"/>
      <c r="AJ262" s="97">
        <f t="shared" si="27"/>
        <v>0</v>
      </c>
      <c r="AK262" s="97"/>
      <c r="AL262" s="97"/>
    </row>
    <row r="263" spans="2:39" x14ac:dyDescent="0.3">
      <c r="B263" s="4" t="s">
        <v>112</v>
      </c>
      <c r="C263" s="50"/>
      <c r="D263" s="50"/>
      <c r="E263" s="43"/>
      <c r="F263" s="42"/>
      <c r="G263" s="43"/>
      <c r="H263" s="42"/>
      <c r="I263" s="43"/>
      <c r="J263" s="42"/>
      <c r="K263" s="43"/>
      <c r="L263" s="42"/>
      <c r="M263" s="43"/>
      <c r="N263" s="42"/>
      <c r="O263" s="43"/>
      <c r="P263" s="42"/>
      <c r="Q263" s="43"/>
      <c r="R263" s="42"/>
      <c r="S263" s="43"/>
      <c r="T263" s="42"/>
      <c r="U263" s="43"/>
      <c r="V263" s="42"/>
      <c r="W263" s="43"/>
      <c r="X263" s="42"/>
      <c r="Y263" s="43"/>
      <c r="Z263" s="42"/>
      <c r="AA263" s="43"/>
      <c r="AB263" s="42"/>
      <c r="AC263" s="43"/>
      <c r="AD263" s="42"/>
      <c r="AE263" s="43"/>
      <c r="AF263" s="42"/>
      <c r="AG263" s="43"/>
      <c r="AH263" s="42"/>
      <c r="AI263" s="44"/>
      <c r="AJ263" s="97">
        <f t="shared" si="27"/>
        <v>0</v>
      </c>
      <c r="AK263" s="97"/>
      <c r="AL263" s="97"/>
    </row>
    <row r="264" spans="2:39" x14ac:dyDescent="0.3">
      <c r="B264" s="4" t="s">
        <v>121</v>
      </c>
      <c r="C264" s="50"/>
      <c r="D264" s="50"/>
      <c r="E264" s="43"/>
      <c r="F264" s="42"/>
      <c r="G264" s="43"/>
      <c r="H264" s="42"/>
      <c r="I264" s="43"/>
      <c r="J264" s="42"/>
      <c r="K264" s="43"/>
      <c r="L264" s="42"/>
      <c r="M264" s="43"/>
      <c r="N264" s="42"/>
      <c r="O264" s="43"/>
      <c r="P264" s="42"/>
      <c r="Q264" s="43"/>
      <c r="R264" s="42"/>
      <c r="S264" s="43"/>
      <c r="T264" s="42"/>
      <c r="U264" s="43"/>
      <c r="V264" s="42"/>
      <c r="W264" s="43"/>
      <c r="X264" s="42"/>
      <c r="Y264" s="43"/>
      <c r="Z264" s="42"/>
      <c r="AA264" s="43"/>
      <c r="AB264" s="42"/>
      <c r="AC264" s="43"/>
      <c r="AD264" s="42"/>
      <c r="AE264" s="43"/>
      <c r="AF264" s="42"/>
      <c r="AG264" s="43"/>
      <c r="AH264" s="42"/>
      <c r="AI264" s="44"/>
      <c r="AJ264" s="97">
        <f t="shared" si="27"/>
        <v>0</v>
      </c>
      <c r="AK264" s="97"/>
      <c r="AL264" s="97"/>
    </row>
    <row r="265" spans="2:39" x14ac:dyDescent="0.3">
      <c r="B265" s="4" t="s">
        <v>123</v>
      </c>
      <c r="C265" s="50"/>
      <c r="D265" s="50"/>
      <c r="E265" s="43"/>
      <c r="F265" s="42"/>
      <c r="G265" s="43"/>
      <c r="H265" s="42"/>
      <c r="I265" s="43"/>
      <c r="J265" s="42"/>
      <c r="K265" s="43"/>
      <c r="L265" s="42"/>
      <c r="M265" s="43"/>
      <c r="N265" s="42"/>
      <c r="O265" s="43"/>
      <c r="P265" s="42"/>
      <c r="Q265" s="43"/>
      <c r="R265" s="42"/>
      <c r="S265" s="43"/>
      <c r="T265" s="42"/>
      <c r="U265" s="43"/>
      <c r="V265" s="42"/>
      <c r="W265" s="43"/>
      <c r="X265" s="42"/>
      <c r="Y265" s="43"/>
      <c r="Z265" s="42"/>
      <c r="AA265" s="43"/>
      <c r="AB265" s="42"/>
      <c r="AC265" s="43"/>
      <c r="AD265" s="42"/>
      <c r="AE265" s="43"/>
      <c r="AF265" s="42"/>
      <c r="AG265" s="43"/>
      <c r="AH265" s="42"/>
      <c r="AI265" s="44"/>
      <c r="AJ265" s="97">
        <f t="shared" si="27"/>
        <v>0</v>
      </c>
      <c r="AK265" s="97"/>
      <c r="AL265" s="97"/>
    </row>
    <row r="266" spans="2:39" x14ac:dyDescent="0.3">
      <c r="B266" s="4" t="s">
        <v>124</v>
      </c>
      <c r="C266" s="50"/>
      <c r="D266" s="50"/>
      <c r="E266" s="43"/>
      <c r="F266" s="42"/>
      <c r="G266" s="43"/>
      <c r="H266" s="42"/>
      <c r="I266" s="43"/>
      <c r="J266" s="42"/>
      <c r="K266" s="43"/>
      <c r="L266" s="42"/>
      <c r="M266" s="43"/>
      <c r="N266" s="42"/>
      <c r="O266" s="43"/>
      <c r="P266" s="42"/>
      <c r="Q266" s="43"/>
      <c r="R266" s="42"/>
      <c r="S266" s="43"/>
      <c r="T266" s="42"/>
      <c r="U266" s="43"/>
      <c r="V266" s="42"/>
      <c r="W266" s="43"/>
      <c r="X266" s="42"/>
      <c r="Y266" s="43"/>
      <c r="Z266" s="42"/>
      <c r="AA266" s="43"/>
      <c r="AB266" s="42"/>
      <c r="AC266" s="43"/>
      <c r="AD266" s="42"/>
      <c r="AE266" s="43"/>
      <c r="AF266" s="42"/>
      <c r="AG266" s="43"/>
      <c r="AH266" s="42"/>
      <c r="AI266" s="44"/>
      <c r="AJ266" s="97">
        <f t="shared" si="27"/>
        <v>0</v>
      </c>
      <c r="AK266" s="97"/>
      <c r="AL266" s="97"/>
    </row>
    <row r="267" spans="2:39" x14ac:dyDescent="0.3">
      <c r="B267" s="4" t="s">
        <v>125</v>
      </c>
      <c r="C267" s="50"/>
      <c r="D267" s="50"/>
      <c r="E267" s="43"/>
      <c r="F267" s="42"/>
      <c r="G267" s="43"/>
      <c r="H267" s="42"/>
      <c r="I267" s="43"/>
      <c r="J267" s="42"/>
      <c r="K267" s="43"/>
      <c r="L267" s="42"/>
      <c r="M267" s="43"/>
      <c r="N267" s="42"/>
      <c r="O267" s="43"/>
      <c r="P267" s="42"/>
      <c r="Q267" s="43"/>
      <c r="R267" s="42"/>
      <c r="S267" s="43"/>
      <c r="T267" s="42"/>
      <c r="U267" s="43"/>
      <c r="V267" s="42"/>
      <c r="W267" s="43"/>
      <c r="X267" s="42"/>
      <c r="Y267" s="43"/>
      <c r="Z267" s="42"/>
      <c r="AA267" s="43"/>
      <c r="AB267" s="42"/>
      <c r="AC267" s="43"/>
      <c r="AD267" s="42"/>
      <c r="AE267" s="43"/>
      <c r="AF267" s="42"/>
      <c r="AG267" s="43"/>
      <c r="AH267" s="42"/>
      <c r="AI267" s="44"/>
      <c r="AJ267" s="97">
        <f t="shared" si="27"/>
        <v>0</v>
      </c>
      <c r="AK267" s="97"/>
      <c r="AL267" s="97"/>
    </row>
    <row r="268" spans="2:39" ht="19.5" thickBot="1" x14ac:dyDescent="0.35">
      <c r="B268" s="55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4"/>
      <c r="AI268" s="54"/>
      <c r="AJ268" s="54"/>
      <c r="AK268" s="54"/>
      <c r="AL268" s="53"/>
      <c r="AM268" s="53"/>
    </row>
    <row r="269" spans="2:39" x14ac:dyDescent="0.3">
      <c r="B269" s="41">
        <v>45413</v>
      </c>
    </row>
    <row r="271" spans="2:39" x14ac:dyDescent="0.3">
      <c r="B271" s="34" t="s">
        <v>3</v>
      </c>
      <c r="C271" s="4"/>
      <c r="D271" s="4"/>
      <c r="E271" s="35">
        <f>+B269</f>
        <v>45413</v>
      </c>
      <c r="F271" s="35">
        <f>+E271+1</f>
        <v>45414</v>
      </c>
      <c r="G271" s="35">
        <f t="shared" ref="G271:AI271" si="28">+F271+1</f>
        <v>45415</v>
      </c>
      <c r="H271" s="35">
        <f t="shared" si="28"/>
        <v>45416</v>
      </c>
      <c r="I271" s="35">
        <f t="shared" si="28"/>
        <v>45417</v>
      </c>
      <c r="J271" s="35">
        <f t="shared" si="28"/>
        <v>45418</v>
      </c>
      <c r="K271" s="35">
        <f t="shared" si="28"/>
        <v>45419</v>
      </c>
      <c r="L271" s="35">
        <f t="shared" si="28"/>
        <v>45420</v>
      </c>
      <c r="M271" s="35">
        <f t="shared" si="28"/>
        <v>45421</v>
      </c>
      <c r="N271" s="35">
        <f t="shared" si="28"/>
        <v>45422</v>
      </c>
      <c r="O271" s="35">
        <f t="shared" si="28"/>
        <v>45423</v>
      </c>
      <c r="P271" s="35">
        <f t="shared" si="28"/>
        <v>45424</v>
      </c>
      <c r="Q271" s="35">
        <f t="shared" si="28"/>
        <v>45425</v>
      </c>
      <c r="R271" s="35">
        <f t="shared" si="28"/>
        <v>45426</v>
      </c>
      <c r="S271" s="35">
        <f t="shared" si="28"/>
        <v>45427</v>
      </c>
      <c r="T271" s="35">
        <f t="shared" si="28"/>
        <v>45428</v>
      </c>
      <c r="U271" s="35">
        <f t="shared" si="28"/>
        <v>45429</v>
      </c>
      <c r="V271" s="35">
        <f t="shared" si="28"/>
        <v>45430</v>
      </c>
      <c r="W271" s="35">
        <f t="shared" si="28"/>
        <v>45431</v>
      </c>
      <c r="X271" s="35">
        <f t="shared" si="28"/>
        <v>45432</v>
      </c>
      <c r="Y271" s="35">
        <f t="shared" si="28"/>
        <v>45433</v>
      </c>
      <c r="Z271" s="35">
        <f t="shared" si="28"/>
        <v>45434</v>
      </c>
      <c r="AA271" s="35">
        <f t="shared" si="28"/>
        <v>45435</v>
      </c>
      <c r="AB271" s="35">
        <f t="shared" si="28"/>
        <v>45436</v>
      </c>
      <c r="AC271" s="35">
        <f t="shared" si="28"/>
        <v>45437</v>
      </c>
      <c r="AD271" s="35">
        <f t="shared" si="28"/>
        <v>45438</v>
      </c>
      <c r="AE271" s="35">
        <f t="shared" si="28"/>
        <v>45439</v>
      </c>
      <c r="AF271" s="35">
        <f t="shared" si="28"/>
        <v>45440</v>
      </c>
      <c r="AG271" s="35">
        <f t="shared" si="28"/>
        <v>45441</v>
      </c>
      <c r="AH271" s="35">
        <f t="shared" si="28"/>
        <v>45442</v>
      </c>
      <c r="AI271" s="35">
        <f t="shared" si="28"/>
        <v>45443</v>
      </c>
      <c r="AJ271" s="82" t="s">
        <v>2</v>
      </c>
      <c r="AK271" s="83"/>
      <c r="AL271" s="83"/>
    </row>
    <row r="272" spans="2:39" x14ac:dyDescent="0.3">
      <c r="B272" s="90" t="s">
        <v>2</v>
      </c>
      <c r="C272" s="90"/>
      <c r="D272" s="90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98">
        <f>SUM(AJ273:AK327)</f>
        <v>0</v>
      </c>
      <c r="AK272" s="94"/>
      <c r="AL272" s="94"/>
    </row>
    <row r="273" spans="2:38" x14ac:dyDescent="0.3">
      <c r="B273" s="99" t="s">
        <v>37</v>
      </c>
      <c r="C273" s="99"/>
      <c r="D273" s="99"/>
      <c r="E273" s="43"/>
      <c r="F273" s="42"/>
      <c r="G273" s="43"/>
      <c r="H273" s="42"/>
      <c r="I273" s="43"/>
      <c r="J273" s="42"/>
      <c r="K273" s="43"/>
      <c r="L273" s="42"/>
      <c r="M273" s="43"/>
      <c r="N273" s="42"/>
      <c r="O273" s="43"/>
      <c r="P273" s="42"/>
      <c r="Q273" s="43"/>
      <c r="R273" s="42"/>
      <c r="S273" s="43"/>
      <c r="T273" s="42"/>
      <c r="U273" s="43"/>
      <c r="V273" s="42"/>
      <c r="W273" s="43"/>
      <c r="X273" s="42"/>
      <c r="Y273" s="43"/>
      <c r="Z273" s="42"/>
      <c r="AA273" s="43"/>
      <c r="AB273" s="42"/>
      <c r="AC273" s="43"/>
      <c r="AD273" s="42"/>
      <c r="AE273" s="43"/>
      <c r="AF273" s="42"/>
      <c r="AG273" s="43"/>
      <c r="AH273" s="42"/>
      <c r="AI273" s="44"/>
      <c r="AJ273" s="97">
        <f>SUM(E273:AI273)</f>
        <v>0</v>
      </c>
      <c r="AK273" s="97"/>
      <c r="AL273" s="97"/>
    </row>
    <row r="274" spans="2:38" x14ac:dyDescent="0.3">
      <c r="B274" s="99" t="s">
        <v>38</v>
      </c>
      <c r="C274" s="99"/>
      <c r="D274" s="99"/>
      <c r="E274" s="43"/>
      <c r="F274" s="42"/>
      <c r="G274" s="43"/>
      <c r="H274" s="42"/>
      <c r="I274" s="43"/>
      <c r="J274" s="42"/>
      <c r="K274" s="43"/>
      <c r="L274" s="42"/>
      <c r="M274" s="43"/>
      <c r="N274" s="42"/>
      <c r="O274" s="43"/>
      <c r="P274" s="42"/>
      <c r="Q274" s="43"/>
      <c r="R274" s="42"/>
      <c r="S274" s="43"/>
      <c r="T274" s="42"/>
      <c r="U274" s="43"/>
      <c r="V274" s="42"/>
      <c r="W274" s="43"/>
      <c r="X274" s="42"/>
      <c r="Y274" s="43"/>
      <c r="Z274" s="42"/>
      <c r="AA274" s="43"/>
      <c r="AB274" s="42"/>
      <c r="AC274" s="43"/>
      <c r="AD274" s="42"/>
      <c r="AE274" s="43"/>
      <c r="AF274" s="42"/>
      <c r="AG274" s="43"/>
      <c r="AH274" s="42"/>
      <c r="AI274" s="44"/>
      <c r="AJ274" s="97">
        <f t="shared" ref="AJ274:AJ285" si="29">SUM(E274:AI274)</f>
        <v>0</v>
      </c>
      <c r="AK274" s="97"/>
      <c r="AL274" s="97"/>
    </row>
    <row r="275" spans="2:38" x14ac:dyDescent="0.3">
      <c r="B275" s="99" t="s">
        <v>39</v>
      </c>
      <c r="C275" s="99"/>
      <c r="D275" s="99"/>
      <c r="E275" s="43"/>
      <c r="F275" s="42"/>
      <c r="G275" s="43"/>
      <c r="H275" s="42"/>
      <c r="I275" s="43"/>
      <c r="J275" s="42"/>
      <c r="K275" s="43"/>
      <c r="L275" s="42"/>
      <c r="M275" s="43"/>
      <c r="N275" s="42"/>
      <c r="O275" s="43"/>
      <c r="P275" s="42"/>
      <c r="Q275" s="43"/>
      <c r="R275" s="42"/>
      <c r="S275" s="43"/>
      <c r="T275" s="42"/>
      <c r="U275" s="43"/>
      <c r="V275" s="42"/>
      <c r="W275" s="43"/>
      <c r="X275" s="42"/>
      <c r="Y275" s="43"/>
      <c r="Z275" s="42"/>
      <c r="AA275" s="43"/>
      <c r="AB275" s="42"/>
      <c r="AC275" s="43"/>
      <c r="AD275" s="42"/>
      <c r="AE275" s="43"/>
      <c r="AF275" s="42"/>
      <c r="AG275" s="43"/>
      <c r="AH275" s="42"/>
      <c r="AI275" s="44"/>
      <c r="AJ275" s="97">
        <f t="shared" si="29"/>
        <v>0</v>
      </c>
      <c r="AK275" s="97"/>
      <c r="AL275" s="97"/>
    </row>
    <row r="276" spans="2:38" x14ac:dyDescent="0.3">
      <c r="B276" s="99" t="s">
        <v>40</v>
      </c>
      <c r="C276" s="99"/>
      <c r="D276" s="99"/>
      <c r="E276" s="43"/>
      <c r="F276" s="42"/>
      <c r="G276" s="43"/>
      <c r="H276" s="42"/>
      <c r="I276" s="43"/>
      <c r="J276" s="42"/>
      <c r="K276" s="43"/>
      <c r="L276" s="42"/>
      <c r="M276" s="43"/>
      <c r="N276" s="42"/>
      <c r="O276" s="43"/>
      <c r="P276" s="42"/>
      <c r="Q276" s="43"/>
      <c r="R276" s="42"/>
      <c r="S276" s="43"/>
      <c r="T276" s="42"/>
      <c r="U276" s="43"/>
      <c r="V276" s="42"/>
      <c r="W276" s="43"/>
      <c r="X276" s="42"/>
      <c r="Y276" s="43"/>
      <c r="Z276" s="42"/>
      <c r="AA276" s="43"/>
      <c r="AB276" s="42"/>
      <c r="AC276" s="43"/>
      <c r="AD276" s="42"/>
      <c r="AE276" s="43"/>
      <c r="AF276" s="42"/>
      <c r="AG276" s="43"/>
      <c r="AH276" s="42"/>
      <c r="AI276" s="44"/>
      <c r="AJ276" s="97">
        <f t="shared" si="29"/>
        <v>0</v>
      </c>
      <c r="AK276" s="97"/>
      <c r="AL276" s="97"/>
    </row>
    <row r="277" spans="2:38" x14ac:dyDescent="0.3">
      <c r="B277" s="99" t="s">
        <v>41</v>
      </c>
      <c r="C277" s="99"/>
      <c r="D277" s="99"/>
      <c r="E277" s="43"/>
      <c r="F277" s="42"/>
      <c r="G277" s="43"/>
      <c r="H277" s="42"/>
      <c r="I277" s="43"/>
      <c r="J277" s="42"/>
      <c r="K277" s="43"/>
      <c r="L277" s="42"/>
      <c r="M277" s="43"/>
      <c r="N277" s="42"/>
      <c r="O277" s="43"/>
      <c r="P277" s="42"/>
      <c r="Q277" s="43"/>
      <c r="R277" s="42"/>
      <c r="S277" s="43"/>
      <c r="T277" s="42"/>
      <c r="U277" s="43"/>
      <c r="V277" s="42"/>
      <c r="W277" s="43"/>
      <c r="X277" s="42"/>
      <c r="Y277" s="43"/>
      <c r="Z277" s="42"/>
      <c r="AA277" s="43"/>
      <c r="AB277" s="42"/>
      <c r="AC277" s="43"/>
      <c r="AD277" s="42"/>
      <c r="AE277" s="43"/>
      <c r="AF277" s="42"/>
      <c r="AG277" s="43"/>
      <c r="AH277" s="42"/>
      <c r="AI277" s="44"/>
      <c r="AJ277" s="97">
        <f t="shared" si="29"/>
        <v>0</v>
      </c>
      <c r="AK277" s="97"/>
      <c r="AL277" s="97"/>
    </row>
    <row r="278" spans="2:38" x14ac:dyDescent="0.3">
      <c r="B278" s="99" t="s">
        <v>42</v>
      </c>
      <c r="C278" s="99"/>
      <c r="D278" s="99"/>
      <c r="E278" s="43"/>
      <c r="F278" s="42"/>
      <c r="G278" s="43"/>
      <c r="H278" s="42"/>
      <c r="I278" s="43"/>
      <c r="J278" s="42"/>
      <c r="K278" s="43"/>
      <c r="L278" s="42"/>
      <c r="M278" s="43"/>
      <c r="N278" s="42"/>
      <c r="O278" s="43"/>
      <c r="P278" s="42"/>
      <c r="Q278" s="43"/>
      <c r="R278" s="42"/>
      <c r="S278" s="43"/>
      <c r="T278" s="42"/>
      <c r="U278" s="43"/>
      <c r="V278" s="42"/>
      <c r="W278" s="43"/>
      <c r="X278" s="42"/>
      <c r="Y278" s="43"/>
      <c r="Z278" s="42"/>
      <c r="AA278" s="43"/>
      <c r="AB278" s="42"/>
      <c r="AC278" s="43"/>
      <c r="AD278" s="42"/>
      <c r="AE278" s="43"/>
      <c r="AF278" s="42"/>
      <c r="AG278" s="43"/>
      <c r="AH278" s="42"/>
      <c r="AI278" s="44"/>
      <c r="AJ278" s="97">
        <f t="shared" si="29"/>
        <v>0</v>
      </c>
      <c r="AK278" s="97"/>
      <c r="AL278" s="97"/>
    </row>
    <row r="279" spans="2:38" x14ac:dyDescent="0.3">
      <c r="B279" s="99" t="s">
        <v>43</v>
      </c>
      <c r="C279" s="99"/>
      <c r="D279" s="99"/>
      <c r="E279" s="43"/>
      <c r="F279" s="42"/>
      <c r="G279" s="43"/>
      <c r="H279" s="42"/>
      <c r="I279" s="43"/>
      <c r="J279" s="42"/>
      <c r="K279" s="43"/>
      <c r="L279" s="42"/>
      <c r="M279" s="43"/>
      <c r="N279" s="42"/>
      <c r="O279" s="43"/>
      <c r="P279" s="42"/>
      <c r="Q279" s="43"/>
      <c r="R279" s="42"/>
      <c r="S279" s="43"/>
      <c r="T279" s="42"/>
      <c r="U279" s="43"/>
      <c r="V279" s="42"/>
      <c r="W279" s="43"/>
      <c r="X279" s="42"/>
      <c r="Y279" s="43"/>
      <c r="Z279" s="42"/>
      <c r="AA279" s="43"/>
      <c r="AB279" s="42"/>
      <c r="AC279" s="43"/>
      <c r="AD279" s="42"/>
      <c r="AE279" s="43"/>
      <c r="AF279" s="42"/>
      <c r="AG279" s="43"/>
      <c r="AH279" s="42"/>
      <c r="AI279" s="44"/>
      <c r="AJ279" s="97">
        <f t="shared" si="29"/>
        <v>0</v>
      </c>
      <c r="AK279" s="97"/>
      <c r="AL279" s="97"/>
    </row>
    <row r="280" spans="2:38" x14ac:dyDescent="0.3">
      <c r="B280" s="99" t="s">
        <v>44</v>
      </c>
      <c r="C280" s="99"/>
      <c r="D280" s="99"/>
      <c r="E280" s="43"/>
      <c r="F280" s="42"/>
      <c r="G280" s="43"/>
      <c r="H280" s="42"/>
      <c r="I280" s="43"/>
      <c r="J280" s="42"/>
      <c r="K280" s="43"/>
      <c r="L280" s="42"/>
      <c r="M280" s="43"/>
      <c r="N280" s="42"/>
      <c r="O280" s="43"/>
      <c r="P280" s="42"/>
      <c r="Q280" s="43"/>
      <c r="R280" s="42"/>
      <c r="S280" s="43"/>
      <c r="T280" s="42"/>
      <c r="U280" s="43"/>
      <c r="V280" s="42"/>
      <c r="W280" s="43"/>
      <c r="X280" s="42"/>
      <c r="Y280" s="43"/>
      <c r="Z280" s="42"/>
      <c r="AA280" s="43"/>
      <c r="AB280" s="42"/>
      <c r="AC280" s="43"/>
      <c r="AD280" s="42"/>
      <c r="AE280" s="43"/>
      <c r="AF280" s="42"/>
      <c r="AG280" s="43"/>
      <c r="AH280" s="42"/>
      <c r="AI280" s="44"/>
      <c r="AJ280" s="97">
        <f t="shared" si="29"/>
        <v>0</v>
      </c>
      <c r="AK280" s="97"/>
      <c r="AL280" s="97"/>
    </row>
    <row r="281" spans="2:38" x14ac:dyDescent="0.3">
      <c r="B281" s="99" t="s">
        <v>45</v>
      </c>
      <c r="C281" s="99"/>
      <c r="D281" s="99"/>
      <c r="E281" s="43"/>
      <c r="F281" s="42"/>
      <c r="G281" s="43"/>
      <c r="H281" s="42"/>
      <c r="I281" s="43"/>
      <c r="J281" s="42"/>
      <c r="K281" s="43"/>
      <c r="L281" s="42"/>
      <c r="M281" s="43"/>
      <c r="N281" s="42"/>
      <c r="O281" s="43"/>
      <c r="P281" s="42"/>
      <c r="Q281" s="43"/>
      <c r="R281" s="42"/>
      <c r="S281" s="43"/>
      <c r="T281" s="42"/>
      <c r="U281" s="43"/>
      <c r="V281" s="42"/>
      <c r="W281" s="43"/>
      <c r="X281" s="42"/>
      <c r="Y281" s="43"/>
      <c r="Z281" s="42"/>
      <c r="AA281" s="43"/>
      <c r="AB281" s="42"/>
      <c r="AC281" s="43"/>
      <c r="AD281" s="42"/>
      <c r="AE281" s="43"/>
      <c r="AF281" s="42"/>
      <c r="AG281" s="43"/>
      <c r="AH281" s="42"/>
      <c r="AI281" s="44"/>
      <c r="AJ281" s="97">
        <f t="shared" si="29"/>
        <v>0</v>
      </c>
      <c r="AK281" s="97"/>
      <c r="AL281" s="97"/>
    </row>
    <row r="282" spans="2:38" x14ac:dyDescent="0.3">
      <c r="B282" s="99" t="s">
        <v>46</v>
      </c>
      <c r="C282" s="99"/>
      <c r="D282" s="99"/>
      <c r="E282" s="43"/>
      <c r="F282" s="42"/>
      <c r="G282" s="43"/>
      <c r="H282" s="42"/>
      <c r="I282" s="43"/>
      <c r="J282" s="42"/>
      <c r="K282" s="43"/>
      <c r="L282" s="42"/>
      <c r="M282" s="43"/>
      <c r="N282" s="42"/>
      <c r="O282" s="43"/>
      <c r="P282" s="42"/>
      <c r="Q282" s="43"/>
      <c r="R282" s="42"/>
      <c r="S282" s="43"/>
      <c r="T282" s="42"/>
      <c r="U282" s="43"/>
      <c r="V282" s="42"/>
      <c r="W282" s="43"/>
      <c r="X282" s="42"/>
      <c r="Y282" s="43"/>
      <c r="Z282" s="42"/>
      <c r="AA282" s="43"/>
      <c r="AB282" s="42"/>
      <c r="AC282" s="43"/>
      <c r="AD282" s="42"/>
      <c r="AE282" s="43"/>
      <c r="AF282" s="42"/>
      <c r="AG282" s="43"/>
      <c r="AH282" s="42"/>
      <c r="AI282" s="44"/>
      <c r="AJ282" s="97">
        <f t="shared" si="29"/>
        <v>0</v>
      </c>
      <c r="AK282" s="97"/>
      <c r="AL282" s="97"/>
    </row>
    <row r="283" spans="2:38" x14ac:dyDescent="0.3">
      <c r="B283" s="99" t="s">
        <v>47</v>
      </c>
      <c r="C283" s="99"/>
      <c r="D283" s="99"/>
      <c r="E283" s="43"/>
      <c r="F283" s="42"/>
      <c r="G283" s="43"/>
      <c r="H283" s="42"/>
      <c r="I283" s="43"/>
      <c r="J283" s="42"/>
      <c r="K283" s="43"/>
      <c r="L283" s="42"/>
      <c r="M283" s="43"/>
      <c r="N283" s="42"/>
      <c r="O283" s="43"/>
      <c r="P283" s="42"/>
      <c r="Q283" s="43"/>
      <c r="R283" s="42"/>
      <c r="S283" s="43"/>
      <c r="T283" s="42"/>
      <c r="U283" s="43"/>
      <c r="V283" s="42"/>
      <c r="W283" s="43"/>
      <c r="X283" s="42"/>
      <c r="Y283" s="43"/>
      <c r="Z283" s="42"/>
      <c r="AA283" s="43"/>
      <c r="AB283" s="42"/>
      <c r="AC283" s="43"/>
      <c r="AD283" s="42"/>
      <c r="AE283" s="43"/>
      <c r="AF283" s="42"/>
      <c r="AG283" s="43"/>
      <c r="AH283" s="42"/>
      <c r="AI283" s="44"/>
      <c r="AJ283" s="97">
        <f t="shared" si="29"/>
        <v>0</v>
      </c>
      <c r="AK283" s="97"/>
      <c r="AL283" s="97"/>
    </row>
    <row r="284" spans="2:38" x14ac:dyDescent="0.3">
      <c r="B284" s="99" t="s">
        <v>48</v>
      </c>
      <c r="C284" s="99"/>
      <c r="D284" s="99"/>
      <c r="E284" s="43"/>
      <c r="F284" s="42"/>
      <c r="G284" s="43"/>
      <c r="H284" s="42"/>
      <c r="I284" s="43"/>
      <c r="J284" s="42"/>
      <c r="K284" s="43"/>
      <c r="L284" s="42"/>
      <c r="M284" s="43"/>
      <c r="N284" s="42"/>
      <c r="O284" s="43"/>
      <c r="P284" s="42"/>
      <c r="Q284" s="43"/>
      <c r="R284" s="42"/>
      <c r="S284" s="43"/>
      <c r="T284" s="42"/>
      <c r="U284" s="43"/>
      <c r="V284" s="42"/>
      <c r="W284" s="43"/>
      <c r="X284" s="42"/>
      <c r="Y284" s="43"/>
      <c r="Z284" s="42"/>
      <c r="AA284" s="43"/>
      <c r="AB284" s="42"/>
      <c r="AC284" s="43"/>
      <c r="AD284" s="42"/>
      <c r="AE284" s="43"/>
      <c r="AF284" s="42"/>
      <c r="AG284" s="43"/>
      <c r="AH284" s="42"/>
      <c r="AI284" s="44"/>
      <c r="AJ284" s="97">
        <f t="shared" si="29"/>
        <v>0</v>
      </c>
      <c r="AK284" s="97"/>
      <c r="AL284" s="97"/>
    </row>
    <row r="285" spans="2:38" x14ac:dyDescent="0.3">
      <c r="B285" s="99" t="s">
        <v>49</v>
      </c>
      <c r="C285" s="99"/>
      <c r="D285" s="99"/>
      <c r="E285" s="43"/>
      <c r="F285" s="42"/>
      <c r="G285" s="43"/>
      <c r="H285" s="42"/>
      <c r="I285" s="43"/>
      <c r="J285" s="42"/>
      <c r="K285" s="43"/>
      <c r="L285" s="42"/>
      <c r="M285" s="43"/>
      <c r="N285" s="42"/>
      <c r="O285" s="43"/>
      <c r="P285" s="42"/>
      <c r="Q285" s="43"/>
      <c r="R285" s="42"/>
      <c r="S285" s="43"/>
      <c r="T285" s="42"/>
      <c r="U285" s="43"/>
      <c r="V285" s="42"/>
      <c r="W285" s="43"/>
      <c r="X285" s="42"/>
      <c r="Y285" s="43"/>
      <c r="Z285" s="42"/>
      <c r="AA285" s="43"/>
      <c r="AB285" s="42"/>
      <c r="AC285" s="43"/>
      <c r="AD285" s="42"/>
      <c r="AE285" s="43"/>
      <c r="AF285" s="42"/>
      <c r="AG285" s="43"/>
      <c r="AH285" s="42"/>
      <c r="AI285" s="44"/>
      <c r="AJ285" s="97">
        <f t="shared" si="29"/>
        <v>0</v>
      </c>
      <c r="AK285" s="97"/>
      <c r="AL285" s="97"/>
    </row>
    <row r="286" spans="2:38" x14ac:dyDescent="0.3">
      <c r="B286" s="99" t="s">
        <v>50</v>
      </c>
      <c r="C286" s="99"/>
      <c r="D286" s="99"/>
      <c r="E286" s="43"/>
      <c r="F286" s="42"/>
      <c r="G286" s="43"/>
      <c r="H286" s="42"/>
      <c r="I286" s="43"/>
      <c r="J286" s="42"/>
      <c r="K286" s="43"/>
      <c r="L286" s="42"/>
      <c r="M286" s="43"/>
      <c r="N286" s="42"/>
      <c r="O286" s="43"/>
      <c r="P286" s="42"/>
      <c r="Q286" s="43"/>
      <c r="R286" s="42"/>
      <c r="S286" s="43"/>
      <c r="T286" s="42"/>
      <c r="U286" s="43"/>
      <c r="V286" s="42"/>
      <c r="W286" s="43"/>
      <c r="X286" s="42"/>
      <c r="Y286" s="43"/>
      <c r="Z286" s="42"/>
      <c r="AA286" s="43"/>
      <c r="AB286" s="42"/>
      <c r="AC286" s="43"/>
      <c r="AD286" s="42"/>
      <c r="AE286" s="43"/>
      <c r="AF286" s="42"/>
      <c r="AG286" s="43"/>
      <c r="AH286" s="42"/>
      <c r="AI286" s="44"/>
      <c r="AJ286" s="97">
        <f>SUM(E286:AI286)</f>
        <v>0</v>
      </c>
      <c r="AK286" s="97"/>
      <c r="AL286" s="97"/>
    </row>
    <row r="287" spans="2:38" x14ac:dyDescent="0.3">
      <c r="B287" s="99" t="s">
        <v>101</v>
      </c>
      <c r="C287" s="99"/>
      <c r="D287" s="99"/>
      <c r="E287" s="43"/>
      <c r="F287" s="42"/>
      <c r="G287" s="43"/>
      <c r="H287" s="42"/>
      <c r="I287" s="43"/>
      <c r="J287" s="42"/>
      <c r="K287" s="43"/>
      <c r="L287" s="42"/>
      <c r="M287" s="43"/>
      <c r="N287" s="42"/>
      <c r="O287" s="43"/>
      <c r="P287" s="42"/>
      <c r="Q287" s="43"/>
      <c r="R287" s="42"/>
      <c r="S287" s="43"/>
      <c r="T287" s="42"/>
      <c r="U287" s="43"/>
      <c r="V287" s="42"/>
      <c r="W287" s="43"/>
      <c r="X287" s="42"/>
      <c r="Y287" s="43"/>
      <c r="Z287" s="42"/>
      <c r="AA287" s="43"/>
      <c r="AB287" s="42"/>
      <c r="AC287" s="43"/>
      <c r="AD287" s="42"/>
      <c r="AE287" s="43"/>
      <c r="AF287" s="42"/>
      <c r="AG287" s="43"/>
      <c r="AH287" s="42"/>
      <c r="AI287" s="44"/>
      <c r="AJ287" s="97">
        <f t="shared" ref="AJ287:AJ289" si="30">SUM(E287:AI287)</f>
        <v>0</v>
      </c>
      <c r="AK287" s="97"/>
      <c r="AL287" s="97"/>
    </row>
    <row r="288" spans="2:38" x14ac:dyDescent="0.3">
      <c r="B288" s="99" t="s">
        <v>51</v>
      </c>
      <c r="C288" s="99"/>
      <c r="D288" s="99"/>
      <c r="E288" s="43"/>
      <c r="F288" s="42"/>
      <c r="G288" s="43"/>
      <c r="H288" s="42"/>
      <c r="I288" s="43"/>
      <c r="J288" s="42"/>
      <c r="K288" s="43"/>
      <c r="L288" s="42"/>
      <c r="M288" s="43"/>
      <c r="N288" s="42"/>
      <c r="O288" s="43"/>
      <c r="P288" s="42"/>
      <c r="Q288" s="43"/>
      <c r="R288" s="42"/>
      <c r="S288" s="43"/>
      <c r="T288" s="42"/>
      <c r="U288" s="43"/>
      <c r="V288" s="42"/>
      <c r="W288" s="43"/>
      <c r="X288" s="42"/>
      <c r="Y288" s="43"/>
      <c r="Z288" s="42"/>
      <c r="AA288" s="43"/>
      <c r="AB288" s="42"/>
      <c r="AC288" s="43"/>
      <c r="AD288" s="42"/>
      <c r="AE288" s="43"/>
      <c r="AF288" s="42"/>
      <c r="AG288" s="43"/>
      <c r="AH288" s="42"/>
      <c r="AI288" s="44"/>
      <c r="AJ288" s="97">
        <f t="shared" si="30"/>
        <v>0</v>
      </c>
      <c r="AK288" s="97"/>
      <c r="AL288" s="97"/>
    </row>
    <row r="289" spans="2:38" x14ac:dyDescent="0.3">
      <c r="B289" s="99" t="s">
        <v>52</v>
      </c>
      <c r="C289" s="99"/>
      <c r="D289" s="99"/>
      <c r="E289" s="43"/>
      <c r="F289" s="42"/>
      <c r="G289" s="43"/>
      <c r="H289" s="42"/>
      <c r="I289" s="43"/>
      <c r="J289" s="42"/>
      <c r="K289" s="43"/>
      <c r="L289" s="42"/>
      <c r="M289" s="43"/>
      <c r="N289" s="42"/>
      <c r="O289" s="43"/>
      <c r="P289" s="42"/>
      <c r="Q289" s="43"/>
      <c r="R289" s="42"/>
      <c r="S289" s="43"/>
      <c r="T289" s="42"/>
      <c r="U289" s="43"/>
      <c r="V289" s="42"/>
      <c r="W289" s="43"/>
      <c r="X289" s="42"/>
      <c r="Y289" s="43"/>
      <c r="Z289" s="42"/>
      <c r="AA289" s="43"/>
      <c r="AB289" s="42"/>
      <c r="AC289" s="43"/>
      <c r="AD289" s="42"/>
      <c r="AE289" s="43"/>
      <c r="AF289" s="42"/>
      <c r="AG289" s="43"/>
      <c r="AH289" s="42"/>
      <c r="AI289" s="44"/>
      <c r="AJ289" s="97">
        <f t="shared" si="30"/>
        <v>0</v>
      </c>
      <c r="AK289" s="97"/>
      <c r="AL289" s="97"/>
    </row>
    <row r="290" spans="2:38" x14ac:dyDescent="0.3">
      <c r="B290" s="99" t="s">
        <v>53</v>
      </c>
      <c r="C290" s="99"/>
      <c r="D290" s="99"/>
      <c r="E290" s="43"/>
      <c r="F290" s="42"/>
      <c r="G290" s="43"/>
      <c r="H290" s="42"/>
      <c r="I290" s="43"/>
      <c r="J290" s="42"/>
      <c r="K290" s="43"/>
      <c r="L290" s="42"/>
      <c r="M290" s="43"/>
      <c r="N290" s="42"/>
      <c r="O290" s="43"/>
      <c r="P290" s="42"/>
      <c r="Q290" s="43"/>
      <c r="R290" s="42"/>
      <c r="S290" s="43"/>
      <c r="T290" s="42"/>
      <c r="U290" s="43"/>
      <c r="V290" s="42"/>
      <c r="W290" s="43"/>
      <c r="X290" s="42"/>
      <c r="Y290" s="43"/>
      <c r="Z290" s="42"/>
      <c r="AA290" s="43"/>
      <c r="AB290" s="42"/>
      <c r="AC290" s="43"/>
      <c r="AD290" s="42"/>
      <c r="AE290" s="43"/>
      <c r="AF290" s="42"/>
      <c r="AG290" s="43"/>
      <c r="AH290" s="42"/>
      <c r="AI290" s="44"/>
      <c r="AJ290" s="97">
        <f>SUM(E290:AI290)</f>
        <v>0</v>
      </c>
      <c r="AK290" s="97"/>
      <c r="AL290" s="97"/>
    </row>
    <row r="291" spans="2:38" x14ac:dyDescent="0.3">
      <c r="B291" s="99" t="s">
        <v>54</v>
      </c>
      <c r="C291" s="99"/>
      <c r="D291" s="99"/>
      <c r="E291" s="43"/>
      <c r="F291" s="42"/>
      <c r="G291" s="43"/>
      <c r="H291" s="42"/>
      <c r="I291" s="43"/>
      <c r="J291" s="42"/>
      <c r="K291" s="43"/>
      <c r="L291" s="42"/>
      <c r="M291" s="43"/>
      <c r="N291" s="42"/>
      <c r="O291" s="43"/>
      <c r="P291" s="42"/>
      <c r="Q291" s="43"/>
      <c r="R291" s="42"/>
      <c r="S291" s="43"/>
      <c r="T291" s="42"/>
      <c r="U291" s="43"/>
      <c r="V291" s="42"/>
      <c r="W291" s="43"/>
      <c r="X291" s="42"/>
      <c r="Y291" s="43"/>
      <c r="Z291" s="42"/>
      <c r="AA291" s="43"/>
      <c r="AB291" s="42"/>
      <c r="AC291" s="43"/>
      <c r="AD291" s="42"/>
      <c r="AE291" s="43"/>
      <c r="AF291" s="42"/>
      <c r="AG291" s="43"/>
      <c r="AH291" s="42"/>
      <c r="AI291" s="44"/>
      <c r="AJ291" s="97">
        <f t="shared" ref="AJ291:AJ318" si="31">SUM(E291:AI291)</f>
        <v>0</v>
      </c>
      <c r="AK291" s="97"/>
      <c r="AL291" s="97"/>
    </row>
    <row r="292" spans="2:38" x14ac:dyDescent="0.3">
      <c r="B292" s="99" t="s">
        <v>55</v>
      </c>
      <c r="C292" s="99"/>
      <c r="D292" s="99"/>
      <c r="E292" s="43"/>
      <c r="F292" s="42"/>
      <c r="G292" s="43"/>
      <c r="H292" s="42"/>
      <c r="I292" s="43"/>
      <c r="J292" s="42"/>
      <c r="K292" s="43"/>
      <c r="L292" s="42"/>
      <c r="M292" s="43"/>
      <c r="N292" s="42"/>
      <c r="O292" s="43"/>
      <c r="P292" s="42"/>
      <c r="Q292" s="43"/>
      <c r="R292" s="42"/>
      <c r="S292" s="43"/>
      <c r="T292" s="42"/>
      <c r="U292" s="43"/>
      <c r="V292" s="42"/>
      <c r="W292" s="43"/>
      <c r="X292" s="42"/>
      <c r="Y292" s="43"/>
      <c r="Z292" s="42"/>
      <c r="AA292" s="43"/>
      <c r="AB292" s="42"/>
      <c r="AC292" s="43"/>
      <c r="AD292" s="42"/>
      <c r="AE292" s="43"/>
      <c r="AF292" s="42"/>
      <c r="AG292" s="43"/>
      <c r="AH292" s="42"/>
      <c r="AI292" s="44"/>
      <c r="AJ292" s="97">
        <f t="shared" si="31"/>
        <v>0</v>
      </c>
      <c r="AK292" s="97"/>
      <c r="AL292" s="97"/>
    </row>
    <row r="293" spans="2:38" x14ac:dyDescent="0.3">
      <c r="B293" s="99" t="s">
        <v>56</v>
      </c>
      <c r="C293" s="99"/>
      <c r="D293" s="99"/>
      <c r="E293" s="43"/>
      <c r="F293" s="42"/>
      <c r="G293" s="43"/>
      <c r="H293" s="42"/>
      <c r="I293" s="43"/>
      <c r="J293" s="42"/>
      <c r="K293" s="43"/>
      <c r="L293" s="42"/>
      <c r="M293" s="43"/>
      <c r="N293" s="42"/>
      <c r="O293" s="43"/>
      <c r="P293" s="42"/>
      <c r="Q293" s="43"/>
      <c r="R293" s="42"/>
      <c r="S293" s="43"/>
      <c r="T293" s="42"/>
      <c r="U293" s="43"/>
      <c r="V293" s="42"/>
      <c r="W293" s="43"/>
      <c r="X293" s="42"/>
      <c r="Y293" s="43"/>
      <c r="Z293" s="42"/>
      <c r="AA293" s="43"/>
      <c r="AB293" s="42"/>
      <c r="AC293" s="43"/>
      <c r="AD293" s="42"/>
      <c r="AE293" s="43"/>
      <c r="AF293" s="42"/>
      <c r="AG293" s="43"/>
      <c r="AH293" s="42"/>
      <c r="AI293" s="44"/>
      <c r="AJ293" s="97">
        <f t="shared" si="31"/>
        <v>0</v>
      </c>
      <c r="AK293" s="97"/>
      <c r="AL293" s="97"/>
    </row>
    <row r="294" spans="2:38" x14ac:dyDescent="0.3">
      <c r="B294" s="99" t="s">
        <v>104</v>
      </c>
      <c r="C294" s="99"/>
      <c r="D294" s="99"/>
      <c r="E294" s="43"/>
      <c r="F294" s="42"/>
      <c r="G294" s="43"/>
      <c r="H294" s="42"/>
      <c r="I294" s="43"/>
      <c r="J294" s="42"/>
      <c r="K294" s="43"/>
      <c r="L294" s="42"/>
      <c r="M294" s="43"/>
      <c r="N294" s="42"/>
      <c r="O294" s="43"/>
      <c r="P294" s="42"/>
      <c r="Q294" s="43"/>
      <c r="R294" s="42"/>
      <c r="S294" s="43"/>
      <c r="T294" s="42"/>
      <c r="U294" s="43"/>
      <c r="V294" s="42"/>
      <c r="W294" s="43"/>
      <c r="X294" s="42"/>
      <c r="Y294" s="43"/>
      <c r="Z294" s="42"/>
      <c r="AA294" s="43"/>
      <c r="AB294" s="42"/>
      <c r="AC294" s="43"/>
      <c r="AD294" s="42"/>
      <c r="AE294" s="43"/>
      <c r="AF294" s="42"/>
      <c r="AG294" s="43"/>
      <c r="AH294" s="42"/>
      <c r="AI294" s="44"/>
      <c r="AJ294" s="97">
        <f t="shared" si="31"/>
        <v>0</v>
      </c>
      <c r="AK294" s="97"/>
      <c r="AL294" s="97"/>
    </row>
    <row r="295" spans="2:38" x14ac:dyDescent="0.3">
      <c r="B295" s="99" t="s">
        <v>57</v>
      </c>
      <c r="C295" s="99"/>
      <c r="D295" s="99"/>
      <c r="E295" s="43"/>
      <c r="F295" s="42"/>
      <c r="G295" s="43"/>
      <c r="H295" s="42"/>
      <c r="I295" s="43"/>
      <c r="J295" s="42"/>
      <c r="K295" s="43"/>
      <c r="L295" s="42"/>
      <c r="M295" s="43"/>
      <c r="N295" s="42"/>
      <c r="O295" s="43"/>
      <c r="P295" s="42"/>
      <c r="Q295" s="43"/>
      <c r="R295" s="42"/>
      <c r="S295" s="43"/>
      <c r="T295" s="42"/>
      <c r="U295" s="43"/>
      <c r="V295" s="42"/>
      <c r="W295" s="43"/>
      <c r="X295" s="42"/>
      <c r="Y295" s="43"/>
      <c r="Z295" s="42"/>
      <c r="AA295" s="43"/>
      <c r="AB295" s="42"/>
      <c r="AC295" s="43"/>
      <c r="AD295" s="42"/>
      <c r="AE295" s="43"/>
      <c r="AF295" s="42"/>
      <c r="AG295" s="43"/>
      <c r="AH295" s="42"/>
      <c r="AI295" s="44"/>
      <c r="AJ295" s="97">
        <f t="shared" si="31"/>
        <v>0</v>
      </c>
      <c r="AK295" s="97"/>
      <c r="AL295" s="97"/>
    </row>
    <row r="296" spans="2:38" x14ac:dyDescent="0.3">
      <c r="B296" s="99" t="s">
        <v>58</v>
      </c>
      <c r="C296" s="99"/>
      <c r="D296" s="99"/>
      <c r="E296" s="43"/>
      <c r="F296" s="42"/>
      <c r="G296" s="43"/>
      <c r="H296" s="42"/>
      <c r="I296" s="43"/>
      <c r="J296" s="42"/>
      <c r="K296" s="43"/>
      <c r="L296" s="42"/>
      <c r="M296" s="43"/>
      <c r="N296" s="42"/>
      <c r="O296" s="43"/>
      <c r="P296" s="42"/>
      <c r="Q296" s="43"/>
      <c r="R296" s="42"/>
      <c r="S296" s="43"/>
      <c r="T296" s="42"/>
      <c r="U296" s="43"/>
      <c r="V296" s="42"/>
      <c r="W296" s="43"/>
      <c r="X296" s="42"/>
      <c r="Y296" s="43"/>
      <c r="Z296" s="42"/>
      <c r="AA296" s="43"/>
      <c r="AB296" s="42"/>
      <c r="AC296" s="43"/>
      <c r="AD296" s="42"/>
      <c r="AE296" s="43"/>
      <c r="AF296" s="42"/>
      <c r="AG296" s="43"/>
      <c r="AH296" s="42"/>
      <c r="AI296" s="44"/>
      <c r="AJ296" s="97">
        <f t="shared" si="31"/>
        <v>0</v>
      </c>
      <c r="AK296" s="97"/>
      <c r="AL296" s="97"/>
    </row>
    <row r="297" spans="2:38" x14ac:dyDescent="0.3">
      <c r="B297" s="99" t="s">
        <v>105</v>
      </c>
      <c r="C297" s="99"/>
      <c r="D297" s="99"/>
      <c r="E297" s="43"/>
      <c r="F297" s="42"/>
      <c r="G297" s="43"/>
      <c r="H297" s="42"/>
      <c r="I297" s="43"/>
      <c r="J297" s="42"/>
      <c r="K297" s="43"/>
      <c r="L297" s="42"/>
      <c r="M297" s="43"/>
      <c r="N297" s="42"/>
      <c r="O297" s="43"/>
      <c r="P297" s="42"/>
      <c r="Q297" s="43"/>
      <c r="R297" s="42"/>
      <c r="S297" s="43"/>
      <c r="T297" s="42"/>
      <c r="U297" s="43"/>
      <c r="V297" s="42"/>
      <c r="W297" s="43"/>
      <c r="X297" s="42"/>
      <c r="Y297" s="43"/>
      <c r="Z297" s="42"/>
      <c r="AA297" s="43"/>
      <c r="AB297" s="42"/>
      <c r="AC297" s="43"/>
      <c r="AD297" s="42"/>
      <c r="AE297" s="43"/>
      <c r="AF297" s="42"/>
      <c r="AG297" s="43"/>
      <c r="AH297" s="42"/>
      <c r="AI297" s="44"/>
      <c r="AJ297" s="97">
        <f t="shared" si="31"/>
        <v>0</v>
      </c>
      <c r="AK297" s="97"/>
      <c r="AL297" s="97"/>
    </row>
    <row r="298" spans="2:38" x14ac:dyDescent="0.3">
      <c r="B298" s="99" t="s">
        <v>59</v>
      </c>
      <c r="C298" s="99"/>
      <c r="D298" s="99"/>
      <c r="E298" s="43"/>
      <c r="F298" s="42"/>
      <c r="G298" s="43"/>
      <c r="H298" s="42"/>
      <c r="I298" s="43"/>
      <c r="J298" s="42"/>
      <c r="K298" s="43"/>
      <c r="L298" s="42"/>
      <c r="M298" s="43"/>
      <c r="N298" s="42"/>
      <c r="O298" s="43"/>
      <c r="P298" s="42"/>
      <c r="Q298" s="43"/>
      <c r="R298" s="42"/>
      <c r="S298" s="43"/>
      <c r="T298" s="42"/>
      <c r="U298" s="43"/>
      <c r="V298" s="42"/>
      <c r="W298" s="43"/>
      <c r="X298" s="42"/>
      <c r="Y298" s="43"/>
      <c r="Z298" s="42"/>
      <c r="AA298" s="43"/>
      <c r="AB298" s="42"/>
      <c r="AC298" s="43"/>
      <c r="AD298" s="42"/>
      <c r="AE298" s="43"/>
      <c r="AF298" s="42"/>
      <c r="AG298" s="43"/>
      <c r="AH298" s="42"/>
      <c r="AI298" s="44"/>
      <c r="AJ298" s="97">
        <f t="shared" si="31"/>
        <v>0</v>
      </c>
      <c r="AK298" s="97"/>
      <c r="AL298" s="97"/>
    </row>
    <row r="299" spans="2:38" x14ac:dyDescent="0.3">
      <c r="B299" s="99" t="s">
        <v>60</v>
      </c>
      <c r="C299" s="99"/>
      <c r="D299" s="99"/>
      <c r="E299" s="43"/>
      <c r="F299" s="42"/>
      <c r="G299" s="43"/>
      <c r="H299" s="42"/>
      <c r="I299" s="43"/>
      <c r="J299" s="42"/>
      <c r="K299" s="43"/>
      <c r="L299" s="42"/>
      <c r="M299" s="43"/>
      <c r="N299" s="42"/>
      <c r="O299" s="43"/>
      <c r="P299" s="42"/>
      <c r="Q299" s="43"/>
      <c r="R299" s="42"/>
      <c r="S299" s="43"/>
      <c r="T299" s="42"/>
      <c r="U299" s="43"/>
      <c r="V299" s="42"/>
      <c r="W299" s="43"/>
      <c r="X299" s="42"/>
      <c r="Y299" s="43"/>
      <c r="Z299" s="42"/>
      <c r="AA299" s="43"/>
      <c r="AB299" s="42"/>
      <c r="AC299" s="43"/>
      <c r="AD299" s="42"/>
      <c r="AE299" s="43"/>
      <c r="AF299" s="42"/>
      <c r="AG299" s="43"/>
      <c r="AH299" s="42"/>
      <c r="AI299" s="44"/>
      <c r="AJ299" s="97">
        <f t="shared" si="31"/>
        <v>0</v>
      </c>
      <c r="AK299" s="97"/>
      <c r="AL299" s="97"/>
    </row>
    <row r="300" spans="2:38" x14ac:dyDescent="0.3">
      <c r="B300" s="99" t="s">
        <v>61</v>
      </c>
      <c r="C300" s="99"/>
      <c r="D300" s="99"/>
      <c r="E300" s="43"/>
      <c r="F300" s="42"/>
      <c r="G300" s="43"/>
      <c r="H300" s="42"/>
      <c r="I300" s="43"/>
      <c r="J300" s="42"/>
      <c r="K300" s="43"/>
      <c r="L300" s="42"/>
      <c r="M300" s="43"/>
      <c r="N300" s="42"/>
      <c r="O300" s="43"/>
      <c r="P300" s="42"/>
      <c r="Q300" s="43"/>
      <c r="R300" s="42"/>
      <c r="S300" s="43"/>
      <c r="T300" s="42"/>
      <c r="U300" s="43"/>
      <c r="V300" s="42"/>
      <c r="W300" s="43"/>
      <c r="X300" s="42"/>
      <c r="Y300" s="43"/>
      <c r="Z300" s="42"/>
      <c r="AA300" s="43"/>
      <c r="AB300" s="42"/>
      <c r="AC300" s="43"/>
      <c r="AD300" s="42"/>
      <c r="AE300" s="43"/>
      <c r="AF300" s="42"/>
      <c r="AG300" s="43"/>
      <c r="AH300" s="42"/>
      <c r="AI300" s="44"/>
      <c r="AJ300" s="97">
        <f t="shared" si="31"/>
        <v>0</v>
      </c>
      <c r="AK300" s="97"/>
      <c r="AL300" s="97"/>
    </row>
    <row r="301" spans="2:38" x14ac:dyDescent="0.3">
      <c r="B301" s="99" t="s">
        <v>62</v>
      </c>
      <c r="C301" s="99"/>
      <c r="D301" s="99"/>
      <c r="E301" s="43"/>
      <c r="F301" s="42"/>
      <c r="G301" s="43"/>
      <c r="H301" s="42"/>
      <c r="I301" s="43"/>
      <c r="J301" s="42"/>
      <c r="K301" s="43"/>
      <c r="L301" s="42"/>
      <c r="M301" s="43"/>
      <c r="N301" s="42"/>
      <c r="O301" s="43"/>
      <c r="P301" s="42"/>
      <c r="Q301" s="43"/>
      <c r="R301" s="42"/>
      <c r="S301" s="43"/>
      <c r="T301" s="42"/>
      <c r="U301" s="43"/>
      <c r="V301" s="42"/>
      <c r="W301" s="43"/>
      <c r="X301" s="42"/>
      <c r="Y301" s="43"/>
      <c r="Z301" s="42"/>
      <c r="AA301" s="43"/>
      <c r="AB301" s="42"/>
      <c r="AC301" s="43"/>
      <c r="AD301" s="42"/>
      <c r="AE301" s="43"/>
      <c r="AF301" s="42"/>
      <c r="AG301" s="43"/>
      <c r="AH301" s="42"/>
      <c r="AI301" s="44"/>
      <c r="AJ301" s="97">
        <f t="shared" si="31"/>
        <v>0</v>
      </c>
      <c r="AK301" s="97"/>
      <c r="AL301" s="97"/>
    </row>
    <row r="302" spans="2:38" x14ac:dyDescent="0.3">
      <c r="B302" s="99" t="s">
        <v>63</v>
      </c>
      <c r="C302" s="99"/>
      <c r="D302" s="99"/>
      <c r="E302" s="43"/>
      <c r="F302" s="42"/>
      <c r="G302" s="43"/>
      <c r="H302" s="42"/>
      <c r="I302" s="43"/>
      <c r="J302" s="42"/>
      <c r="K302" s="43"/>
      <c r="L302" s="42"/>
      <c r="M302" s="43"/>
      <c r="N302" s="42"/>
      <c r="O302" s="43"/>
      <c r="P302" s="42"/>
      <c r="Q302" s="43"/>
      <c r="R302" s="42"/>
      <c r="S302" s="43"/>
      <c r="T302" s="42"/>
      <c r="U302" s="43"/>
      <c r="V302" s="42"/>
      <c r="W302" s="43"/>
      <c r="X302" s="42"/>
      <c r="Y302" s="43"/>
      <c r="Z302" s="42"/>
      <c r="AA302" s="43"/>
      <c r="AB302" s="42"/>
      <c r="AC302" s="43"/>
      <c r="AD302" s="42"/>
      <c r="AE302" s="43"/>
      <c r="AF302" s="42"/>
      <c r="AG302" s="43"/>
      <c r="AH302" s="42"/>
      <c r="AI302" s="44"/>
      <c r="AJ302" s="97">
        <f t="shared" si="31"/>
        <v>0</v>
      </c>
      <c r="AK302" s="97"/>
      <c r="AL302" s="97"/>
    </row>
    <row r="303" spans="2:38" x14ac:dyDescent="0.3">
      <c r="B303" s="99" t="s">
        <v>64</v>
      </c>
      <c r="C303" s="99"/>
      <c r="D303" s="99"/>
      <c r="E303" s="43"/>
      <c r="F303" s="42"/>
      <c r="G303" s="43"/>
      <c r="H303" s="42"/>
      <c r="I303" s="43"/>
      <c r="J303" s="42"/>
      <c r="K303" s="43"/>
      <c r="L303" s="42"/>
      <c r="M303" s="43"/>
      <c r="N303" s="42"/>
      <c r="O303" s="43"/>
      <c r="P303" s="42"/>
      <c r="Q303" s="43"/>
      <c r="R303" s="42"/>
      <c r="S303" s="43"/>
      <c r="T303" s="42"/>
      <c r="U303" s="43"/>
      <c r="V303" s="42"/>
      <c r="W303" s="43"/>
      <c r="X303" s="42"/>
      <c r="Y303" s="43"/>
      <c r="Z303" s="42"/>
      <c r="AA303" s="43"/>
      <c r="AB303" s="42"/>
      <c r="AC303" s="43"/>
      <c r="AD303" s="42"/>
      <c r="AE303" s="43"/>
      <c r="AF303" s="42"/>
      <c r="AG303" s="43"/>
      <c r="AH303" s="42"/>
      <c r="AI303" s="44"/>
      <c r="AJ303" s="97">
        <f t="shared" si="31"/>
        <v>0</v>
      </c>
      <c r="AK303" s="97"/>
      <c r="AL303" s="97"/>
    </row>
    <row r="304" spans="2:38" x14ac:dyDescent="0.3">
      <c r="B304" s="99" t="s">
        <v>100</v>
      </c>
      <c r="C304" s="99"/>
      <c r="D304" s="99"/>
      <c r="E304" s="43"/>
      <c r="F304" s="42"/>
      <c r="G304" s="43"/>
      <c r="H304" s="42"/>
      <c r="I304" s="43"/>
      <c r="J304" s="42"/>
      <c r="K304" s="43"/>
      <c r="L304" s="42"/>
      <c r="M304" s="43"/>
      <c r="N304" s="42"/>
      <c r="O304" s="43"/>
      <c r="P304" s="42"/>
      <c r="Q304" s="43"/>
      <c r="R304" s="42"/>
      <c r="S304" s="43"/>
      <c r="T304" s="42"/>
      <c r="U304" s="43"/>
      <c r="V304" s="42"/>
      <c r="W304" s="43"/>
      <c r="X304" s="42"/>
      <c r="Y304" s="43"/>
      <c r="Z304" s="42"/>
      <c r="AA304" s="43"/>
      <c r="AB304" s="42"/>
      <c r="AC304" s="43"/>
      <c r="AD304" s="42"/>
      <c r="AE304" s="43"/>
      <c r="AF304" s="42"/>
      <c r="AG304" s="43"/>
      <c r="AH304" s="42"/>
      <c r="AI304" s="44"/>
      <c r="AJ304" s="97">
        <f t="shared" si="31"/>
        <v>0</v>
      </c>
      <c r="AK304" s="97"/>
      <c r="AL304" s="97"/>
    </row>
    <row r="305" spans="2:38" x14ac:dyDescent="0.3">
      <c r="B305" s="99" t="s">
        <v>65</v>
      </c>
      <c r="C305" s="99"/>
      <c r="D305" s="99"/>
      <c r="E305" s="43"/>
      <c r="F305" s="42"/>
      <c r="G305" s="43"/>
      <c r="H305" s="42"/>
      <c r="I305" s="43"/>
      <c r="J305" s="42"/>
      <c r="K305" s="43"/>
      <c r="L305" s="42"/>
      <c r="M305" s="43"/>
      <c r="N305" s="42"/>
      <c r="O305" s="43"/>
      <c r="P305" s="42"/>
      <c r="Q305" s="43"/>
      <c r="R305" s="42"/>
      <c r="S305" s="43"/>
      <c r="T305" s="42"/>
      <c r="U305" s="43"/>
      <c r="V305" s="42"/>
      <c r="W305" s="43"/>
      <c r="X305" s="42"/>
      <c r="Y305" s="43"/>
      <c r="Z305" s="42"/>
      <c r="AA305" s="43"/>
      <c r="AB305" s="42"/>
      <c r="AC305" s="43"/>
      <c r="AD305" s="42"/>
      <c r="AE305" s="43"/>
      <c r="AF305" s="42"/>
      <c r="AG305" s="43"/>
      <c r="AH305" s="42"/>
      <c r="AI305" s="44"/>
      <c r="AJ305" s="97">
        <f t="shared" si="31"/>
        <v>0</v>
      </c>
      <c r="AK305" s="97"/>
      <c r="AL305" s="97"/>
    </row>
    <row r="306" spans="2:38" x14ac:dyDescent="0.3">
      <c r="B306" s="99" t="s">
        <v>66</v>
      </c>
      <c r="C306" s="99"/>
      <c r="D306" s="99"/>
      <c r="E306" s="43"/>
      <c r="F306" s="42"/>
      <c r="G306" s="43"/>
      <c r="H306" s="42"/>
      <c r="I306" s="43"/>
      <c r="J306" s="42"/>
      <c r="K306" s="43"/>
      <c r="L306" s="42"/>
      <c r="M306" s="43"/>
      <c r="N306" s="42"/>
      <c r="O306" s="43"/>
      <c r="P306" s="42"/>
      <c r="Q306" s="43"/>
      <c r="R306" s="42"/>
      <c r="S306" s="43"/>
      <c r="T306" s="42"/>
      <c r="U306" s="43"/>
      <c r="V306" s="42"/>
      <c r="W306" s="43"/>
      <c r="X306" s="42"/>
      <c r="Y306" s="43"/>
      <c r="Z306" s="42"/>
      <c r="AA306" s="43"/>
      <c r="AB306" s="42"/>
      <c r="AC306" s="43"/>
      <c r="AD306" s="42"/>
      <c r="AE306" s="43"/>
      <c r="AF306" s="42"/>
      <c r="AG306" s="43"/>
      <c r="AH306" s="42"/>
      <c r="AI306" s="44"/>
      <c r="AJ306" s="97">
        <f t="shared" si="31"/>
        <v>0</v>
      </c>
      <c r="AK306" s="97"/>
      <c r="AL306" s="97"/>
    </row>
    <row r="307" spans="2:38" x14ac:dyDescent="0.3">
      <c r="B307" s="99" t="s">
        <v>67</v>
      </c>
      <c r="C307" s="99"/>
      <c r="D307" s="99"/>
      <c r="E307" s="43"/>
      <c r="F307" s="42"/>
      <c r="G307" s="43"/>
      <c r="H307" s="42"/>
      <c r="I307" s="43"/>
      <c r="J307" s="42"/>
      <c r="K307" s="43"/>
      <c r="L307" s="42"/>
      <c r="M307" s="43"/>
      <c r="N307" s="42"/>
      <c r="O307" s="43"/>
      <c r="P307" s="42"/>
      <c r="Q307" s="43"/>
      <c r="R307" s="42"/>
      <c r="S307" s="43"/>
      <c r="T307" s="42"/>
      <c r="U307" s="43"/>
      <c r="V307" s="42"/>
      <c r="W307" s="43"/>
      <c r="X307" s="42"/>
      <c r="Y307" s="43"/>
      <c r="Z307" s="42"/>
      <c r="AA307" s="43"/>
      <c r="AB307" s="42"/>
      <c r="AC307" s="43"/>
      <c r="AD307" s="42"/>
      <c r="AE307" s="43"/>
      <c r="AF307" s="42"/>
      <c r="AG307" s="43"/>
      <c r="AH307" s="42"/>
      <c r="AI307" s="44"/>
      <c r="AJ307" s="97">
        <f t="shared" si="31"/>
        <v>0</v>
      </c>
      <c r="AK307" s="97"/>
      <c r="AL307" s="97"/>
    </row>
    <row r="308" spans="2:38" x14ac:dyDescent="0.3">
      <c r="B308" s="99" t="s">
        <v>68</v>
      </c>
      <c r="C308" s="99"/>
      <c r="D308" s="99"/>
      <c r="E308" s="43"/>
      <c r="F308" s="42"/>
      <c r="G308" s="43"/>
      <c r="H308" s="42"/>
      <c r="I308" s="43"/>
      <c r="J308" s="42"/>
      <c r="K308" s="43"/>
      <c r="L308" s="42"/>
      <c r="M308" s="43"/>
      <c r="N308" s="42"/>
      <c r="O308" s="43"/>
      <c r="P308" s="42"/>
      <c r="Q308" s="43"/>
      <c r="R308" s="42"/>
      <c r="S308" s="43"/>
      <c r="T308" s="42"/>
      <c r="U308" s="43"/>
      <c r="V308" s="42"/>
      <c r="W308" s="43"/>
      <c r="X308" s="42"/>
      <c r="Y308" s="43"/>
      <c r="Z308" s="42"/>
      <c r="AA308" s="43"/>
      <c r="AB308" s="42"/>
      <c r="AC308" s="43"/>
      <c r="AD308" s="42"/>
      <c r="AE308" s="43"/>
      <c r="AF308" s="42"/>
      <c r="AG308" s="43"/>
      <c r="AH308" s="42"/>
      <c r="AI308" s="44"/>
      <c r="AJ308" s="97">
        <f t="shared" si="31"/>
        <v>0</v>
      </c>
      <c r="AK308" s="97"/>
      <c r="AL308" s="97"/>
    </row>
    <row r="309" spans="2:38" x14ac:dyDescent="0.3">
      <c r="B309" s="99" t="s">
        <v>69</v>
      </c>
      <c r="C309" s="99"/>
      <c r="D309" s="99"/>
      <c r="E309" s="43"/>
      <c r="F309" s="42"/>
      <c r="G309" s="43"/>
      <c r="H309" s="42"/>
      <c r="I309" s="43"/>
      <c r="J309" s="42"/>
      <c r="K309" s="43"/>
      <c r="L309" s="42"/>
      <c r="M309" s="43"/>
      <c r="N309" s="42"/>
      <c r="O309" s="43"/>
      <c r="P309" s="42"/>
      <c r="Q309" s="43"/>
      <c r="R309" s="42"/>
      <c r="S309" s="43"/>
      <c r="T309" s="42"/>
      <c r="U309" s="43"/>
      <c r="V309" s="42"/>
      <c r="W309" s="43"/>
      <c r="X309" s="42"/>
      <c r="Y309" s="43"/>
      <c r="Z309" s="42"/>
      <c r="AA309" s="43"/>
      <c r="AB309" s="42"/>
      <c r="AC309" s="43"/>
      <c r="AD309" s="42"/>
      <c r="AE309" s="43"/>
      <c r="AF309" s="42"/>
      <c r="AG309" s="43"/>
      <c r="AH309" s="42"/>
      <c r="AI309" s="44"/>
      <c r="AJ309" s="97">
        <f t="shared" si="31"/>
        <v>0</v>
      </c>
      <c r="AK309" s="97"/>
      <c r="AL309" s="97"/>
    </row>
    <row r="310" spans="2:38" x14ac:dyDescent="0.3">
      <c r="B310" s="99" t="s">
        <v>70</v>
      </c>
      <c r="C310" s="99"/>
      <c r="D310" s="99"/>
      <c r="E310" s="43"/>
      <c r="F310" s="42"/>
      <c r="G310" s="43"/>
      <c r="H310" s="42"/>
      <c r="I310" s="43"/>
      <c r="J310" s="42"/>
      <c r="K310" s="43"/>
      <c r="L310" s="42"/>
      <c r="M310" s="43"/>
      <c r="N310" s="42"/>
      <c r="O310" s="43"/>
      <c r="P310" s="42"/>
      <c r="Q310" s="43"/>
      <c r="R310" s="42"/>
      <c r="S310" s="43"/>
      <c r="T310" s="42"/>
      <c r="U310" s="43"/>
      <c r="V310" s="42"/>
      <c r="W310" s="43"/>
      <c r="X310" s="42"/>
      <c r="Y310" s="43"/>
      <c r="Z310" s="42"/>
      <c r="AA310" s="43"/>
      <c r="AB310" s="42"/>
      <c r="AC310" s="43"/>
      <c r="AD310" s="42"/>
      <c r="AE310" s="43"/>
      <c r="AF310" s="42"/>
      <c r="AG310" s="43"/>
      <c r="AH310" s="42"/>
      <c r="AI310" s="44"/>
      <c r="AJ310" s="97">
        <f t="shared" si="31"/>
        <v>0</v>
      </c>
      <c r="AK310" s="97"/>
      <c r="AL310" s="97"/>
    </row>
    <row r="311" spans="2:38" x14ac:dyDescent="0.3">
      <c r="B311" s="99" t="s">
        <v>71</v>
      </c>
      <c r="C311" s="99"/>
      <c r="D311" s="99"/>
      <c r="E311" s="43"/>
      <c r="F311" s="42"/>
      <c r="G311" s="43"/>
      <c r="H311" s="42"/>
      <c r="I311" s="43"/>
      <c r="J311" s="42"/>
      <c r="K311" s="43"/>
      <c r="L311" s="42"/>
      <c r="M311" s="43"/>
      <c r="N311" s="42"/>
      <c r="O311" s="43"/>
      <c r="P311" s="42"/>
      <c r="Q311" s="43"/>
      <c r="R311" s="42"/>
      <c r="S311" s="43"/>
      <c r="T311" s="42"/>
      <c r="U311" s="43"/>
      <c r="V311" s="42"/>
      <c r="W311" s="43"/>
      <c r="X311" s="42"/>
      <c r="Y311" s="43"/>
      <c r="Z311" s="42"/>
      <c r="AA311" s="43"/>
      <c r="AB311" s="42"/>
      <c r="AC311" s="43"/>
      <c r="AD311" s="42"/>
      <c r="AE311" s="43"/>
      <c r="AF311" s="42"/>
      <c r="AG311" s="43"/>
      <c r="AH311" s="42"/>
      <c r="AI311" s="44"/>
      <c r="AJ311" s="97">
        <f t="shared" si="31"/>
        <v>0</v>
      </c>
      <c r="AK311" s="97"/>
      <c r="AL311" s="97"/>
    </row>
    <row r="312" spans="2:38" x14ac:dyDescent="0.3">
      <c r="B312" s="99" t="s">
        <v>72</v>
      </c>
      <c r="C312" s="99"/>
      <c r="D312" s="99"/>
      <c r="E312" s="43"/>
      <c r="F312" s="42"/>
      <c r="G312" s="43"/>
      <c r="H312" s="42"/>
      <c r="I312" s="43"/>
      <c r="J312" s="42"/>
      <c r="K312" s="43"/>
      <c r="L312" s="42"/>
      <c r="M312" s="43"/>
      <c r="N312" s="42"/>
      <c r="O312" s="43"/>
      <c r="P312" s="42"/>
      <c r="Q312" s="43"/>
      <c r="R312" s="42"/>
      <c r="S312" s="43"/>
      <c r="T312" s="42"/>
      <c r="U312" s="43"/>
      <c r="V312" s="42"/>
      <c r="W312" s="43"/>
      <c r="X312" s="42"/>
      <c r="Y312" s="43"/>
      <c r="Z312" s="42"/>
      <c r="AA312" s="43"/>
      <c r="AB312" s="42"/>
      <c r="AC312" s="43"/>
      <c r="AD312" s="42"/>
      <c r="AE312" s="43"/>
      <c r="AF312" s="42"/>
      <c r="AG312" s="43"/>
      <c r="AH312" s="42"/>
      <c r="AI312" s="44"/>
      <c r="AJ312" s="97">
        <f t="shared" si="31"/>
        <v>0</v>
      </c>
      <c r="AK312" s="97"/>
      <c r="AL312" s="97"/>
    </row>
    <row r="313" spans="2:38" x14ac:dyDescent="0.3">
      <c r="B313" s="99" t="s">
        <v>73</v>
      </c>
      <c r="C313" s="99"/>
      <c r="D313" s="99"/>
      <c r="E313" s="43"/>
      <c r="F313" s="42"/>
      <c r="G313" s="43"/>
      <c r="H313" s="42"/>
      <c r="I313" s="43"/>
      <c r="J313" s="42"/>
      <c r="K313" s="43"/>
      <c r="L313" s="42"/>
      <c r="M313" s="43"/>
      <c r="N313" s="42"/>
      <c r="O313" s="43"/>
      <c r="P313" s="42"/>
      <c r="Q313" s="43"/>
      <c r="R313" s="42"/>
      <c r="S313" s="43"/>
      <c r="T313" s="42"/>
      <c r="U313" s="43"/>
      <c r="V313" s="42"/>
      <c r="W313" s="43"/>
      <c r="X313" s="42"/>
      <c r="Y313" s="43"/>
      <c r="Z313" s="42"/>
      <c r="AA313" s="43"/>
      <c r="AB313" s="42"/>
      <c r="AC313" s="43"/>
      <c r="AD313" s="42"/>
      <c r="AE313" s="43"/>
      <c r="AF313" s="42"/>
      <c r="AG313" s="43"/>
      <c r="AH313" s="42"/>
      <c r="AI313" s="44"/>
      <c r="AJ313" s="97">
        <f t="shared" si="31"/>
        <v>0</v>
      </c>
      <c r="AK313" s="97"/>
      <c r="AL313" s="97"/>
    </row>
    <row r="314" spans="2:38" x14ac:dyDescent="0.3">
      <c r="B314" s="99" t="s">
        <v>74</v>
      </c>
      <c r="C314" s="99"/>
      <c r="D314" s="99"/>
      <c r="E314" s="43"/>
      <c r="F314" s="42"/>
      <c r="G314" s="43"/>
      <c r="H314" s="42"/>
      <c r="I314" s="43"/>
      <c r="J314" s="42"/>
      <c r="K314" s="43"/>
      <c r="L314" s="42"/>
      <c r="M314" s="43"/>
      <c r="N314" s="42"/>
      <c r="O314" s="43"/>
      <c r="P314" s="42"/>
      <c r="Q314" s="43"/>
      <c r="R314" s="42"/>
      <c r="S314" s="43"/>
      <c r="T314" s="42"/>
      <c r="U314" s="43"/>
      <c r="V314" s="42"/>
      <c r="W314" s="43"/>
      <c r="X314" s="42"/>
      <c r="Y314" s="43"/>
      <c r="Z314" s="42"/>
      <c r="AA314" s="43"/>
      <c r="AB314" s="42"/>
      <c r="AC314" s="43"/>
      <c r="AD314" s="42"/>
      <c r="AE314" s="43"/>
      <c r="AF314" s="42"/>
      <c r="AG314" s="43"/>
      <c r="AH314" s="42"/>
      <c r="AI314" s="44"/>
      <c r="AJ314" s="97">
        <f t="shared" si="31"/>
        <v>0</v>
      </c>
      <c r="AK314" s="97"/>
      <c r="AL314" s="97"/>
    </row>
    <row r="315" spans="2:38" x14ac:dyDescent="0.3">
      <c r="B315" s="99" t="s">
        <v>75</v>
      </c>
      <c r="C315" s="99"/>
      <c r="D315" s="99"/>
      <c r="E315" s="43"/>
      <c r="F315" s="42"/>
      <c r="G315" s="43"/>
      <c r="H315" s="42"/>
      <c r="I315" s="43"/>
      <c r="J315" s="42"/>
      <c r="K315" s="43"/>
      <c r="L315" s="42"/>
      <c r="M315" s="43"/>
      <c r="N315" s="42"/>
      <c r="O315" s="43"/>
      <c r="P315" s="42"/>
      <c r="Q315" s="43"/>
      <c r="R315" s="42"/>
      <c r="S315" s="43"/>
      <c r="T315" s="42"/>
      <c r="U315" s="43"/>
      <c r="V315" s="42"/>
      <c r="W315" s="43"/>
      <c r="X315" s="42"/>
      <c r="Y315" s="43"/>
      <c r="Z315" s="42"/>
      <c r="AA315" s="43"/>
      <c r="AB315" s="42"/>
      <c r="AC315" s="43"/>
      <c r="AD315" s="42"/>
      <c r="AE315" s="43"/>
      <c r="AF315" s="42"/>
      <c r="AG315" s="43"/>
      <c r="AH315" s="42"/>
      <c r="AI315" s="44"/>
      <c r="AJ315" s="97">
        <f t="shared" si="31"/>
        <v>0</v>
      </c>
      <c r="AK315" s="97"/>
      <c r="AL315" s="97"/>
    </row>
    <row r="316" spans="2:38" x14ac:dyDescent="0.3">
      <c r="B316" s="99" t="s">
        <v>76</v>
      </c>
      <c r="C316" s="99"/>
      <c r="D316" s="99"/>
      <c r="E316" s="43"/>
      <c r="F316" s="42"/>
      <c r="G316" s="43"/>
      <c r="H316" s="42"/>
      <c r="I316" s="43"/>
      <c r="J316" s="42"/>
      <c r="K316" s="43"/>
      <c r="L316" s="42"/>
      <c r="M316" s="43"/>
      <c r="N316" s="42"/>
      <c r="O316" s="43"/>
      <c r="P316" s="42"/>
      <c r="Q316" s="43"/>
      <c r="R316" s="42"/>
      <c r="S316" s="43"/>
      <c r="T316" s="42"/>
      <c r="U316" s="43"/>
      <c r="V316" s="42"/>
      <c r="W316" s="43"/>
      <c r="X316" s="42"/>
      <c r="Y316" s="43"/>
      <c r="Z316" s="42"/>
      <c r="AA316" s="43"/>
      <c r="AB316" s="42"/>
      <c r="AC316" s="43"/>
      <c r="AD316" s="42"/>
      <c r="AE316" s="43"/>
      <c r="AF316" s="42"/>
      <c r="AG316" s="43"/>
      <c r="AH316" s="42"/>
      <c r="AI316" s="44"/>
      <c r="AJ316" s="97">
        <f t="shared" si="31"/>
        <v>0</v>
      </c>
      <c r="AK316" s="97"/>
      <c r="AL316" s="97"/>
    </row>
    <row r="317" spans="2:38" x14ac:dyDescent="0.3">
      <c r="B317" s="99" t="s">
        <v>77</v>
      </c>
      <c r="C317" s="99"/>
      <c r="D317" s="99"/>
      <c r="E317" s="43"/>
      <c r="F317" s="42"/>
      <c r="G317" s="43"/>
      <c r="H317" s="42"/>
      <c r="I317" s="43"/>
      <c r="J317" s="42"/>
      <c r="K317" s="43"/>
      <c r="L317" s="42"/>
      <c r="M317" s="43"/>
      <c r="N317" s="42"/>
      <c r="O317" s="43"/>
      <c r="P317" s="42"/>
      <c r="Q317" s="43"/>
      <c r="R317" s="42"/>
      <c r="S317" s="43"/>
      <c r="T317" s="42"/>
      <c r="U317" s="43"/>
      <c r="V317" s="42"/>
      <c r="W317" s="43"/>
      <c r="X317" s="42"/>
      <c r="Y317" s="43"/>
      <c r="Z317" s="42"/>
      <c r="AA317" s="43"/>
      <c r="AB317" s="42"/>
      <c r="AC317" s="43"/>
      <c r="AD317" s="42"/>
      <c r="AE317" s="43"/>
      <c r="AF317" s="42"/>
      <c r="AG317" s="43"/>
      <c r="AH317" s="42"/>
      <c r="AI317" s="44"/>
      <c r="AJ317" s="97">
        <f t="shared" si="31"/>
        <v>0</v>
      </c>
      <c r="AK317" s="97"/>
      <c r="AL317" s="97"/>
    </row>
    <row r="318" spans="2:38" x14ac:dyDescent="0.3">
      <c r="B318" s="99" t="s">
        <v>78</v>
      </c>
      <c r="C318" s="99"/>
      <c r="D318" s="99"/>
      <c r="E318" s="43"/>
      <c r="F318" s="42"/>
      <c r="G318" s="43"/>
      <c r="H318" s="42"/>
      <c r="I318" s="43"/>
      <c r="J318" s="42"/>
      <c r="K318" s="43"/>
      <c r="L318" s="42"/>
      <c r="M318" s="43"/>
      <c r="N318" s="42"/>
      <c r="O318" s="43"/>
      <c r="P318" s="42"/>
      <c r="Q318" s="43"/>
      <c r="R318" s="42"/>
      <c r="S318" s="43"/>
      <c r="T318" s="42"/>
      <c r="U318" s="43"/>
      <c r="V318" s="42"/>
      <c r="W318" s="43"/>
      <c r="X318" s="42"/>
      <c r="Y318" s="43"/>
      <c r="Z318" s="42"/>
      <c r="AA318" s="43"/>
      <c r="AB318" s="42"/>
      <c r="AC318" s="43"/>
      <c r="AD318" s="42"/>
      <c r="AE318" s="43"/>
      <c r="AF318" s="42"/>
      <c r="AG318" s="43"/>
      <c r="AH318" s="42"/>
      <c r="AI318" s="44"/>
      <c r="AJ318" s="97">
        <f t="shared" si="31"/>
        <v>0</v>
      </c>
      <c r="AK318" s="97"/>
      <c r="AL318" s="97"/>
    </row>
    <row r="319" spans="2:38" x14ac:dyDescent="0.3">
      <c r="B319" s="99" t="s">
        <v>79</v>
      </c>
      <c r="C319" s="99"/>
      <c r="D319" s="99"/>
      <c r="E319" s="43"/>
      <c r="F319" s="42"/>
      <c r="G319" s="43"/>
      <c r="H319" s="42"/>
      <c r="I319" s="43"/>
      <c r="J319" s="42"/>
      <c r="K319" s="43"/>
      <c r="L319" s="42"/>
      <c r="M319" s="43"/>
      <c r="N319" s="42"/>
      <c r="O319" s="43"/>
      <c r="P319" s="42"/>
      <c r="Q319" s="43"/>
      <c r="R319" s="42"/>
      <c r="S319" s="43"/>
      <c r="T319" s="42"/>
      <c r="U319" s="43"/>
      <c r="V319" s="42"/>
      <c r="W319" s="43"/>
      <c r="X319" s="42"/>
      <c r="Y319" s="43"/>
      <c r="Z319" s="42"/>
      <c r="AA319" s="43"/>
      <c r="AB319" s="42"/>
      <c r="AC319" s="43"/>
      <c r="AD319" s="42"/>
      <c r="AE319" s="43"/>
      <c r="AF319" s="42"/>
      <c r="AG319" s="43"/>
      <c r="AH319" s="42"/>
      <c r="AI319" s="44"/>
      <c r="AJ319" s="97">
        <f>SUM(E319:AI319)</f>
        <v>0</v>
      </c>
      <c r="AK319" s="97"/>
      <c r="AL319" s="97"/>
    </row>
    <row r="320" spans="2:38" x14ac:dyDescent="0.3">
      <c r="B320" s="99" t="s">
        <v>80</v>
      </c>
      <c r="C320" s="99"/>
      <c r="D320" s="99"/>
      <c r="E320" s="43"/>
      <c r="F320" s="42"/>
      <c r="G320" s="43"/>
      <c r="H320" s="42"/>
      <c r="I320" s="43"/>
      <c r="J320" s="42"/>
      <c r="K320" s="43"/>
      <c r="L320" s="42"/>
      <c r="M320" s="43"/>
      <c r="N320" s="42"/>
      <c r="O320" s="43"/>
      <c r="P320" s="42"/>
      <c r="Q320" s="43"/>
      <c r="R320" s="42"/>
      <c r="S320" s="43"/>
      <c r="T320" s="42"/>
      <c r="U320" s="43"/>
      <c r="V320" s="42"/>
      <c r="W320" s="43"/>
      <c r="X320" s="42"/>
      <c r="Y320" s="43"/>
      <c r="Z320" s="42"/>
      <c r="AA320" s="43"/>
      <c r="AB320" s="42"/>
      <c r="AC320" s="43"/>
      <c r="AD320" s="42"/>
      <c r="AE320" s="43"/>
      <c r="AF320" s="42"/>
      <c r="AG320" s="43"/>
      <c r="AH320" s="42"/>
      <c r="AI320" s="44"/>
      <c r="AJ320" s="97">
        <f>SUM(E320:AI320)</f>
        <v>0</v>
      </c>
      <c r="AK320" s="97"/>
      <c r="AL320" s="97"/>
    </row>
    <row r="321" spans="2:39" x14ac:dyDescent="0.3">
      <c r="B321" s="99" t="s">
        <v>88</v>
      </c>
      <c r="C321" s="99"/>
      <c r="D321" s="99"/>
      <c r="E321" s="43"/>
      <c r="F321" s="42"/>
      <c r="G321" s="43"/>
      <c r="H321" s="42"/>
      <c r="I321" s="43"/>
      <c r="J321" s="42"/>
      <c r="K321" s="43"/>
      <c r="L321" s="42"/>
      <c r="M321" s="43"/>
      <c r="N321" s="42"/>
      <c r="O321" s="43"/>
      <c r="P321" s="42"/>
      <c r="Q321" s="43"/>
      <c r="R321" s="42"/>
      <c r="S321" s="43"/>
      <c r="T321" s="42"/>
      <c r="U321" s="43"/>
      <c r="V321" s="42"/>
      <c r="W321" s="43"/>
      <c r="X321" s="42"/>
      <c r="Y321" s="43"/>
      <c r="Z321" s="42"/>
      <c r="AA321" s="43"/>
      <c r="AB321" s="42"/>
      <c r="AC321" s="43"/>
      <c r="AD321" s="42"/>
      <c r="AE321" s="43"/>
      <c r="AF321" s="42"/>
      <c r="AG321" s="43"/>
      <c r="AH321" s="42"/>
      <c r="AI321" s="44"/>
      <c r="AJ321" s="97">
        <f t="shared" ref="AJ321" si="32">SUM(E321:AI321)</f>
        <v>0</v>
      </c>
      <c r="AK321" s="97"/>
      <c r="AL321" s="97"/>
    </row>
    <row r="322" spans="2:39" x14ac:dyDescent="0.3">
      <c r="B322" s="99" t="s">
        <v>99</v>
      </c>
      <c r="C322" s="99"/>
      <c r="D322" s="99"/>
      <c r="E322" s="43"/>
      <c r="F322" s="42"/>
      <c r="G322" s="43"/>
      <c r="H322" s="42"/>
      <c r="I322" s="43"/>
      <c r="J322" s="42"/>
      <c r="K322" s="43"/>
      <c r="L322" s="42"/>
      <c r="M322" s="43"/>
      <c r="N322" s="42"/>
      <c r="O322" s="43"/>
      <c r="P322" s="42"/>
      <c r="Q322" s="43"/>
      <c r="R322" s="42"/>
      <c r="S322" s="43"/>
      <c r="T322" s="42"/>
      <c r="U322" s="43"/>
      <c r="V322" s="42"/>
      <c r="W322" s="43"/>
      <c r="X322" s="42"/>
      <c r="Y322" s="43"/>
      <c r="Z322" s="42"/>
      <c r="AA322" s="43"/>
      <c r="AB322" s="42"/>
      <c r="AC322" s="43"/>
      <c r="AD322" s="42"/>
      <c r="AE322" s="43"/>
      <c r="AF322" s="42"/>
      <c r="AG322" s="43"/>
      <c r="AH322" s="42"/>
      <c r="AI322" s="44"/>
      <c r="AJ322" s="97">
        <f>SUM(E322:AI322)</f>
        <v>0</v>
      </c>
      <c r="AK322" s="97"/>
      <c r="AL322" s="97"/>
    </row>
    <row r="323" spans="2:39" x14ac:dyDescent="0.3">
      <c r="B323" s="99" t="s">
        <v>96</v>
      </c>
      <c r="C323" s="99"/>
      <c r="D323" s="99"/>
      <c r="E323" s="43"/>
      <c r="F323" s="42"/>
      <c r="G323" s="43"/>
      <c r="H323" s="42"/>
      <c r="I323" s="43"/>
      <c r="J323" s="42"/>
      <c r="K323" s="43"/>
      <c r="L323" s="42"/>
      <c r="M323" s="43"/>
      <c r="N323" s="42"/>
      <c r="O323" s="43"/>
      <c r="P323" s="42"/>
      <c r="Q323" s="43"/>
      <c r="R323" s="42"/>
      <c r="S323" s="43"/>
      <c r="T323" s="42"/>
      <c r="U323" s="43"/>
      <c r="V323" s="42"/>
      <c r="W323" s="43"/>
      <c r="X323" s="42"/>
      <c r="Y323" s="43"/>
      <c r="Z323" s="42"/>
      <c r="AA323" s="43"/>
      <c r="AB323" s="42"/>
      <c r="AC323" s="43"/>
      <c r="AD323" s="42"/>
      <c r="AE323" s="43"/>
      <c r="AF323" s="42"/>
      <c r="AG323" s="43"/>
      <c r="AH323" s="42"/>
      <c r="AI323" s="44"/>
      <c r="AJ323" s="97">
        <f>SUM(E323:AI323)</f>
        <v>0</v>
      </c>
      <c r="AK323" s="97"/>
      <c r="AL323" s="97"/>
    </row>
    <row r="324" spans="2:39" x14ac:dyDescent="0.3">
      <c r="B324" s="99" t="s">
        <v>97</v>
      </c>
      <c r="C324" s="99"/>
      <c r="D324" s="99"/>
      <c r="E324" s="43"/>
      <c r="F324" s="42"/>
      <c r="G324" s="43"/>
      <c r="H324" s="42"/>
      <c r="I324" s="43"/>
      <c r="J324" s="42"/>
      <c r="K324" s="43"/>
      <c r="L324" s="42"/>
      <c r="M324" s="43"/>
      <c r="N324" s="42"/>
      <c r="O324" s="43"/>
      <c r="P324" s="42"/>
      <c r="Q324" s="43"/>
      <c r="R324" s="42"/>
      <c r="S324" s="43"/>
      <c r="T324" s="42"/>
      <c r="U324" s="43"/>
      <c r="V324" s="42"/>
      <c r="W324" s="43"/>
      <c r="X324" s="42"/>
      <c r="Y324" s="43"/>
      <c r="Z324" s="42"/>
      <c r="AA324" s="43"/>
      <c r="AB324" s="42"/>
      <c r="AC324" s="43"/>
      <c r="AD324" s="42"/>
      <c r="AE324" s="43"/>
      <c r="AF324" s="42"/>
      <c r="AG324" s="43"/>
      <c r="AH324" s="42"/>
      <c r="AI324" s="44"/>
      <c r="AJ324" s="97">
        <f t="shared" ref="AJ324:AJ332" si="33">SUM(E324:AI324)</f>
        <v>0</v>
      </c>
      <c r="AK324" s="97"/>
      <c r="AL324" s="97"/>
    </row>
    <row r="325" spans="2:39" x14ac:dyDescent="0.3">
      <c r="B325" s="99" t="s">
        <v>98</v>
      </c>
      <c r="C325" s="99"/>
      <c r="D325" s="99"/>
      <c r="E325" s="43"/>
      <c r="F325" s="42"/>
      <c r="G325" s="43"/>
      <c r="H325" s="42"/>
      <c r="I325" s="43"/>
      <c r="J325" s="42"/>
      <c r="K325" s="43"/>
      <c r="L325" s="42"/>
      <c r="M325" s="43"/>
      <c r="N325" s="42"/>
      <c r="O325" s="43"/>
      <c r="P325" s="42"/>
      <c r="Q325" s="43"/>
      <c r="R325" s="42"/>
      <c r="S325" s="43"/>
      <c r="T325" s="42"/>
      <c r="U325" s="43"/>
      <c r="V325" s="42"/>
      <c r="W325" s="43"/>
      <c r="X325" s="42"/>
      <c r="Y325" s="43"/>
      <c r="Z325" s="42"/>
      <c r="AA325" s="43"/>
      <c r="AB325" s="42"/>
      <c r="AC325" s="43"/>
      <c r="AD325" s="42"/>
      <c r="AE325" s="43"/>
      <c r="AF325" s="42"/>
      <c r="AG325" s="43"/>
      <c r="AH325" s="42"/>
      <c r="AI325" s="44"/>
      <c r="AJ325" s="97">
        <f t="shared" si="33"/>
        <v>0</v>
      </c>
      <c r="AK325" s="97"/>
      <c r="AL325" s="97"/>
    </row>
    <row r="326" spans="2:39" x14ac:dyDescent="0.3">
      <c r="B326" s="4" t="s">
        <v>110</v>
      </c>
      <c r="C326" s="12"/>
      <c r="D326" s="12"/>
      <c r="E326" s="43"/>
      <c r="F326" s="42"/>
      <c r="G326" s="43"/>
      <c r="H326" s="42"/>
      <c r="I326" s="43"/>
      <c r="J326" s="42"/>
      <c r="K326" s="43"/>
      <c r="L326" s="42"/>
      <c r="M326" s="43"/>
      <c r="N326" s="42"/>
      <c r="O326" s="43"/>
      <c r="P326" s="42"/>
      <c r="Q326" s="43"/>
      <c r="R326" s="42"/>
      <c r="S326" s="43"/>
      <c r="T326" s="42"/>
      <c r="U326" s="43"/>
      <c r="V326" s="42"/>
      <c r="W326" s="43"/>
      <c r="X326" s="42"/>
      <c r="Y326" s="43"/>
      <c r="Z326" s="42"/>
      <c r="AA326" s="43"/>
      <c r="AB326" s="42"/>
      <c r="AC326" s="43"/>
      <c r="AD326" s="42"/>
      <c r="AE326" s="43"/>
      <c r="AF326" s="42"/>
      <c r="AG326" s="43"/>
      <c r="AH326" s="42"/>
      <c r="AI326" s="44"/>
      <c r="AJ326" s="97">
        <f t="shared" si="33"/>
        <v>0</v>
      </c>
      <c r="AK326" s="97"/>
      <c r="AL326" s="97"/>
    </row>
    <row r="327" spans="2:39" x14ac:dyDescent="0.3">
      <c r="B327" s="4" t="s">
        <v>111</v>
      </c>
      <c r="C327" s="12"/>
      <c r="D327" s="12"/>
      <c r="E327" s="43"/>
      <c r="F327" s="42"/>
      <c r="G327" s="43"/>
      <c r="H327" s="42"/>
      <c r="I327" s="43"/>
      <c r="J327" s="42"/>
      <c r="K327" s="43"/>
      <c r="L327" s="42"/>
      <c r="M327" s="43"/>
      <c r="N327" s="42"/>
      <c r="O327" s="43"/>
      <c r="P327" s="42"/>
      <c r="Q327" s="43"/>
      <c r="R327" s="42"/>
      <c r="S327" s="43"/>
      <c r="T327" s="42"/>
      <c r="U327" s="43"/>
      <c r="V327" s="42"/>
      <c r="W327" s="43"/>
      <c r="X327" s="42"/>
      <c r="Y327" s="43"/>
      <c r="Z327" s="42"/>
      <c r="AA327" s="43"/>
      <c r="AB327" s="42"/>
      <c r="AC327" s="43"/>
      <c r="AD327" s="42"/>
      <c r="AE327" s="43"/>
      <c r="AF327" s="42"/>
      <c r="AG327" s="43"/>
      <c r="AH327" s="42"/>
      <c r="AI327" s="44"/>
      <c r="AJ327" s="97">
        <f t="shared" si="33"/>
        <v>0</v>
      </c>
      <c r="AK327" s="97"/>
      <c r="AL327" s="97"/>
    </row>
    <row r="328" spans="2:39" x14ac:dyDescent="0.3">
      <c r="B328" s="4" t="s">
        <v>112</v>
      </c>
      <c r="C328" s="50"/>
      <c r="D328" s="50"/>
      <c r="E328" s="43"/>
      <c r="F328" s="42"/>
      <c r="G328" s="43"/>
      <c r="H328" s="42"/>
      <c r="I328" s="43"/>
      <c r="J328" s="42"/>
      <c r="K328" s="43"/>
      <c r="L328" s="42"/>
      <c r="M328" s="43"/>
      <c r="N328" s="42"/>
      <c r="O328" s="43"/>
      <c r="P328" s="42"/>
      <c r="Q328" s="43"/>
      <c r="R328" s="42"/>
      <c r="S328" s="43"/>
      <c r="T328" s="42"/>
      <c r="U328" s="43"/>
      <c r="V328" s="42"/>
      <c r="W328" s="43"/>
      <c r="X328" s="42"/>
      <c r="Y328" s="43"/>
      <c r="Z328" s="42"/>
      <c r="AA328" s="43"/>
      <c r="AB328" s="42"/>
      <c r="AC328" s="43"/>
      <c r="AD328" s="42"/>
      <c r="AE328" s="43"/>
      <c r="AF328" s="42"/>
      <c r="AG328" s="43"/>
      <c r="AH328" s="42"/>
      <c r="AI328" s="44"/>
      <c r="AJ328" s="97">
        <f t="shared" si="33"/>
        <v>0</v>
      </c>
      <c r="AK328" s="97"/>
      <c r="AL328" s="97"/>
    </row>
    <row r="329" spans="2:39" x14ac:dyDescent="0.3">
      <c r="B329" s="4" t="s">
        <v>121</v>
      </c>
      <c r="C329" s="50"/>
      <c r="D329" s="50"/>
      <c r="E329" s="43"/>
      <c r="F329" s="42"/>
      <c r="G329" s="43"/>
      <c r="H329" s="42"/>
      <c r="I329" s="43"/>
      <c r="J329" s="42"/>
      <c r="K329" s="43"/>
      <c r="L329" s="42"/>
      <c r="M329" s="43"/>
      <c r="N329" s="42"/>
      <c r="O329" s="43"/>
      <c r="P329" s="42"/>
      <c r="Q329" s="43"/>
      <c r="R329" s="42"/>
      <c r="S329" s="43"/>
      <c r="T329" s="42"/>
      <c r="U329" s="43"/>
      <c r="V329" s="42"/>
      <c r="W329" s="43"/>
      <c r="X329" s="42"/>
      <c r="Y329" s="43"/>
      <c r="Z329" s="42"/>
      <c r="AA329" s="43"/>
      <c r="AB329" s="42"/>
      <c r="AC329" s="43"/>
      <c r="AD329" s="42"/>
      <c r="AE329" s="43"/>
      <c r="AF329" s="42"/>
      <c r="AG329" s="43"/>
      <c r="AH329" s="42"/>
      <c r="AI329" s="44"/>
      <c r="AJ329" s="97">
        <f t="shared" si="33"/>
        <v>0</v>
      </c>
      <c r="AK329" s="97"/>
      <c r="AL329" s="97"/>
    </row>
    <row r="330" spans="2:39" x14ac:dyDescent="0.3">
      <c r="B330" s="4" t="s">
        <v>123</v>
      </c>
      <c r="C330" s="50"/>
      <c r="D330" s="50"/>
      <c r="E330" s="43"/>
      <c r="F330" s="42"/>
      <c r="G330" s="43"/>
      <c r="H330" s="42"/>
      <c r="I330" s="43"/>
      <c r="J330" s="42"/>
      <c r="K330" s="43"/>
      <c r="L330" s="42"/>
      <c r="M330" s="43"/>
      <c r="N330" s="42"/>
      <c r="O330" s="43"/>
      <c r="P330" s="42"/>
      <c r="Q330" s="43"/>
      <c r="R330" s="42"/>
      <c r="S330" s="43"/>
      <c r="T330" s="42"/>
      <c r="U330" s="43"/>
      <c r="V330" s="42"/>
      <c r="W330" s="43"/>
      <c r="X330" s="42"/>
      <c r="Y330" s="43"/>
      <c r="Z330" s="42"/>
      <c r="AA330" s="43"/>
      <c r="AB330" s="42"/>
      <c r="AC330" s="43"/>
      <c r="AD330" s="42"/>
      <c r="AE330" s="43"/>
      <c r="AF330" s="42"/>
      <c r="AG330" s="43"/>
      <c r="AH330" s="42"/>
      <c r="AI330" s="44"/>
      <c r="AJ330" s="97">
        <f t="shared" si="33"/>
        <v>0</v>
      </c>
      <c r="AK330" s="97"/>
      <c r="AL330" s="97"/>
    </row>
    <row r="331" spans="2:39" x14ac:dyDescent="0.3">
      <c r="B331" s="4" t="s">
        <v>124</v>
      </c>
      <c r="C331" s="50"/>
      <c r="D331" s="50"/>
      <c r="E331" s="43"/>
      <c r="F331" s="42"/>
      <c r="G331" s="43"/>
      <c r="H331" s="42"/>
      <c r="I331" s="43"/>
      <c r="J331" s="42"/>
      <c r="K331" s="43"/>
      <c r="L331" s="42"/>
      <c r="M331" s="43"/>
      <c r="N331" s="42"/>
      <c r="O331" s="43"/>
      <c r="P331" s="42"/>
      <c r="Q331" s="43"/>
      <c r="R331" s="42"/>
      <c r="S331" s="43"/>
      <c r="T331" s="42"/>
      <c r="U331" s="43"/>
      <c r="V331" s="42"/>
      <c r="W331" s="43"/>
      <c r="X331" s="42"/>
      <c r="Y331" s="43"/>
      <c r="Z331" s="42"/>
      <c r="AA331" s="43"/>
      <c r="AB331" s="42"/>
      <c r="AC331" s="43"/>
      <c r="AD331" s="42"/>
      <c r="AE331" s="43"/>
      <c r="AF331" s="42"/>
      <c r="AG331" s="43"/>
      <c r="AH331" s="42"/>
      <c r="AI331" s="44"/>
      <c r="AJ331" s="97">
        <f t="shared" si="33"/>
        <v>0</v>
      </c>
      <c r="AK331" s="97"/>
      <c r="AL331" s="97"/>
    </row>
    <row r="332" spans="2:39" x14ac:dyDescent="0.3">
      <c r="B332" s="4" t="s">
        <v>125</v>
      </c>
      <c r="C332" s="50"/>
      <c r="D332" s="50"/>
      <c r="E332" s="43"/>
      <c r="F332" s="42"/>
      <c r="G332" s="43"/>
      <c r="H332" s="42"/>
      <c r="I332" s="43"/>
      <c r="J332" s="42"/>
      <c r="K332" s="43"/>
      <c r="L332" s="42"/>
      <c r="M332" s="43"/>
      <c r="N332" s="42"/>
      <c r="O332" s="43"/>
      <c r="P332" s="42"/>
      <c r="Q332" s="43"/>
      <c r="R332" s="42"/>
      <c r="S332" s="43"/>
      <c r="T332" s="42"/>
      <c r="U332" s="43"/>
      <c r="V332" s="42"/>
      <c r="W332" s="43"/>
      <c r="X332" s="42"/>
      <c r="Y332" s="43"/>
      <c r="Z332" s="42"/>
      <c r="AA332" s="43"/>
      <c r="AB332" s="42"/>
      <c r="AC332" s="43"/>
      <c r="AD332" s="42"/>
      <c r="AE332" s="43"/>
      <c r="AF332" s="42"/>
      <c r="AG332" s="43"/>
      <c r="AH332" s="42"/>
      <c r="AI332" s="44"/>
      <c r="AJ332" s="97">
        <f t="shared" si="33"/>
        <v>0</v>
      </c>
      <c r="AK332" s="97"/>
      <c r="AL332" s="97"/>
    </row>
    <row r="333" spans="2:39" ht="19.5" thickBot="1" x14ac:dyDescent="0.35">
      <c r="B333" s="55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4"/>
      <c r="AI333" s="54"/>
      <c r="AJ333" s="54"/>
      <c r="AK333" s="54"/>
      <c r="AL333" s="53"/>
      <c r="AM333" s="53"/>
    </row>
    <row r="334" spans="2:39" x14ac:dyDescent="0.3">
      <c r="B334" s="41">
        <v>45444</v>
      </c>
    </row>
    <row r="336" spans="2:39" x14ac:dyDescent="0.3">
      <c r="B336" s="34" t="s">
        <v>3</v>
      </c>
      <c r="C336" s="4"/>
      <c r="D336" s="4"/>
      <c r="E336" s="35">
        <f>+B334</f>
        <v>45444</v>
      </c>
      <c r="F336" s="35">
        <f>+E336+1</f>
        <v>45445</v>
      </c>
      <c r="G336" s="35">
        <f t="shared" ref="G336:AH336" si="34">+F336+1</f>
        <v>45446</v>
      </c>
      <c r="H336" s="35">
        <f t="shared" si="34"/>
        <v>45447</v>
      </c>
      <c r="I336" s="35">
        <f t="shared" si="34"/>
        <v>45448</v>
      </c>
      <c r="J336" s="35">
        <f t="shared" si="34"/>
        <v>45449</v>
      </c>
      <c r="K336" s="35">
        <f t="shared" si="34"/>
        <v>45450</v>
      </c>
      <c r="L336" s="35">
        <f t="shared" si="34"/>
        <v>45451</v>
      </c>
      <c r="M336" s="35">
        <f t="shared" si="34"/>
        <v>45452</v>
      </c>
      <c r="N336" s="35">
        <f t="shared" si="34"/>
        <v>45453</v>
      </c>
      <c r="O336" s="35">
        <f t="shared" si="34"/>
        <v>45454</v>
      </c>
      <c r="P336" s="35">
        <f t="shared" si="34"/>
        <v>45455</v>
      </c>
      <c r="Q336" s="35">
        <f t="shared" si="34"/>
        <v>45456</v>
      </c>
      <c r="R336" s="35">
        <f t="shared" si="34"/>
        <v>45457</v>
      </c>
      <c r="S336" s="35">
        <f t="shared" si="34"/>
        <v>45458</v>
      </c>
      <c r="T336" s="35">
        <f t="shared" si="34"/>
        <v>45459</v>
      </c>
      <c r="U336" s="35">
        <f t="shared" si="34"/>
        <v>45460</v>
      </c>
      <c r="V336" s="35">
        <f t="shared" si="34"/>
        <v>45461</v>
      </c>
      <c r="W336" s="35">
        <f t="shared" si="34"/>
        <v>45462</v>
      </c>
      <c r="X336" s="35">
        <f t="shared" si="34"/>
        <v>45463</v>
      </c>
      <c r="Y336" s="35">
        <f t="shared" si="34"/>
        <v>45464</v>
      </c>
      <c r="Z336" s="35">
        <f t="shared" si="34"/>
        <v>45465</v>
      </c>
      <c r="AA336" s="35">
        <f t="shared" si="34"/>
        <v>45466</v>
      </c>
      <c r="AB336" s="35">
        <f t="shared" si="34"/>
        <v>45467</v>
      </c>
      <c r="AC336" s="35">
        <f t="shared" si="34"/>
        <v>45468</v>
      </c>
      <c r="AD336" s="35">
        <f t="shared" si="34"/>
        <v>45469</v>
      </c>
      <c r="AE336" s="35">
        <f t="shared" si="34"/>
        <v>45470</v>
      </c>
      <c r="AF336" s="35">
        <f t="shared" si="34"/>
        <v>45471</v>
      </c>
      <c r="AG336" s="35">
        <f t="shared" si="34"/>
        <v>45472</v>
      </c>
      <c r="AH336" s="35">
        <f t="shared" si="34"/>
        <v>45473</v>
      </c>
      <c r="AI336" s="35" t="s">
        <v>103</v>
      </c>
      <c r="AJ336" s="82" t="s">
        <v>2</v>
      </c>
      <c r="AK336" s="83"/>
      <c r="AL336" s="83"/>
    </row>
    <row r="337" spans="2:38" x14ac:dyDescent="0.3">
      <c r="B337" s="90" t="s">
        <v>2</v>
      </c>
      <c r="C337" s="90"/>
      <c r="D337" s="90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98">
        <f>SUM(AJ338:AK392)</f>
        <v>0</v>
      </c>
      <c r="AK337" s="94"/>
      <c r="AL337" s="94"/>
    </row>
    <row r="338" spans="2:38" x14ac:dyDescent="0.3">
      <c r="B338" s="99" t="s">
        <v>37</v>
      </c>
      <c r="C338" s="99"/>
      <c r="D338" s="99"/>
      <c r="E338" s="43"/>
      <c r="F338" s="42"/>
      <c r="G338" s="43"/>
      <c r="H338" s="42"/>
      <c r="I338" s="43"/>
      <c r="J338" s="42"/>
      <c r="K338" s="43"/>
      <c r="L338" s="42"/>
      <c r="M338" s="43"/>
      <c r="N338" s="42"/>
      <c r="O338" s="43"/>
      <c r="P338" s="42"/>
      <c r="Q338" s="43"/>
      <c r="R338" s="42"/>
      <c r="S338" s="43"/>
      <c r="T338" s="42"/>
      <c r="U338" s="43"/>
      <c r="V338" s="42"/>
      <c r="W338" s="43"/>
      <c r="X338" s="42"/>
      <c r="Y338" s="43"/>
      <c r="Z338" s="42"/>
      <c r="AA338" s="43"/>
      <c r="AB338" s="42"/>
      <c r="AC338" s="43"/>
      <c r="AD338" s="42"/>
      <c r="AE338" s="43"/>
      <c r="AF338" s="42"/>
      <c r="AG338" s="43"/>
      <c r="AH338" s="42"/>
      <c r="AI338" s="44"/>
      <c r="AJ338" s="97">
        <f>SUM(E338:AI338)</f>
        <v>0</v>
      </c>
      <c r="AK338" s="97"/>
      <c r="AL338" s="97"/>
    </row>
    <row r="339" spans="2:38" x14ac:dyDescent="0.3">
      <c r="B339" s="99" t="s">
        <v>38</v>
      </c>
      <c r="C339" s="99"/>
      <c r="D339" s="99"/>
      <c r="E339" s="43"/>
      <c r="F339" s="42"/>
      <c r="G339" s="43"/>
      <c r="H339" s="42"/>
      <c r="I339" s="43"/>
      <c r="J339" s="42"/>
      <c r="K339" s="43"/>
      <c r="L339" s="42"/>
      <c r="M339" s="43"/>
      <c r="N339" s="42"/>
      <c r="O339" s="43"/>
      <c r="P339" s="42"/>
      <c r="Q339" s="43"/>
      <c r="R339" s="42"/>
      <c r="S339" s="43"/>
      <c r="T339" s="42"/>
      <c r="U339" s="43"/>
      <c r="V339" s="42"/>
      <c r="W339" s="43"/>
      <c r="X339" s="42"/>
      <c r="Y339" s="43"/>
      <c r="Z339" s="42"/>
      <c r="AA339" s="43"/>
      <c r="AB339" s="42"/>
      <c r="AC339" s="43"/>
      <c r="AD339" s="42"/>
      <c r="AE339" s="43"/>
      <c r="AF339" s="42"/>
      <c r="AG339" s="43"/>
      <c r="AH339" s="42"/>
      <c r="AI339" s="44"/>
      <c r="AJ339" s="97">
        <f t="shared" ref="AJ339:AJ350" si="35">SUM(E339:AI339)</f>
        <v>0</v>
      </c>
      <c r="AK339" s="97"/>
      <c r="AL339" s="97"/>
    </row>
    <row r="340" spans="2:38" x14ac:dyDescent="0.3">
      <c r="B340" s="99" t="s">
        <v>39</v>
      </c>
      <c r="C340" s="99"/>
      <c r="D340" s="99"/>
      <c r="E340" s="43"/>
      <c r="F340" s="42"/>
      <c r="G340" s="43"/>
      <c r="H340" s="42"/>
      <c r="I340" s="43"/>
      <c r="J340" s="42"/>
      <c r="K340" s="43"/>
      <c r="L340" s="42"/>
      <c r="M340" s="43"/>
      <c r="N340" s="42"/>
      <c r="O340" s="43"/>
      <c r="P340" s="42"/>
      <c r="Q340" s="43"/>
      <c r="R340" s="42"/>
      <c r="S340" s="43"/>
      <c r="T340" s="42"/>
      <c r="U340" s="43"/>
      <c r="V340" s="42"/>
      <c r="W340" s="43"/>
      <c r="X340" s="42"/>
      <c r="Y340" s="43"/>
      <c r="Z340" s="42"/>
      <c r="AA340" s="43"/>
      <c r="AB340" s="42"/>
      <c r="AC340" s="43"/>
      <c r="AD340" s="42"/>
      <c r="AE340" s="43"/>
      <c r="AF340" s="42"/>
      <c r="AG340" s="43"/>
      <c r="AH340" s="42"/>
      <c r="AI340" s="44"/>
      <c r="AJ340" s="97">
        <f t="shared" si="35"/>
        <v>0</v>
      </c>
      <c r="AK340" s="97"/>
      <c r="AL340" s="97"/>
    </row>
    <row r="341" spans="2:38" x14ac:dyDescent="0.3">
      <c r="B341" s="99" t="s">
        <v>40</v>
      </c>
      <c r="C341" s="99"/>
      <c r="D341" s="99"/>
      <c r="E341" s="43"/>
      <c r="F341" s="42"/>
      <c r="G341" s="43"/>
      <c r="H341" s="42"/>
      <c r="I341" s="43"/>
      <c r="J341" s="42"/>
      <c r="K341" s="43"/>
      <c r="L341" s="42"/>
      <c r="M341" s="43"/>
      <c r="N341" s="42"/>
      <c r="O341" s="43"/>
      <c r="P341" s="42"/>
      <c r="Q341" s="43"/>
      <c r="R341" s="42"/>
      <c r="S341" s="43"/>
      <c r="T341" s="42"/>
      <c r="U341" s="43"/>
      <c r="V341" s="42"/>
      <c r="W341" s="43"/>
      <c r="X341" s="42"/>
      <c r="Y341" s="43"/>
      <c r="Z341" s="42"/>
      <c r="AA341" s="43"/>
      <c r="AB341" s="42"/>
      <c r="AC341" s="43"/>
      <c r="AD341" s="42"/>
      <c r="AE341" s="43"/>
      <c r="AF341" s="42"/>
      <c r="AG341" s="43"/>
      <c r="AH341" s="42"/>
      <c r="AI341" s="44"/>
      <c r="AJ341" s="97">
        <f t="shared" si="35"/>
        <v>0</v>
      </c>
      <c r="AK341" s="97"/>
      <c r="AL341" s="97"/>
    </row>
    <row r="342" spans="2:38" x14ac:dyDescent="0.3">
      <c r="B342" s="99" t="s">
        <v>41</v>
      </c>
      <c r="C342" s="99"/>
      <c r="D342" s="99"/>
      <c r="E342" s="43"/>
      <c r="F342" s="42"/>
      <c r="G342" s="43"/>
      <c r="H342" s="42"/>
      <c r="I342" s="43"/>
      <c r="J342" s="42"/>
      <c r="K342" s="43"/>
      <c r="L342" s="42"/>
      <c r="M342" s="43"/>
      <c r="N342" s="42"/>
      <c r="O342" s="43"/>
      <c r="P342" s="42"/>
      <c r="Q342" s="43"/>
      <c r="R342" s="42"/>
      <c r="S342" s="43"/>
      <c r="T342" s="42"/>
      <c r="U342" s="43"/>
      <c r="V342" s="42"/>
      <c r="W342" s="43"/>
      <c r="X342" s="42"/>
      <c r="Y342" s="43"/>
      <c r="Z342" s="42"/>
      <c r="AA342" s="43"/>
      <c r="AB342" s="42"/>
      <c r="AC342" s="43"/>
      <c r="AD342" s="42"/>
      <c r="AE342" s="43"/>
      <c r="AF342" s="42"/>
      <c r="AG342" s="43"/>
      <c r="AH342" s="42"/>
      <c r="AI342" s="44"/>
      <c r="AJ342" s="97">
        <f t="shared" si="35"/>
        <v>0</v>
      </c>
      <c r="AK342" s="97"/>
      <c r="AL342" s="97"/>
    </row>
    <row r="343" spans="2:38" x14ac:dyDescent="0.3">
      <c r="B343" s="99" t="s">
        <v>42</v>
      </c>
      <c r="C343" s="99"/>
      <c r="D343" s="99"/>
      <c r="E343" s="43"/>
      <c r="F343" s="42"/>
      <c r="G343" s="43"/>
      <c r="H343" s="42"/>
      <c r="I343" s="43"/>
      <c r="J343" s="42"/>
      <c r="K343" s="43"/>
      <c r="L343" s="42"/>
      <c r="M343" s="43"/>
      <c r="N343" s="42"/>
      <c r="O343" s="43"/>
      <c r="P343" s="42"/>
      <c r="Q343" s="43"/>
      <c r="R343" s="42"/>
      <c r="S343" s="43"/>
      <c r="T343" s="42"/>
      <c r="U343" s="43"/>
      <c r="V343" s="42"/>
      <c r="W343" s="43"/>
      <c r="X343" s="42"/>
      <c r="Y343" s="43"/>
      <c r="Z343" s="42"/>
      <c r="AA343" s="43"/>
      <c r="AB343" s="42"/>
      <c r="AC343" s="43"/>
      <c r="AD343" s="42"/>
      <c r="AE343" s="43"/>
      <c r="AF343" s="42"/>
      <c r="AG343" s="43"/>
      <c r="AH343" s="42"/>
      <c r="AI343" s="44"/>
      <c r="AJ343" s="97">
        <f t="shared" si="35"/>
        <v>0</v>
      </c>
      <c r="AK343" s="97"/>
      <c r="AL343" s="97"/>
    </row>
    <row r="344" spans="2:38" x14ac:dyDescent="0.3">
      <c r="B344" s="99" t="s">
        <v>43</v>
      </c>
      <c r="C344" s="99"/>
      <c r="D344" s="99"/>
      <c r="E344" s="43"/>
      <c r="F344" s="42"/>
      <c r="G344" s="43"/>
      <c r="H344" s="42"/>
      <c r="I344" s="43"/>
      <c r="J344" s="42"/>
      <c r="K344" s="43"/>
      <c r="L344" s="42"/>
      <c r="M344" s="43"/>
      <c r="N344" s="42"/>
      <c r="O344" s="43"/>
      <c r="P344" s="42"/>
      <c r="Q344" s="43"/>
      <c r="R344" s="42"/>
      <c r="S344" s="43"/>
      <c r="T344" s="42"/>
      <c r="U344" s="43"/>
      <c r="V344" s="42"/>
      <c r="W344" s="43"/>
      <c r="X344" s="42"/>
      <c r="Y344" s="43"/>
      <c r="Z344" s="42"/>
      <c r="AA344" s="43"/>
      <c r="AB344" s="42"/>
      <c r="AC344" s="43"/>
      <c r="AD344" s="42"/>
      <c r="AE344" s="43"/>
      <c r="AF344" s="42"/>
      <c r="AG344" s="43"/>
      <c r="AH344" s="42"/>
      <c r="AI344" s="44"/>
      <c r="AJ344" s="97">
        <f t="shared" si="35"/>
        <v>0</v>
      </c>
      <c r="AK344" s="97"/>
      <c r="AL344" s="97"/>
    </row>
    <row r="345" spans="2:38" x14ac:dyDescent="0.3">
      <c r="B345" s="99" t="s">
        <v>44</v>
      </c>
      <c r="C345" s="99"/>
      <c r="D345" s="99"/>
      <c r="E345" s="43"/>
      <c r="F345" s="42"/>
      <c r="G345" s="43"/>
      <c r="H345" s="42"/>
      <c r="I345" s="43"/>
      <c r="J345" s="42"/>
      <c r="K345" s="43"/>
      <c r="L345" s="42"/>
      <c r="M345" s="43"/>
      <c r="N345" s="42"/>
      <c r="O345" s="43"/>
      <c r="P345" s="42"/>
      <c r="Q345" s="43"/>
      <c r="R345" s="42"/>
      <c r="S345" s="43"/>
      <c r="T345" s="42"/>
      <c r="U345" s="43"/>
      <c r="V345" s="42"/>
      <c r="W345" s="43"/>
      <c r="X345" s="42"/>
      <c r="Y345" s="43"/>
      <c r="Z345" s="42"/>
      <c r="AA345" s="43"/>
      <c r="AB345" s="42"/>
      <c r="AC345" s="43"/>
      <c r="AD345" s="42"/>
      <c r="AE345" s="43"/>
      <c r="AF345" s="42"/>
      <c r="AG345" s="43"/>
      <c r="AH345" s="42"/>
      <c r="AI345" s="44"/>
      <c r="AJ345" s="97">
        <f t="shared" si="35"/>
        <v>0</v>
      </c>
      <c r="AK345" s="97"/>
      <c r="AL345" s="97"/>
    </row>
    <row r="346" spans="2:38" x14ac:dyDescent="0.3">
      <c r="B346" s="99" t="s">
        <v>45</v>
      </c>
      <c r="C346" s="99"/>
      <c r="D346" s="99"/>
      <c r="E346" s="43"/>
      <c r="F346" s="42"/>
      <c r="G346" s="43"/>
      <c r="H346" s="42"/>
      <c r="I346" s="43"/>
      <c r="J346" s="42"/>
      <c r="K346" s="43"/>
      <c r="L346" s="42"/>
      <c r="M346" s="43"/>
      <c r="N346" s="42"/>
      <c r="O346" s="43"/>
      <c r="P346" s="42"/>
      <c r="Q346" s="43"/>
      <c r="R346" s="42"/>
      <c r="S346" s="43"/>
      <c r="T346" s="42"/>
      <c r="U346" s="43"/>
      <c r="V346" s="42"/>
      <c r="W346" s="43"/>
      <c r="X346" s="42"/>
      <c r="Y346" s="43"/>
      <c r="Z346" s="42"/>
      <c r="AA346" s="43"/>
      <c r="AB346" s="42"/>
      <c r="AC346" s="43"/>
      <c r="AD346" s="42"/>
      <c r="AE346" s="43"/>
      <c r="AF346" s="42"/>
      <c r="AG346" s="43"/>
      <c r="AH346" s="42"/>
      <c r="AI346" s="44"/>
      <c r="AJ346" s="97">
        <f t="shared" si="35"/>
        <v>0</v>
      </c>
      <c r="AK346" s="97"/>
      <c r="AL346" s="97"/>
    </row>
    <row r="347" spans="2:38" x14ac:dyDescent="0.3">
      <c r="B347" s="99" t="s">
        <v>46</v>
      </c>
      <c r="C347" s="99"/>
      <c r="D347" s="99"/>
      <c r="E347" s="43"/>
      <c r="F347" s="42"/>
      <c r="G347" s="43"/>
      <c r="H347" s="42"/>
      <c r="I347" s="43"/>
      <c r="J347" s="42"/>
      <c r="K347" s="43"/>
      <c r="L347" s="42"/>
      <c r="M347" s="43"/>
      <c r="N347" s="42"/>
      <c r="O347" s="43"/>
      <c r="P347" s="42"/>
      <c r="Q347" s="43"/>
      <c r="R347" s="42"/>
      <c r="S347" s="43"/>
      <c r="T347" s="42"/>
      <c r="U347" s="43"/>
      <c r="V347" s="42"/>
      <c r="W347" s="43"/>
      <c r="X347" s="42"/>
      <c r="Y347" s="43"/>
      <c r="Z347" s="42"/>
      <c r="AA347" s="43"/>
      <c r="AB347" s="42"/>
      <c r="AC347" s="43"/>
      <c r="AD347" s="42"/>
      <c r="AE347" s="43"/>
      <c r="AF347" s="42"/>
      <c r="AG347" s="43"/>
      <c r="AH347" s="42"/>
      <c r="AI347" s="44"/>
      <c r="AJ347" s="97">
        <f t="shared" si="35"/>
        <v>0</v>
      </c>
      <c r="AK347" s="97"/>
      <c r="AL347" s="97"/>
    </row>
    <row r="348" spans="2:38" x14ac:dyDescent="0.3">
      <c r="B348" s="99" t="s">
        <v>47</v>
      </c>
      <c r="C348" s="99"/>
      <c r="D348" s="99"/>
      <c r="E348" s="43"/>
      <c r="F348" s="42"/>
      <c r="G348" s="43"/>
      <c r="H348" s="42"/>
      <c r="I348" s="43"/>
      <c r="J348" s="42"/>
      <c r="K348" s="43"/>
      <c r="L348" s="42"/>
      <c r="M348" s="43"/>
      <c r="N348" s="42"/>
      <c r="O348" s="43"/>
      <c r="P348" s="42"/>
      <c r="Q348" s="43"/>
      <c r="R348" s="42"/>
      <c r="S348" s="43"/>
      <c r="T348" s="42"/>
      <c r="U348" s="43"/>
      <c r="V348" s="42"/>
      <c r="W348" s="43"/>
      <c r="X348" s="42"/>
      <c r="Y348" s="43"/>
      <c r="Z348" s="42"/>
      <c r="AA348" s="43"/>
      <c r="AB348" s="42"/>
      <c r="AC348" s="43"/>
      <c r="AD348" s="42"/>
      <c r="AE348" s="43"/>
      <c r="AF348" s="42"/>
      <c r="AG348" s="43"/>
      <c r="AH348" s="42"/>
      <c r="AI348" s="44"/>
      <c r="AJ348" s="97">
        <f t="shared" si="35"/>
        <v>0</v>
      </c>
      <c r="AK348" s="97"/>
      <c r="AL348" s="97"/>
    </row>
    <row r="349" spans="2:38" x14ac:dyDescent="0.3">
      <c r="B349" s="99" t="s">
        <v>48</v>
      </c>
      <c r="C349" s="99"/>
      <c r="D349" s="99"/>
      <c r="E349" s="43"/>
      <c r="F349" s="42"/>
      <c r="G349" s="43"/>
      <c r="H349" s="42"/>
      <c r="I349" s="43"/>
      <c r="J349" s="42"/>
      <c r="K349" s="43"/>
      <c r="L349" s="42"/>
      <c r="M349" s="43"/>
      <c r="N349" s="42"/>
      <c r="O349" s="43"/>
      <c r="P349" s="42"/>
      <c r="Q349" s="43"/>
      <c r="R349" s="42"/>
      <c r="S349" s="43"/>
      <c r="T349" s="42"/>
      <c r="U349" s="43"/>
      <c r="V349" s="42"/>
      <c r="W349" s="43"/>
      <c r="X349" s="42"/>
      <c r="Y349" s="43"/>
      <c r="Z349" s="42"/>
      <c r="AA349" s="43"/>
      <c r="AB349" s="42"/>
      <c r="AC349" s="43"/>
      <c r="AD349" s="42"/>
      <c r="AE349" s="43"/>
      <c r="AF349" s="42"/>
      <c r="AG349" s="43"/>
      <c r="AH349" s="42"/>
      <c r="AI349" s="44"/>
      <c r="AJ349" s="97">
        <f t="shared" si="35"/>
        <v>0</v>
      </c>
      <c r="AK349" s="97"/>
      <c r="AL349" s="97"/>
    </row>
    <row r="350" spans="2:38" x14ac:dyDescent="0.3">
      <c r="B350" s="99" t="s">
        <v>49</v>
      </c>
      <c r="C350" s="99"/>
      <c r="D350" s="99"/>
      <c r="E350" s="43"/>
      <c r="F350" s="42"/>
      <c r="G350" s="43"/>
      <c r="H350" s="42"/>
      <c r="I350" s="43"/>
      <c r="J350" s="42"/>
      <c r="K350" s="43"/>
      <c r="L350" s="42"/>
      <c r="M350" s="43"/>
      <c r="N350" s="42"/>
      <c r="O350" s="43"/>
      <c r="P350" s="42"/>
      <c r="Q350" s="43"/>
      <c r="R350" s="42"/>
      <c r="S350" s="43"/>
      <c r="T350" s="42"/>
      <c r="U350" s="43"/>
      <c r="V350" s="42"/>
      <c r="W350" s="43"/>
      <c r="X350" s="42"/>
      <c r="Y350" s="43"/>
      <c r="Z350" s="42"/>
      <c r="AA350" s="43"/>
      <c r="AB350" s="42"/>
      <c r="AC350" s="43"/>
      <c r="AD350" s="42"/>
      <c r="AE350" s="43"/>
      <c r="AF350" s="42"/>
      <c r="AG350" s="43"/>
      <c r="AH350" s="42"/>
      <c r="AI350" s="44"/>
      <c r="AJ350" s="97">
        <f t="shared" si="35"/>
        <v>0</v>
      </c>
      <c r="AK350" s="97"/>
      <c r="AL350" s="97"/>
    </row>
    <row r="351" spans="2:38" x14ac:dyDescent="0.3">
      <c r="B351" s="99" t="s">
        <v>50</v>
      </c>
      <c r="C351" s="99"/>
      <c r="D351" s="99"/>
      <c r="E351" s="43"/>
      <c r="F351" s="42"/>
      <c r="G351" s="43"/>
      <c r="H351" s="42"/>
      <c r="I351" s="43"/>
      <c r="J351" s="42"/>
      <c r="K351" s="43"/>
      <c r="L351" s="42"/>
      <c r="M351" s="43"/>
      <c r="N351" s="42"/>
      <c r="O351" s="43"/>
      <c r="P351" s="42"/>
      <c r="Q351" s="43"/>
      <c r="R351" s="42"/>
      <c r="S351" s="43"/>
      <c r="T351" s="42"/>
      <c r="U351" s="43"/>
      <c r="V351" s="42"/>
      <c r="W351" s="43"/>
      <c r="X351" s="42"/>
      <c r="Y351" s="43"/>
      <c r="Z351" s="42"/>
      <c r="AA351" s="43"/>
      <c r="AB351" s="42"/>
      <c r="AC351" s="43"/>
      <c r="AD351" s="42"/>
      <c r="AE351" s="43"/>
      <c r="AF351" s="42"/>
      <c r="AG351" s="43"/>
      <c r="AH351" s="42"/>
      <c r="AI351" s="44"/>
      <c r="AJ351" s="97">
        <f>SUM(E351:AI351)</f>
        <v>0</v>
      </c>
      <c r="AK351" s="97"/>
      <c r="AL351" s="97"/>
    </row>
    <row r="352" spans="2:38" x14ac:dyDescent="0.3">
      <c r="B352" s="99" t="s">
        <v>101</v>
      </c>
      <c r="C352" s="99"/>
      <c r="D352" s="99"/>
      <c r="E352" s="43"/>
      <c r="F352" s="42"/>
      <c r="G352" s="43"/>
      <c r="H352" s="42"/>
      <c r="I352" s="43"/>
      <c r="J352" s="42"/>
      <c r="K352" s="43"/>
      <c r="L352" s="42"/>
      <c r="M352" s="43"/>
      <c r="N352" s="42"/>
      <c r="O352" s="43"/>
      <c r="P352" s="42"/>
      <c r="Q352" s="43"/>
      <c r="R352" s="42"/>
      <c r="S352" s="43"/>
      <c r="T352" s="42"/>
      <c r="U352" s="43"/>
      <c r="V352" s="42"/>
      <c r="W352" s="43"/>
      <c r="X352" s="42"/>
      <c r="Y352" s="43"/>
      <c r="Z352" s="42"/>
      <c r="AA352" s="43"/>
      <c r="AB352" s="42"/>
      <c r="AC352" s="43"/>
      <c r="AD352" s="42"/>
      <c r="AE352" s="43"/>
      <c r="AF352" s="42"/>
      <c r="AG352" s="43"/>
      <c r="AH352" s="42"/>
      <c r="AI352" s="44"/>
      <c r="AJ352" s="97">
        <f t="shared" ref="AJ352:AJ354" si="36">SUM(E352:AI352)</f>
        <v>0</v>
      </c>
      <c r="AK352" s="97"/>
      <c r="AL352" s="97"/>
    </row>
    <row r="353" spans="2:38" x14ac:dyDescent="0.3">
      <c r="B353" s="99" t="s">
        <v>51</v>
      </c>
      <c r="C353" s="99"/>
      <c r="D353" s="99"/>
      <c r="E353" s="43"/>
      <c r="F353" s="42"/>
      <c r="G353" s="43"/>
      <c r="H353" s="42"/>
      <c r="I353" s="43"/>
      <c r="J353" s="42"/>
      <c r="K353" s="43"/>
      <c r="L353" s="42"/>
      <c r="M353" s="43"/>
      <c r="N353" s="42"/>
      <c r="O353" s="43"/>
      <c r="P353" s="42"/>
      <c r="Q353" s="43"/>
      <c r="R353" s="42"/>
      <c r="S353" s="43"/>
      <c r="T353" s="42"/>
      <c r="U353" s="43"/>
      <c r="V353" s="42"/>
      <c r="W353" s="43"/>
      <c r="X353" s="42"/>
      <c r="Y353" s="43"/>
      <c r="Z353" s="42"/>
      <c r="AA353" s="43"/>
      <c r="AB353" s="42"/>
      <c r="AC353" s="43"/>
      <c r="AD353" s="42"/>
      <c r="AE353" s="43"/>
      <c r="AF353" s="42"/>
      <c r="AG353" s="43"/>
      <c r="AH353" s="42"/>
      <c r="AI353" s="44"/>
      <c r="AJ353" s="97">
        <f t="shared" si="36"/>
        <v>0</v>
      </c>
      <c r="AK353" s="97"/>
      <c r="AL353" s="97"/>
    </row>
    <row r="354" spans="2:38" x14ac:dyDescent="0.3">
      <c r="B354" s="99" t="s">
        <v>52</v>
      </c>
      <c r="C354" s="99"/>
      <c r="D354" s="99"/>
      <c r="E354" s="43"/>
      <c r="F354" s="42"/>
      <c r="G354" s="43"/>
      <c r="H354" s="42"/>
      <c r="I354" s="43"/>
      <c r="J354" s="42"/>
      <c r="K354" s="43"/>
      <c r="L354" s="42"/>
      <c r="M354" s="43"/>
      <c r="N354" s="42"/>
      <c r="O354" s="43"/>
      <c r="P354" s="42"/>
      <c r="Q354" s="43"/>
      <c r="R354" s="42"/>
      <c r="S354" s="43"/>
      <c r="T354" s="42"/>
      <c r="U354" s="43"/>
      <c r="V354" s="42"/>
      <c r="W354" s="43"/>
      <c r="X354" s="42"/>
      <c r="Y354" s="43"/>
      <c r="Z354" s="42"/>
      <c r="AA354" s="43"/>
      <c r="AB354" s="42"/>
      <c r="AC354" s="43"/>
      <c r="AD354" s="42"/>
      <c r="AE354" s="43"/>
      <c r="AF354" s="42"/>
      <c r="AG354" s="43"/>
      <c r="AH354" s="42"/>
      <c r="AI354" s="44"/>
      <c r="AJ354" s="97">
        <f t="shared" si="36"/>
        <v>0</v>
      </c>
      <c r="AK354" s="97"/>
      <c r="AL354" s="97"/>
    </row>
    <row r="355" spans="2:38" x14ac:dyDescent="0.3">
      <c r="B355" s="99" t="s">
        <v>53</v>
      </c>
      <c r="C355" s="99"/>
      <c r="D355" s="99"/>
      <c r="E355" s="43"/>
      <c r="F355" s="42"/>
      <c r="G355" s="43"/>
      <c r="H355" s="42"/>
      <c r="I355" s="43"/>
      <c r="J355" s="42"/>
      <c r="K355" s="43"/>
      <c r="L355" s="42"/>
      <c r="M355" s="43"/>
      <c r="N355" s="42"/>
      <c r="O355" s="43"/>
      <c r="P355" s="42"/>
      <c r="Q355" s="43"/>
      <c r="R355" s="42"/>
      <c r="S355" s="43"/>
      <c r="T355" s="42"/>
      <c r="U355" s="43"/>
      <c r="V355" s="42"/>
      <c r="W355" s="43"/>
      <c r="X355" s="42"/>
      <c r="Y355" s="43"/>
      <c r="Z355" s="42"/>
      <c r="AA355" s="43"/>
      <c r="AB355" s="42"/>
      <c r="AC355" s="43"/>
      <c r="AD355" s="42"/>
      <c r="AE355" s="43"/>
      <c r="AF355" s="42"/>
      <c r="AG355" s="43"/>
      <c r="AH355" s="42"/>
      <c r="AI355" s="44"/>
      <c r="AJ355" s="97">
        <f>SUM(E355:AI355)</f>
        <v>0</v>
      </c>
      <c r="AK355" s="97"/>
      <c r="AL355" s="97"/>
    </row>
    <row r="356" spans="2:38" x14ac:dyDescent="0.3">
      <c r="B356" s="99" t="s">
        <v>54</v>
      </c>
      <c r="C356" s="99"/>
      <c r="D356" s="99"/>
      <c r="E356" s="43"/>
      <c r="F356" s="42"/>
      <c r="G356" s="43"/>
      <c r="H356" s="42"/>
      <c r="I356" s="43"/>
      <c r="J356" s="42"/>
      <c r="K356" s="43"/>
      <c r="L356" s="42"/>
      <c r="M356" s="43"/>
      <c r="N356" s="42"/>
      <c r="O356" s="43"/>
      <c r="P356" s="42"/>
      <c r="Q356" s="43"/>
      <c r="R356" s="42"/>
      <c r="S356" s="43"/>
      <c r="T356" s="42"/>
      <c r="U356" s="43"/>
      <c r="V356" s="42"/>
      <c r="W356" s="43"/>
      <c r="X356" s="42"/>
      <c r="Y356" s="43"/>
      <c r="Z356" s="42"/>
      <c r="AA356" s="43"/>
      <c r="AB356" s="42"/>
      <c r="AC356" s="43"/>
      <c r="AD356" s="42"/>
      <c r="AE356" s="43"/>
      <c r="AF356" s="42"/>
      <c r="AG356" s="43"/>
      <c r="AH356" s="42"/>
      <c r="AI356" s="44"/>
      <c r="AJ356" s="97">
        <f t="shared" ref="AJ356:AJ383" si="37">SUM(E356:AI356)</f>
        <v>0</v>
      </c>
      <c r="AK356" s="97"/>
      <c r="AL356" s="97"/>
    </row>
    <row r="357" spans="2:38" x14ac:dyDescent="0.3">
      <c r="B357" s="99" t="s">
        <v>55</v>
      </c>
      <c r="C357" s="99"/>
      <c r="D357" s="99"/>
      <c r="E357" s="43"/>
      <c r="F357" s="42"/>
      <c r="G357" s="43"/>
      <c r="H357" s="42"/>
      <c r="I357" s="43"/>
      <c r="J357" s="42"/>
      <c r="K357" s="43"/>
      <c r="L357" s="42"/>
      <c r="M357" s="43"/>
      <c r="N357" s="42"/>
      <c r="O357" s="43"/>
      <c r="P357" s="42"/>
      <c r="Q357" s="43"/>
      <c r="R357" s="42"/>
      <c r="S357" s="43"/>
      <c r="T357" s="42"/>
      <c r="U357" s="43"/>
      <c r="V357" s="42"/>
      <c r="W357" s="43"/>
      <c r="X357" s="42"/>
      <c r="Y357" s="43"/>
      <c r="Z357" s="42"/>
      <c r="AA357" s="43"/>
      <c r="AB357" s="42"/>
      <c r="AC357" s="43"/>
      <c r="AD357" s="42"/>
      <c r="AE357" s="43"/>
      <c r="AF357" s="42"/>
      <c r="AG357" s="43"/>
      <c r="AH357" s="42"/>
      <c r="AI357" s="44"/>
      <c r="AJ357" s="97">
        <f t="shared" si="37"/>
        <v>0</v>
      </c>
      <c r="AK357" s="97"/>
      <c r="AL357" s="97"/>
    </row>
    <row r="358" spans="2:38" x14ac:dyDescent="0.3">
      <c r="B358" s="99" t="s">
        <v>56</v>
      </c>
      <c r="C358" s="99"/>
      <c r="D358" s="99"/>
      <c r="E358" s="43"/>
      <c r="F358" s="42"/>
      <c r="G358" s="43"/>
      <c r="H358" s="42"/>
      <c r="I358" s="43"/>
      <c r="J358" s="42"/>
      <c r="K358" s="43"/>
      <c r="L358" s="42"/>
      <c r="M358" s="43"/>
      <c r="N358" s="42"/>
      <c r="O358" s="43"/>
      <c r="P358" s="42"/>
      <c r="Q358" s="43"/>
      <c r="R358" s="42"/>
      <c r="S358" s="43"/>
      <c r="T358" s="42"/>
      <c r="U358" s="43"/>
      <c r="V358" s="42"/>
      <c r="W358" s="43"/>
      <c r="X358" s="42"/>
      <c r="Y358" s="43"/>
      <c r="Z358" s="42"/>
      <c r="AA358" s="43"/>
      <c r="AB358" s="42"/>
      <c r="AC358" s="43"/>
      <c r="AD358" s="42"/>
      <c r="AE358" s="43"/>
      <c r="AF358" s="42"/>
      <c r="AG358" s="43"/>
      <c r="AH358" s="42"/>
      <c r="AI358" s="44"/>
      <c r="AJ358" s="97">
        <f t="shared" si="37"/>
        <v>0</v>
      </c>
      <c r="AK358" s="97"/>
      <c r="AL358" s="97"/>
    </row>
    <row r="359" spans="2:38" x14ac:dyDescent="0.3">
      <c r="B359" s="99" t="s">
        <v>104</v>
      </c>
      <c r="C359" s="99"/>
      <c r="D359" s="99"/>
      <c r="E359" s="43"/>
      <c r="F359" s="42"/>
      <c r="G359" s="43"/>
      <c r="H359" s="42"/>
      <c r="I359" s="43"/>
      <c r="J359" s="42"/>
      <c r="K359" s="43"/>
      <c r="L359" s="42"/>
      <c r="M359" s="43"/>
      <c r="N359" s="42"/>
      <c r="O359" s="43"/>
      <c r="P359" s="42"/>
      <c r="Q359" s="43"/>
      <c r="R359" s="42"/>
      <c r="S359" s="43"/>
      <c r="T359" s="42"/>
      <c r="U359" s="43"/>
      <c r="V359" s="42"/>
      <c r="W359" s="43"/>
      <c r="X359" s="42"/>
      <c r="Y359" s="43"/>
      <c r="Z359" s="42"/>
      <c r="AA359" s="43"/>
      <c r="AB359" s="42"/>
      <c r="AC359" s="43"/>
      <c r="AD359" s="42"/>
      <c r="AE359" s="43"/>
      <c r="AF359" s="42"/>
      <c r="AG359" s="43"/>
      <c r="AH359" s="42"/>
      <c r="AI359" s="44"/>
      <c r="AJ359" s="97">
        <f t="shared" si="37"/>
        <v>0</v>
      </c>
      <c r="AK359" s="97"/>
      <c r="AL359" s="97"/>
    </row>
    <row r="360" spans="2:38" x14ac:dyDescent="0.3">
      <c r="B360" s="99" t="s">
        <v>57</v>
      </c>
      <c r="C360" s="99"/>
      <c r="D360" s="99"/>
      <c r="E360" s="43"/>
      <c r="F360" s="42"/>
      <c r="G360" s="43"/>
      <c r="H360" s="42"/>
      <c r="I360" s="43"/>
      <c r="J360" s="42"/>
      <c r="K360" s="43"/>
      <c r="L360" s="42"/>
      <c r="M360" s="43"/>
      <c r="N360" s="42"/>
      <c r="O360" s="43"/>
      <c r="P360" s="42"/>
      <c r="Q360" s="43"/>
      <c r="R360" s="42"/>
      <c r="S360" s="43"/>
      <c r="T360" s="42"/>
      <c r="U360" s="43"/>
      <c r="V360" s="42"/>
      <c r="W360" s="43"/>
      <c r="X360" s="42"/>
      <c r="Y360" s="43"/>
      <c r="Z360" s="42"/>
      <c r="AA360" s="43"/>
      <c r="AB360" s="42"/>
      <c r="AC360" s="43"/>
      <c r="AD360" s="42"/>
      <c r="AE360" s="43"/>
      <c r="AF360" s="42"/>
      <c r="AG360" s="43"/>
      <c r="AH360" s="42"/>
      <c r="AI360" s="44"/>
      <c r="AJ360" s="97">
        <f t="shared" si="37"/>
        <v>0</v>
      </c>
      <c r="AK360" s="97"/>
      <c r="AL360" s="97"/>
    </row>
    <row r="361" spans="2:38" x14ac:dyDescent="0.3">
      <c r="B361" s="99" t="s">
        <v>58</v>
      </c>
      <c r="C361" s="99"/>
      <c r="D361" s="99"/>
      <c r="E361" s="43"/>
      <c r="F361" s="42"/>
      <c r="G361" s="43"/>
      <c r="H361" s="42"/>
      <c r="I361" s="43"/>
      <c r="J361" s="42"/>
      <c r="K361" s="43"/>
      <c r="L361" s="42"/>
      <c r="M361" s="43"/>
      <c r="N361" s="42"/>
      <c r="O361" s="43"/>
      <c r="P361" s="42"/>
      <c r="Q361" s="43"/>
      <c r="R361" s="42"/>
      <c r="S361" s="43"/>
      <c r="T361" s="42"/>
      <c r="U361" s="43"/>
      <c r="V361" s="42"/>
      <c r="W361" s="43"/>
      <c r="X361" s="42"/>
      <c r="Y361" s="43"/>
      <c r="Z361" s="42"/>
      <c r="AA361" s="43"/>
      <c r="AB361" s="42"/>
      <c r="AC361" s="43"/>
      <c r="AD361" s="42"/>
      <c r="AE361" s="43"/>
      <c r="AF361" s="42"/>
      <c r="AG361" s="43"/>
      <c r="AH361" s="42"/>
      <c r="AI361" s="44"/>
      <c r="AJ361" s="97">
        <f t="shared" si="37"/>
        <v>0</v>
      </c>
      <c r="AK361" s="97"/>
      <c r="AL361" s="97"/>
    </row>
    <row r="362" spans="2:38" x14ac:dyDescent="0.3">
      <c r="B362" s="99" t="s">
        <v>105</v>
      </c>
      <c r="C362" s="99"/>
      <c r="D362" s="99"/>
      <c r="E362" s="43"/>
      <c r="F362" s="42"/>
      <c r="G362" s="43"/>
      <c r="H362" s="42"/>
      <c r="I362" s="43"/>
      <c r="J362" s="42"/>
      <c r="K362" s="43"/>
      <c r="L362" s="42"/>
      <c r="M362" s="43"/>
      <c r="N362" s="42"/>
      <c r="O362" s="43"/>
      <c r="P362" s="42"/>
      <c r="Q362" s="43"/>
      <c r="R362" s="42"/>
      <c r="S362" s="43"/>
      <c r="T362" s="42"/>
      <c r="U362" s="43"/>
      <c r="V362" s="42"/>
      <c r="W362" s="43"/>
      <c r="X362" s="42"/>
      <c r="Y362" s="43"/>
      <c r="Z362" s="42"/>
      <c r="AA362" s="43"/>
      <c r="AB362" s="42"/>
      <c r="AC362" s="43"/>
      <c r="AD362" s="42"/>
      <c r="AE362" s="43"/>
      <c r="AF362" s="42"/>
      <c r="AG362" s="43"/>
      <c r="AH362" s="42"/>
      <c r="AI362" s="44"/>
      <c r="AJ362" s="97">
        <f t="shared" si="37"/>
        <v>0</v>
      </c>
      <c r="AK362" s="97"/>
      <c r="AL362" s="97"/>
    </row>
    <row r="363" spans="2:38" x14ac:dyDescent="0.3">
      <c r="B363" s="99" t="s">
        <v>59</v>
      </c>
      <c r="C363" s="99"/>
      <c r="D363" s="99"/>
      <c r="E363" s="43"/>
      <c r="F363" s="42"/>
      <c r="G363" s="43"/>
      <c r="H363" s="42"/>
      <c r="I363" s="43"/>
      <c r="J363" s="42"/>
      <c r="K363" s="43"/>
      <c r="L363" s="42"/>
      <c r="M363" s="43"/>
      <c r="N363" s="42"/>
      <c r="O363" s="43"/>
      <c r="P363" s="42"/>
      <c r="Q363" s="43"/>
      <c r="R363" s="42"/>
      <c r="S363" s="43"/>
      <c r="T363" s="42"/>
      <c r="U363" s="43"/>
      <c r="V363" s="42"/>
      <c r="W363" s="43"/>
      <c r="X363" s="42"/>
      <c r="Y363" s="43"/>
      <c r="Z363" s="42"/>
      <c r="AA363" s="43"/>
      <c r="AB363" s="42"/>
      <c r="AC363" s="43"/>
      <c r="AD363" s="42"/>
      <c r="AE363" s="43"/>
      <c r="AF363" s="42"/>
      <c r="AG363" s="43"/>
      <c r="AH363" s="42"/>
      <c r="AI363" s="44"/>
      <c r="AJ363" s="97">
        <f t="shared" si="37"/>
        <v>0</v>
      </c>
      <c r="AK363" s="97"/>
      <c r="AL363" s="97"/>
    </row>
    <row r="364" spans="2:38" x14ac:dyDescent="0.3">
      <c r="B364" s="99" t="s">
        <v>60</v>
      </c>
      <c r="C364" s="99"/>
      <c r="D364" s="99"/>
      <c r="E364" s="43"/>
      <c r="F364" s="42"/>
      <c r="G364" s="43"/>
      <c r="H364" s="42"/>
      <c r="I364" s="43"/>
      <c r="J364" s="42"/>
      <c r="K364" s="43"/>
      <c r="L364" s="42"/>
      <c r="M364" s="43"/>
      <c r="N364" s="42"/>
      <c r="O364" s="43"/>
      <c r="P364" s="42"/>
      <c r="Q364" s="43"/>
      <c r="R364" s="42"/>
      <c r="S364" s="43"/>
      <c r="T364" s="42"/>
      <c r="U364" s="43"/>
      <c r="V364" s="42"/>
      <c r="W364" s="43"/>
      <c r="X364" s="42"/>
      <c r="Y364" s="43"/>
      <c r="Z364" s="42"/>
      <c r="AA364" s="43"/>
      <c r="AB364" s="42"/>
      <c r="AC364" s="43"/>
      <c r="AD364" s="42"/>
      <c r="AE364" s="43"/>
      <c r="AF364" s="42"/>
      <c r="AG364" s="43"/>
      <c r="AH364" s="42"/>
      <c r="AI364" s="44"/>
      <c r="AJ364" s="97">
        <f t="shared" si="37"/>
        <v>0</v>
      </c>
      <c r="AK364" s="97"/>
      <c r="AL364" s="97"/>
    </row>
    <row r="365" spans="2:38" x14ac:dyDescent="0.3">
      <c r="B365" s="99" t="s">
        <v>61</v>
      </c>
      <c r="C365" s="99"/>
      <c r="D365" s="99"/>
      <c r="E365" s="43"/>
      <c r="F365" s="42"/>
      <c r="G365" s="43"/>
      <c r="H365" s="42"/>
      <c r="I365" s="43"/>
      <c r="J365" s="42"/>
      <c r="K365" s="43"/>
      <c r="L365" s="42"/>
      <c r="M365" s="43"/>
      <c r="N365" s="42"/>
      <c r="O365" s="43"/>
      <c r="P365" s="42"/>
      <c r="Q365" s="43"/>
      <c r="R365" s="42"/>
      <c r="S365" s="43"/>
      <c r="T365" s="42"/>
      <c r="U365" s="43"/>
      <c r="V365" s="42"/>
      <c r="W365" s="43"/>
      <c r="X365" s="42"/>
      <c r="Y365" s="43"/>
      <c r="Z365" s="42"/>
      <c r="AA365" s="43"/>
      <c r="AB365" s="42"/>
      <c r="AC365" s="43"/>
      <c r="AD365" s="42"/>
      <c r="AE365" s="43"/>
      <c r="AF365" s="42"/>
      <c r="AG365" s="43"/>
      <c r="AH365" s="42"/>
      <c r="AI365" s="44"/>
      <c r="AJ365" s="97">
        <f t="shared" si="37"/>
        <v>0</v>
      </c>
      <c r="AK365" s="97"/>
      <c r="AL365" s="97"/>
    </row>
    <row r="366" spans="2:38" x14ac:dyDescent="0.3">
      <c r="B366" s="99" t="s">
        <v>62</v>
      </c>
      <c r="C366" s="99"/>
      <c r="D366" s="99"/>
      <c r="E366" s="43"/>
      <c r="F366" s="42"/>
      <c r="G366" s="43"/>
      <c r="H366" s="42"/>
      <c r="I366" s="43"/>
      <c r="J366" s="42"/>
      <c r="K366" s="43"/>
      <c r="L366" s="42"/>
      <c r="M366" s="43"/>
      <c r="N366" s="42"/>
      <c r="O366" s="43"/>
      <c r="P366" s="42"/>
      <c r="Q366" s="43"/>
      <c r="R366" s="42"/>
      <c r="S366" s="43"/>
      <c r="T366" s="42"/>
      <c r="U366" s="43"/>
      <c r="V366" s="42"/>
      <c r="W366" s="43"/>
      <c r="X366" s="42"/>
      <c r="Y366" s="43"/>
      <c r="Z366" s="42"/>
      <c r="AA366" s="43"/>
      <c r="AB366" s="42"/>
      <c r="AC366" s="43"/>
      <c r="AD366" s="42"/>
      <c r="AE366" s="43"/>
      <c r="AF366" s="42"/>
      <c r="AG366" s="43"/>
      <c r="AH366" s="42"/>
      <c r="AI366" s="44"/>
      <c r="AJ366" s="97">
        <f t="shared" si="37"/>
        <v>0</v>
      </c>
      <c r="AK366" s="97"/>
      <c r="AL366" s="97"/>
    </row>
    <row r="367" spans="2:38" x14ac:dyDescent="0.3">
      <c r="B367" s="99" t="s">
        <v>63</v>
      </c>
      <c r="C367" s="99"/>
      <c r="D367" s="99"/>
      <c r="E367" s="43"/>
      <c r="F367" s="42"/>
      <c r="G367" s="43"/>
      <c r="H367" s="42"/>
      <c r="I367" s="43"/>
      <c r="J367" s="42"/>
      <c r="K367" s="43"/>
      <c r="L367" s="42"/>
      <c r="M367" s="43"/>
      <c r="N367" s="42"/>
      <c r="O367" s="43"/>
      <c r="P367" s="42"/>
      <c r="Q367" s="43"/>
      <c r="R367" s="42"/>
      <c r="S367" s="43"/>
      <c r="T367" s="42"/>
      <c r="U367" s="43"/>
      <c r="V367" s="42"/>
      <c r="W367" s="43"/>
      <c r="X367" s="42"/>
      <c r="Y367" s="43"/>
      <c r="Z367" s="42"/>
      <c r="AA367" s="43"/>
      <c r="AB367" s="42"/>
      <c r="AC367" s="43"/>
      <c r="AD367" s="42"/>
      <c r="AE367" s="43"/>
      <c r="AF367" s="42"/>
      <c r="AG367" s="43"/>
      <c r="AH367" s="42"/>
      <c r="AI367" s="44"/>
      <c r="AJ367" s="97">
        <f t="shared" si="37"/>
        <v>0</v>
      </c>
      <c r="AK367" s="97"/>
      <c r="AL367" s="97"/>
    </row>
    <row r="368" spans="2:38" x14ac:dyDescent="0.3">
      <c r="B368" s="99" t="s">
        <v>64</v>
      </c>
      <c r="C368" s="99"/>
      <c r="D368" s="99"/>
      <c r="E368" s="43"/>
      <c r="F368" s="42"/>
      <c r="G368" s="43"/>
      <c r="H368" s="42"/>
      <c r="I368" s="43"/>
      <c r="J368" s="42"/>
      <c r="K368" s="43"/>
      <c r="L368" s="42"/>
      <c r="M368" s="43"/>
      <c r="N368" s="42"/>
      <c r="O368" s="43"/>
      <c r="P368" s="42"/>
      <c r="Q368" s="43"/>
      <c r="R368" s="42"/>
      <c r="S368" s="43"/>
      <c r="T368" s="42"/>
      <c r="U368" s="43"/>
      <c r="V368" s="42"/>
      <c r="W368" s="43"/>
      <c r="X368" s="42"/>
      <c r="Y368" s="43"/>
      <c r="Z368" s="42"/>
      <c r="AA368" s="43"/>
      <c r="AB368" s="42"/>
      <c r="AC368" s="43"/>
      <c r="AD368" s="42"/>
      <c r="AE368" s="43"/>
      <c r="AF368" s="42"/>
      <c r="AG368" s="43"/>
      <c r="AH368" s="42"/>
      <c r="AI368" s="44"/>
      <c r="AJ368" s="97">
        <f t="shared" si="37"/>
        <v>0</v>
      </c>
      <c r="AK368" s="97"/>
      <c r="AL368" s="97"/>
    </row>
    <row r="369" spans="2:38" x14ac:dyDescent="0.3">
      <c r="B369" s="99" t="s">
        <v>100</v>
      </c>
      <c r="C369" s="99"/>
      <c r="D369" s="99"/>
      <c r="E369" s="43"/>
      <c r="F369" s="42"/>
      <c r="G369" s="43"/>
      <c r="H369" s="42"/>
      <c r="I369" s="43"/>
      <c r="J369" s="42"/>
      <c r="K369" s="43"/>
      <c r="L369" s="42"/>
      <c r="M369" s="43"/>
      <c r="N369" s="42"/>
      <c r="O369" s="43"/>
      <c r="P369" s="42"/>
      <c r="Q369" s="43"/>
      <c r="R369" s="42"/>
      <c r="S369" s="43"/>
      <c r="T369" s="42"/>
      <c r="U369" s="43"/>
      <c r="V369" s="42"/>
      <c r="W369" s="43"/>
      <c r="X369" s="42"/>
      <c r="Y369" s="43"/>
      <c r="Z369" s="42"/>
      <c r="AA369" s="43"/>
      <c r="AB369" s="42"/>
      <c r="AC369" s="43"/>
      <c r="AD369" s="42"/>
      <c r="AE369" s="43"/>
      <c r="AF369" s="42"/>
      <c r="AG369" s="43"/>
      <c r="AH369" s="42"/>
      <c r="AI369" s="44"/>
      <c r="AJ369" s="97">
        <f t="shared" si="37"/>
        <v>0</v>
      </c>
      <c r="AK369" s="97"/>
      <c r="AL369" s="97"/>
    </row>
    <row r="370" spans="2:38" x14ac:dyDescent="0.3">
      <c r="B370" s="99" t="s">
        <v>65</v>
      </c>
      <c r="C370" s="99"/>
      <c r="D370" s="99"/>
      <c r="E370" s="43"/>
      <c r="F370" s="42"/>
      <c r="G370" s="43"/>
      <c r="H370" s="42"/>
      <c r="I370" s="43"/>
      <c r="J370" s="42"/>
      <c r="K370" s="43"/>
      <c r="L370" s="42"/>
      <c r="M370" s="43"/>
      <c r="N370" s="42"/>
      <c r="O370" s="43"/>
      <c r="P370" s="42"/>
      <c r="Q370" s="43"/>
      <c r="R370" s="42"/>
      <c r="S370" s="43"/>
      <c r="T370" s="42"/>
      <c r="U370" s="43"/>
      <c r="V370" s="42"/>
      <c r="W370" s="43"/>
      <c r="X370" s="42"/>
      <c r="Y370" s="43"/>
      <c r="Z370" s="42"/>
      <c r="AA370" s="43"/>
      <c r="AB370" s="42"/>
      <c r="AC370" s="43"/>
      <c r="AD370" s="42"/>
      <c r="AE370" s="43"/>
      <c r="AF370" s="42"/>
      <c r="AG370" s="43"/>
      <c r="AH370" s="42"/>
      <c r="AI370" s="44"/>
      <c r="AJ370" s="97">
        <f t="shared" si="37"/>
        <v>0</v>
      </c>
      <c r="AK370" s="97"/>
      <c r="AL370" s="97"/>
    </row>
    <row r="371" spans="2:38" x14ac:dyDescent="0.3">
      <c r="B371" s="99" t="s">
        <v>66</v>
      </c>
      <c r="C371" s="99"/>
      <c r="D371" s="99"/>
      <c r="E371" s="43"/>
      <c r="F371" s="42"/>
      <c r="G371" s="43"/>
      <c r="H371" s="42"/>
      <c r="I371" s="43"/>
      <c r="J371" s="42"/>
      <c r="K371" s="43"/>
      <c r="L371" s="42"/>
      <c r="M371" s="43"/>
      <c r="N371" s="42"/>
      <c r="O371" s="43"/>
      <c r="P371" s="42"/>
      <c r="Q371" s="43"/>
      <c r="R371" s="42"/>
      <c r="S371" s="43"/>
      <c r="T371" s="42"/>
      <c r="U371" s="43"/>
      <c r="V371" s="42"/>
      <c r="W371" s="43"/>
      <c r="X371" s="42"/>
      <c r="Y371" s="43"/>
      <c r="Z371" s="42"/>
      <c r="AA371" s="43"/>
      <c r="AB371" s="42"/>
      <c r="AC371" s="43"/>
      <c r="AD371" s="42"/>
      <c r="AE371" s="43"/>
      <c r="AF371" s="42"/>
      <c r="AG371" s="43"/>
      <c r="AH371" s="42"/>
      <c r="AI371" s="44"/>
      <c r="AJ371" s="97">
        <f t="shared" si="37"/>
        <v>0</v>
      </c>
      <c r="AK371" s="97"/>
      <c r="AL371" s="97"/>
    </row>
    <row r="372" spans="2:38" x14ac:dyDescent="0.3">
      <c r="B372" s="99" t="s">
        <v>67</v>
      </c>
      <c r="C372" s="99"/>
      <c r="D372" s="99"/>
      <c r="E372" s="43"/>
      <c r="F372" s="42"/>
      <c r="G372" s="43"/>
      <c r="H372" s="42"/>
      <c r="I372" s="43"/>
      <c r="J372" s="42"/>
      <c r="K372" s="43"/>
      <c r="L372" s="42"/>
      <c r="M372" s="43"/>
      <c r="N372" s="42"/>
      <c r="O372" s="43"/>
      <c r="P372" s="42"/>
      <c r="Q372" s="43"/>
      <c r="R372" s="42"/>
      <c r="S372" s="43"/>
      <c r="T372" s="42"/>
      <c r="U372" s="43"/>
      <c r="V372" s="42"/>
      <c r="W372" s="43"/>
      <c r="X372" s="42"/>
      <c r="Y372" s="43"/>
      <c r="Z372" s="42"/>
      <c r="AA372" s="43"/>
      <c r="AB372" s="42"/>
      <c r="AC372" s="43"/>
      <c r="AD372" s="42"/>
      <c r="AE372" s="43"/>
      <c r="AF372" s="42"/>
      <c r="AG372" s="43"/>
      <c r="AH372" s="42"/>
      <c r="AI372" s="44"/>
      <c r="AJ372" s="97">
        <f t="shared" si="37"/>
        <v>0</v>
      </c>
      <c r="AK372" s="97"/>
      <c r="AL372" s="97"/>
    </row>
    <row r="373" spans="2:38" x14ac:dyDescent="0.3">
      <c r="B373" s="99" t="s">
        <v>68</v>
      </c>
      <c r="C373" s="99"/>
      <c r="D373" s="99"/>
      <c r="E373" s="43"/>
      <c r="F373" s="42"/>
      <c r="G373" s="43"/>
      <c r="H373" s="42"/>
      <c r="I373" s="43"/>
      <c r="J373" s="42"/>
      <c r="K373" s="43"/>
      <c r="L373" s="42"/>
      <c r="M373" s="43"/>
      <c r="N373" s="42"/>
      <c r="O373" s="43"/>
      <c r="P373" s="42"/>
      <c r="Q373" s="43"/>
      <c r="R373" s="42"/>
      <c r="S373" s="43"/>
      <c r="T373" s="42"/>
      <c r="U373" s="43"/>
      <c r="V373" s="42"/>
      <c r="W373" s="43"/>
      <c r="X373" s="42"/>
      <c r="Y373" s="43"/>
      <c r="Z373" s="42"/>
      <c r="AA373" s="43"/>
      <c r="AB373" s="42"/>
      <c r="AC373" s="43"/>
      <c r="AD373" s="42"/>
      <c r="AE373" s="43"/>
      <c r="AF373" s="42"/>
      <c r="AG373" s="43"/>
      <c r="AH373" s="42"/>
      <c r="AI373" s="44"/>
      <c r="AJ373" s="97">
        <f t="shared" si="37"/>
        <v>0</v>
      </c>
      <c r="AK373" s="97"/>
      <c r="AL373" s="97"/>
    </row>
    <row r="374" spans="2:38" x14ac:dyDescent="0.3">
      <c r="B374" s="99" t="s">
        <v>69</v>
      </c>
      <c r="C374" s="99"/>
      <c r="D374" s="99"/>
      <c r="E374" s="43"/>
      <c r="F374" s="42"/>
      <c r="G374" s="43"/>
      <c r="H374" s="42"/>
      <c r="I374" s="43"/>
      <c r="J374" s="42"/>
      <c r="K374" s="43"/>
      <c r="L374" s="42"/>
      <c r="M374" s="43"/>
      <c r="N374" s="42"/>
      <c r="O374" s="43"/>
      <c r="P374" s="42"/>
      <c r="Q374" s="43"/>
      <c r="R374" s="42"/>
      <c r="S374" s="43"/>
      <c r="T374" s="42"/>
      <c r="U374" s="43"/>
      <c r="V374" s="42"/>
      <c r="W374" s="43"/>
      <c r="X374" s="42"/>
      <c r="Y374" s="43"/>
      <c r="Z374" s="42"/>
      <c r="AA374" s="43"/>
      <c r="AB374" s="42"/>
      <c r="AC374" s="43"/>
      <c r="AD374" s="42"/>
      <c r="AE374" s="43"/>
      <c r="AF374" s="42"/>
      <c r="AG374" s="43"/>
      <c r="AH374" s="42"/>
      <c r="AI374" s="44"/>
      <c r="AJ374" s="97">
        <f t="shared" si="37"/>
        <v>0</v>
      </c>
      <c r="AK374" s="97"/>
      <c r="AL374" s="97"/>
    </row>
    <row r="375" spans="2:38" x14ac:dyDescent="0.3">
      <c r="B375" s="99" t="s">
        <v>70</v>
      </c>
      <c r="C375" s="99"/>
      <c r="D375" s="99"/>
      <c r="E375" s="43"/>
      <c r="F375" s="42"/>
      <c r="G375" s="43"/>
      <c r="H375" s="42"/>
      <c r="I375" s="43"/>
      <c r="J375" s="42"/>
      <c r="K375" s="43"/>
      <c r="L375" s="42"/>
      <c r="M375" s="43"/>
      <c r="N375" s="42"/>
      <c r="O375" s="43"/>
      <c r="P375" s="42"/>
      <c r="Q375" s="43"/>
      <c r="R375" s="42"/>
      <c r="S375" s="43"/>
      <c r="T375" s="42"/>
      <c r="U375" s="43"/>
      <c r="V375" s="42"/>
      <c r="W375" s="43"/>
      <c r="X375" s="42"/>
      <c r="Y375" s="43"/>
      <c r="Z375" s="42"/>
      <c r="AA375" s="43"/>
      <c r="AB375" s="42"/>
      <c r="AC375" s="43"/>
      <c r="AD375" s="42"/>
      <c r="AE375" s="43"/>
      <c r="AF375" s="42"/>
      <c r="AG375" s="43"/>
      <c r="AH375" s="42"/>
      <c r="AI375" s="44"/>
      <c r="AJ375" s="97">
        <f t="shared" si="37"/>
        <v>0</v>
      </c>
      <c r="AK375" s="97"/>
      <c r="AL375" s="97"/>
    </row>
    <row r="376" spans="2:38" x14ac:dyDescent="0.3">
      <c r="B376" s="99" t="s">
        <v>71</v>
      </c>
      <c r="C376" s="99"/>
      <c r="D376" s="99"/>
      <c r="E376" s="43"/>
      <c r="F376" s="42"/>
      <c r="G376" s="43"/>
      <c r="H376" s="42"/>
      <c r="I376" s="43"/>
      <c r="J376" s="42"/>
      <c r="K376" s="43"/>
      <c r="L376" s="42"/>
      <c r="M376" s="43"/>
      <c r="N376" s="42"/>
      <c r="O376" s="43"/>
      <c r="P376" s="42"/>
      <c r="Q376" s="43"/>
      <c r="R376" s="42"/>
      <c r="S376" s="43"/>
      <c r="T376" s="42"/>
      <c r="U376" s="43"/>
      <c r="V376" s="42"/>
      <c r="W376" s="43"/>
      <c r="X376" s="42"/>
      <c r="Y376" s="43"/>
      <c r="Z376" s="42"/>
      <c r="AA376" s="43"/>
      <c r="AB376" s="42"/>
      <c r="AC376" s="43"/>
      <c r="AD376" s="42"/>
      <c r="AE376" s="43"/>
      <c r="AF376" s="42"/>
      <c r="AG376" s="43"/>
      <c r="AH376" s="42"/>
      <c r="AI376" s="44"/>
      <c r="AJ376" s="97">
        <f t="shared" si="37"/>
        <v>0</v>
      </c>
      <c r="AK376" s="97"/>
      <c r="AL376" s="97"/>
    </row>
    <row r="377" spans="2:38" x14ac:dyDescent="0.3">
      <c r="B377" s="99" t="s">
        <v>72</v>
      </c>
      <c r="C377" s="99"/>
      <c r="D377" s="99"/>
      <c r="E377" s="43"/>
      <c r="F377" s="42"/>
      <c r="G377" s="43"/>
      <c r="H377" s="42"/>
      <c r="I377" s="43"/>
      <c r="J377" s="42"/>
      <c r="K377" s="43"/>
      <c r="L377" s="42"/>
      <c r="M377" s="43"/>
      <c r="N377" s="42"/>
      <c r="O377" s="43"/>
      <c r="P377" s="42"/>
      <c r="Q377" s="43"/>
      <c r="R377" s="42"/>
      <c r="S377" s="43"/>
      <c r="T377" s="42"/>
      <c r="U377" s="43"/>
      <c r="V377" s="42"/>
      <c r="W377" s="43"/>
      <c r="X377" s="42"/>
      <c r="Y377" s="43"/>
      <c r="Z377" s="42"/>
      <c r="AA377" s="43"/>
      <c r="AB377" s="42"/>
      <c r="AC377" s="43"/>
      <c r="AD377" s="42"/>
      <c r="AE377" s="43"/>
      <c r="AF377" s="42"/>
      <c r="AG377" s="43"/>
      <c r="AH377" s="42"/>
      <c r="AI377" s="44"/>
      <c r="AJ377" s="97">
        <f t="shared" si="37"/>
        <v>0</v>
      </c>
      <c r="AK377" s="97"/>
      <c r="AL377" s="97"/>
    </row>
    <row r="378" spans="2:38" x14ac:dyDescent="0.3">
      <c r="B378" s="99" t="s">
        <v>73</v>
      </c>
      <c r="C378" s="99"/>
      <c r="D378" s="99"/>
      <c r="E378" s="43"/>
      <c r="F378" s="42"/>
      <c r="G378" s="43"/>
      <c r="H378" s="42"/>
      <c r="I378" s="43"/>
      <c r="J378" s="42"/>
      <c r="K378" s="43"/>
      <c r="L378" s="42"/>
      <c r="M378" s="43"/>
      <c r="N378" s="42"/>
      <c r="O378" s="43"/>
      <c r="P378" s="42"/>
      <c r="Q378" s="43"/>
      <c r="R378" s="42"/>
      <c r="S378" s="43"/>
      <c r="T378" s="42"/>
      <c r="U378" s="43"/>
      <c r="V378" s="42"/>
      <c r="W378" s="43"/>
      <c r="X378" s="42"/>
      <c r="Y378" s="43"/>
      <c r="Z378" s="42"/>
      <c r="AA378" s="43"/>
      <c r="AB378" s="42"/>
      <c r="AC378" s="43"/>
      <c r="AD378" s="42"/>
      <c r="AE378" s="43"/>
      <c r="AF378" s="42"/>
      <c r="AG378" s="43"/>
      <c r="AH378" s="42"/>
      <c r="AI378" s="44"/>
      <c r="AJ378" s="97">
        <f t="shared" si="37"/>
        <v>0</v>
      </c>
      <c r="AK378" s="97"/>
      <c r="AL378" s="97"/>
    </row>
    <row r="379" spans="2:38" x14ac:dyDescent="0.3">
      <c r="B379" s="99" t="s">
        <v>74</v>
      </c>
      <c r="C379" s="99"/>
      <c r="D379" s="99"/>
      <c r="E379" s="43"/>
      <c r="F379" s="42"/>
      <c r="G379" s="43"/>
      <c r="H379" s="42"/>
      <c r="I379" s="43"/>
      <c r="J379" s="42"/>
      <c r="K379" s="43"/>
      <c r="L379" s="42"/>
      <c r="M379" s="43"/>
      <c r="N379" s="42"/>
      <c r="O379" s="43"/>
      <c r="P379" s="42"/>
      <c r="Q379" s="43"/>
      <c r="R379" s="42"/>
      <c r="S379" s="43"/>
      <c r="T379" s="42"/>
      <c r="U379" s="43"/>
      <c r="V379" s="42"/>
      <c r="W379" s="43"/>
      <c r="X379" s="42"/>
      <c r="Y379" s="43"/>
      <c r="Z379" s="42"/>
      <c r="AA379" s="43"/>
      <c r="AB379" s="42"/>
      <c r="AC379" s="43"/>
      <c r="AD379" s="42"/>
      <c r="AE379" s="43"/>
      <c r="AF379" s="42"/>
      <c r="AG379" s="43"/>
      <c r="AH379" s="42"/>
      <c r="AI379" s="44"/>
      <c r="AJ379" s="97">
        <f t="shared" si="37"/>
        <v>0</v>
      </c>
      <c r="AK379" s="97"/>
      <c r="AL379" s="97"/>
    </row>
    <row r="380" spans="2:38" x14ac:dyDescent="0.3">
      <c r="B380" s="99" t="s">
        <v>75</v>
      </c>
      <c r="C380" s="99"/>
      <c r="D380" s="99"/>
      <c r="E380" s="43"/>
      <c r="F380" s="42"/>
      <c r="G380" s="43"/>
      <c r="H380" s="42"/>
      <c r="I380" s="43"/>
      <c r="J380" s="42"/>
      <c r="K380" s="43"/>
      <c r="L380" s="42"/>
      <c r="M380" s="43"/>
      <c r="N380" s="42"/>
      <c r="O380" s="43"/>
      <c r="P380" s="42"/>
      <c r="Q380" s="43"/>
      <c r="R380" s="42"/>
      <c r="S380" s="43"/>
      <c r="T380" s="42"/>
      <c r="U380" s="43"/>
      <c r="V380" s="42"/>
      <c r="W380" s="43"/>
      <c r="X380" s="42"/>
      <c r="Y380" s="43"/>
      <c r="Z380" s="42"/>
      <c r="AA380" s="43"/>
      <c r="AB380" s="42"/>
      <c r="AC380" s="43"/>
      <c r="AD380" s="42"/>
      <c r="AE380" s="43"/>
      <c r="AF380" s="42"/>
      <c r="AG380" s="43"/>
      <c r="AH380" s="42"/>
      <c r="AI380" s="44"/>
      <c r="AJ380" s="97">
        <f t="shared" si="37"/>
        <v>0</v>
      </c>
      <c r="AK380" s="97"/>
      <c r="AL380" s="97"/>
    </row>
    <row r="381" spans="2:38" x14ac:dyDescent="0.3">
      <c r="B381" s="99" t="s">
        <v>76</v>
      </c>
      <c r="C381" s="99"/>
      <c r="D381" s="99"/>
      <c r="E381" s="43"/>
      <c r="F381" s="42"/>
      <c r="G381" s="43"/>
      <c r="H381" s="42"/>
      <c r="I381" s="43"/>
      <c r="J381" s="42"/>
      <c r="K381" s="43"/>
      <c r="L381" s="42"/>
      <c r="M381" s="43"/>
      <c r="N381" s="42"/>
      <c r="O381" s="43"/>
      <c r="P381" s="42"/>
      <c r="Q381" s="43"/>
      <c r="R381" s="42"/>
      <c r="S381" s="43"/>
      <c r="T381" s="42"/>
      <c r="U381" s="43"/>
      <c r="V381" s="42"/>
      <c r="W381" s="43"/>
      <c r="X381" s="42"/>
      <c r="Y381" s="43"/>
      <c r="Z381" s="42"/>
      <c r="AA381" s="43"/>
      <c r="AB381" s="42"/>
      <c r="AC381" s="43"/>
      <c r="AD381" s="42"/>
      <c r="AE381" s="43"/>
      <c r="AF381" s="42"/>
      <c r="AG381" s="43"/>
      <c r="AH381" s="42"/>
      <c r="AI381" s="44"/>
      <c r="AJ381" s="97">
        <f t="shared" si="37"/>
        <v>0</v>
      </c>
      <c r="AK381" s="97"/>
      <c r="AL381" s="97"/>
    </row>
    <row r="382" spans="2:38" x14ac:dyDescent="0.3">
      <c r="B382" s="99" t="s">
        <v>77</v>
      </c>
      <c r="C382" s="99"/>
      <c r="D382" s="99"/>
      <c r="E382" s="43"/>
      <c r="F382" s="42"/>
      <c r="G382" s="43"/>
      <c r="H382" s="42"/>
      <c r="I382" s="43"/>
      <c r="J382" s="42"/>
      <c r="K382" s="43"/>
      <c r="L382" s="42"/>
      <c r="M382" s="43"/>
      <c r="N382" s="42"/>
      <c r="O382" s="43"/>
      <c r="P382" s="42"/>
      <c r="Q382" s="43"/>
      <c r="R382" s="42"/>
      <c r="S382" s="43"/>
      <c r="T382" s="42"/>
      <c r="U382" s="43"/>
      <c r="V382" s="42"/>
      <c r="W382" s="43"/>
      <c r="X382" s="42"/>
      <c r="Y382" s="43"/>
      <c r="Z382" s="42"/>
      <c r="AA382" s="43"/>
      <c r="AB382" s="42"/>
      <c r="AC382" s="43"/>
      <c r="AD382" s="42"/>
      <c r="AE382" s="43"/>
      <c r="AF382" s="42"/>
      <c r="AG382" s="43"/>
      <c r="AH382" s="42"/>
      <c r="AI382" s="44"/>
      <c r="AJ382" s="97">
        <f t="shared" si="37"/>
        <v>0</v>
      </c>
      <c r="AK382" s="97"/>
      <c r="AL382" s="97"/>
    </row>
    <row r="383" spans="2:38" x14ac:dyDescent="0.3">
      <c r="B383" s="99" t="s">
        <v>78</v>
      </c>
      <c r="C383" s="99"/>
      <c r="D383" s="99"/>
      <c r="E383" s="43"/>
      <c r="F383" s="42"/>
      <c r="G383" s="43"/>
      <c r="H383" s="42"/>
      <c r="I383" s="43"/>
      <c r="J383" s="42"/>
      <c r="K383" s="43"/>
      <c r="L383" s="42"/>
      <c r="M383" s="43"/>
      <c r="N383" s="42"/>
      <c r="O383" s="43"/>
      <c r="P383" s="42"/>
      <c r="Q383" s="43"/>
      <c r="R383" s="42"/>
      <c r="S383" s="43"/>
      <c r="T383" s="42"/>
      <c r="U383" s="43"/>
      <c r="V383" s="42"/>
      <c r="W383" s="43"/>
      <c r="X383" s="42"/>
      <c r="Y383" s="43"/>
      <c r="Z383" s="42"/>
      <c r="AA383" s="43"/>
      <c r="AB383" s="42"/>
      <c r="AC383" s="43"/>
      <c r="AD383" s="42"/>
      <c r="AE383" s="43"/>
      <c r="AF383" s="42"/>
      <c r="AG383" s="43"/>
      <c r="AH383" s="42"/>
      <c r="AI383" s="44"/>
      <c r="AJ383" s="97">
        <f t="shared" si="37"/>
        <v>0</v>
      </c>
      <c r="AK383" s="97"/>
      <c r="AL383" s="97"/>
    </row>
    <row r="384" spans="2:38" x14ac:dyDescent="0.3">
      <c r="B384" s="99" t="s">
        <v>79</v>
      </c>
      <c r="C384" s="99"/>
      <c r="D384" s="99"/>
      <c r="E384" s="43"/>
      <c r="F384" s="42"/>
      <c r="G384" s="43"/>
      <c r="H384" s="42"/>
      <c r="I384" s="43"/>
      <c r="J384" s="42"/>
      <c r="K384" s="43"/>
      <c r="L384" s="42"/>
      <c r="M384" s="43"/>
      <c r="N384" s="42"/>
      <c r="O384" s="43"/>
      <c r="P384" s="42"/>
      <c r="Q384" s="43"/>
      <c r="R384" s="42"/>
      <c r="S384" s="43"/>
      <c r="T384" s="42"/>
      <c r="U384" s="43"/>
      <c r="V384" s="42"/>
      <c r="W384" s="43"/>
      <c r="X384" s="42"/>
      <c r="Y384" s="43"/>
      <c r="Z384" s="42"/>
      <c r="AA384" s="43"/>
      <c r="AB384" s="42"/>
      <c r="AC384" s="43"/>
      <c r="AD384" s="42"/>
      <c r="AE384" s="43"/>
      <c r="AF384" s="42"/>
      <c r="AG384" s="43"/>
      <c r="AH384" s="42"/>
      <c r="AI384" s="44"/>
      <c r="AJ384" s="97">
        <f>SUM(E384:AI384)</f>
        <v>0</v>
      </c>
      <c r="AK384" s="97"/>
      <c r="AL384" s="97"/>
    </row>
    <row r="385" spans="2:39" x14ac:dyDescent="0.3">
      <c r="B385" s="99" t="s">
        <v>80</v>
      </c>
      <c r="C385" s="99"/>
      <c r="D385" s="99"/>
      <c r="E385" s="43"/>
      <c r="F385" s="42"/>
      <c r="G385" s="43"/>
      <c r="H385" s="42"/>
      <c r="I385" s="43"/>
      <c r="J385" s="42"/>
      <c r="K385" s="43"/>
      <c r="L385" s="42"/>
      <c r="M385" s="43"/>
      <c r="N385" s="42"/>
      <c r="O385" s="43"/>
      <c r="P385" s="42"/>
      <c r="Q385" s="43"/>
      <c r="R385" s="42"/>
      <c r="S385" s="43"/>
      <c r="T385" s="42"/>
      <c r="U385" s="43"/>
      <c r="V385" s="42"/>
      <c r="W385" s="43"/>
      <c r="X385" s="42"/>
      <c r="Y385" s="43"/>
      <c r="Z385" s="42"/>
      <c r="AA385" s="43"/>
      <c r="AB385" s="42"/>
      <c r="AC385" s="43"/>
      <c r="AD385" s="42"/>
      <c r="AE385" s="43"/>
      <c r="AF385" s="42"/>
      <c r="AG385" s="43"/>
      <c r="AH385" s="42"/>
      <c r="AI385" s="44"/>
      <c r="AJ385" s="97">
        <f>SUM(E385:AI385)</f>
        <v>0</v>
      </c>
      <c r="AK385" s="97"/>
      <c r="AL385" s="97"/>
    </row>
    <row r="386" spans="2:39" x14ac:dyDescent="0.3">
      <c r="B386" s="99" t="s">
        <v>88</v>
      </c>
      <c r="C386" s="99"/>
      <c r="D386" s="99"/>
      <c r="E386" s="43"/>
      <c r="F386" s="42"/>
      <c r="G386" s="43"/>
      <c r="H386" s="42"/>
      <c r="I386" s="43"/>
      <c r="J386" s="42"/>
      <c r="K386" s="43"/>
      <c r="L386" s="42"/>
      <c r="M386" s="43"/>
      <c r="N386" s="42"/>
      <c r="O386" s="43"/>
      <c r="P386" s="42"/>
      <c r="Q386" s="43"/>
      <c r="R386" s="42"/>
      <c r="S386" s="43"/>
      <c r="T386" s="42"/>
      <c r="U386" s="43"/>
      <c r="V386" s="42"/>
      <c r="W386" s="43"/>
      <c r="X386" s="42"/>
      <c r="Y386" s="43"/>
      <c r="Z386" s="42"/>
      <c r="AA386" s="43"/>
      <c r="AB386" s="42"/>
      <c r="AC386" s="43"/>
      <c r="AD386" s="42"/>
      <c r="AE386" s="43"/>
      <c r="AF386" s="42"/>
      <c r="AG386" s="43"/>
      <c r="AH386" s="42"/>
      <c r="AI386" s="44"/>
      <c r="AJ386" s="97">
        <f t="shared" ref="AJ386" si="38">SUM(E386:AI386)</f>
        <v>0</v>
      </c>
      <c r="AK386" s="97"/>
      <c r="AL386" s="97"/>
    </row>
    <row r="387" spans="2:39" x14ac:dyDescent="0.3">
      <c r="B387" s="99" t="s">
        <v>99</v>
      </c>
      <c r="C387" s="99"/>
      <c r="D387" s="99"/>
      <c r="E387" s="43"/>
      <c r="F387" s="42"/>
      <c r="G387" s="43"/>
      <c r="H387" s="42"/>
      <c r="I387" s="43"/>
      <c r="J387" s="42"/>
      <c r="K387" s="43"/>
      <c r="L387" s="42"/>
      <c r="M387" s="43"/>
      <c r="N387" s="42"/>
      <c r="O387" s="43"/>
      <c r="P387" s="42"/>
      <c r="Q387" s="43"/>
      <c r="R387" s="42"/>
      <c r="S387" s="43"/>
      <c r="T387" s="42"/>
      <c r="U387" s="43"/>
      <c r="V387" s="42"/>
      <c r="W387" s="43"/>
      <c r="X387" s="42"/>
      <c r="Y387" s="43"/>
      <c r="Z387" s="42"/>
      <c r="AA387" s="43"/>
      <c r="AB387" s="42"/>
      <c r="AC387" s="43"/>
      <c r="AD387" s="42"/>
      <c r="AE387" s="43"/>
      <c r="AF387" s="42"/>
      <c r="AG387" s="43"/>
      <c r="AH387" s="42"/>
      <c r="AI387" s="44"/>
      <c r="AJ387" s="97">
        <f>SUM(E387:AI387)</f>
        <v>0</v>
      </c>
      <c r="AK387" s="97"/>
      <c r="AL387" s="97"/>
    </row>
    <row r="388" spans="2:39" x14ac:dyDescent="0.3">
      <c r="B388" s="99" t="s">
        <v>96</v>
      </c>
      <c r="C388" s="99"/>
      <c r="D388" s="99"/>
      <c r="E388" s="43"/>
      <c r="F388" s="42"/>
      <c r="G388" s="43"/>
      <c r="H388" s="42"/>
      <c r="I388" s="43"/>
      <c r="J388" s="42"/>
      <c r="K388" s="43"/>
      <c r="L388" s="42"/>
      <c r="M388" s="43"/>
      <c r="N388" s="42"/>
      <c r="O388" s="43"/>
      <c r="P388" s="42"/>
      <c r="Q388" s="43"/>
      <c r="R388" s="42"/>
      <c r="S388" s="43"/>
      <c r="T388" s="42"/>
      <c r="U388" s="43"/>
      <c r="V388" s="42"/>
      <c r="W388" s="43"/>
      <c r="X388" s="42"/>
      <c r="Y388" s="43"/>
      <c r="Z388" s="42"/>
      <c r="AA388" s="43"/>
      <c r="AB388" s="42"/>
      <c r="AC388" s="43"/>
      <c r="AD388" s="42"/>
      <c r="AE388" s="43"/>
      <c r="AF388" s="42"/>
      <c r="AG388" s="43"/>
      <c r="AH388" s="42"/>
      <c r="AI388" s="44"/>
      <c r="AJ388" s="97">
        <f>SUM(E388:AI388)</f>
        <v>0</v>
      </c>
      <c r="AK388" s="97"/>
      <c r="AL388" s="97"/>
    </row>
    <row r="389" spans="2:39" x14ac:dyDescent="0.3">
      <c r="B389" s="99" t="s">
        <v>97</v>
      </c>
      <c r="C389" s="99"/>
      <c r="D389" s="99"/>
      <c r="E389" s="43"/>
      <c r="F389" s="42"/>
      <c r="G389" s="43"/>
      <c r="H389" s="42"/>
      <c r="I389" s="43"/>
      <c r="J389" s="42"/>
      <c r="K389" s="43"/>
      <c r="L389" s="42"/>
      <c r="M389" s="43"/>
      <c r="N389" s="42"/>
      <c r="O389" s="43"/>
      <c r="P389" s="42"/>
      <c r="Q389" s="43"/>
      <c r="R389" s="42"/>
      <c r="S389" s="43"/>
      <c r="T389" s="42"/>
      <c r="U389" s="43"/>
      <c r="V389" s="42"/>
      <c r="W389" s="43"/>
      <c r="X389" s="42"/>
      <c r="Y389" s="43"/>
      <c r="Z389" s="42"/>
      <c r="AA389" s="43"/>
      <c r="AB389" s="42"/>
      <c r="AC389" s="43"/>
      <c r="AD389" s="42"/>
      <c r="AE389" s="43"/>
      <c r="AF389" s="42"/>
      <c r="AG389" s="43"/>
      <c r="AH389" s="42"/>
      <c r="AI389" s="44"/>
      <c r="AJ389" s="97">
        <f t="shared" ref="AJ389:AJ397" si="39">SUM(E389:AI389)</f>
        <v>0</v>
      </c>
      <c r="AK389" s="97"/>
      <c r="AL389" s="97"/>
    </row>
    <row r="390" spans="2:39" x14ac:dyDescent="0.3">
      <c r="B390" s="99" t="s">
        <v>98</v>
      </c>
      <c r="C390" s="99"/>
      <c r="D390" s="99"/>
      <c r="E390" s="43"/>
      <c r="F390" s="42"/>
      <c r="G390" s="43"/>
      <c r="H390" s="42"/>
      <c r="I390" s="43"/>
      <c r="J390" s="42"/>
      <c r="K390" s="43"/>
      <c r="L390" s="42"/>
      <c r="M390" s="43"/>
      <c r="N390" s="42"/>
      <c r="O390" s="43"/>
      <c r="P390" s="42"/>
      <c r="Q390" s="43"/>
      <c r="R390" s="42"/>
      <c r="S390" s="43"/>
      <c r="T390" s="42"/>
      <c r="U390" s="43"/>
      <c r="V390" s="42"/>
      <c r="W390" s="43"/>
      <c r="X390" s="42"/>
      <c r="Y390" s="43"/>
      <c r="Z390" s="42"/>
      <c r="AA390" s="43"/>
      <c r="AB390" s="42"/>
      <c r="AC390" s="43"/>
      <c r="AD390" s="42"/>
      <c r="AE390" s="43"/>
      <c r="AF390" s="42"/>
      <c r="AG390" s="43"/>
      <c r="AH390" s="42"/>
      <c r="AI390" s="44"/>
      <c r="AJ390" s="97">
        <f t="shared" si="39"/>
        <v>0</v>
      </c>
      <c r="AK390" s="97"/>
      <c r="AL390" s="97"/>
    </row>
    <row r="391" spans="2:39" x14ac:dyDescent="0.3">
      <c r="B391" s="4" t="s">
        <v>110</v>
      </c>
      <c r="C391" s="12"/>
      <c r="D391" s="12"/>
      <c r="E391" s="43"/>
      <c r="F391" s="42"/>
      <c r="G391" s="43"/>
      <c r="H391" s="42"/>
      <c r="I391" s="43"/>
      <c r="J391" s="42"/>
      <c r="K391" s="43"/>
      <c r="L391" s="42"/>
      <c r="M391" s="43"/>
      <c r="N391" s="42"/>
      <c r="O391" s="43"/>
      <c r="P391" s="42"/>
      <c r="Q391" s="43"/>
      <c r="R391" s="42"/>
      <c r="S391" s="43"/>
      <c r="T391" s="42"/>
      <c r="U391" s="43"/>
      <c r="V391" s="42"/>
      <c r="W391" s="43"/>
      <c r="X391" s="42"/>
      <c r="Y391" s="43"/>
      <c r="Z391" s="42"/>
      <c r="AA391" s="43"/>
      <c r="AB391" s="42"/>
      <c r="AC391" s="43"/>
      <c r="AD391" s="42"/>
      <c r="AE391" s="43"/>
      <c r="AF391" s="42"/>
      <c r="AG391" s="43"/>
      <c r="AH391" s="42"/>
      <c r="AI391" s="44"/>
      <c r="AJ391" s="97">
        <f t="shared" si="39"/>
        <v>0</v>
      </c>
      <c r="AK391" s="97"/>
      <c r="AL391" s="97"/>
    </row>
    <row r="392" spans="2:39" x14ac:dyDescent="0.3">
      <c r="B392" s="4" t="s">
        <v>111</v>
      </c>
      <c r="C392" s="12"/>
      <c r="D392" s="12"/>
      <c r="E392" s="43"/>
      <c r="F392" s="42"/>
      <c r="G392" s="43"/>
      <c r="H392" s="42"/>
      <c r="I392" s="43"/>
      <c r="J392" s="42"/>
      <c r="K392" s="43"/>
      <c r="L392" s="42"/>
      <c r="M392" s="43"/>
      <c r="N392" s="42"/>
      <c r="O392" s="43"/>
      <c r="P392" s="42"/>
      <c r="Q392" s="43"/>
      <c r="R392" s="42"/>
      <c r="S392" s="43"/>
      <c r="T392" s="42"/>
      <c r="U392" s="43"/>
      <c r="V392" s="42"/>
      <c r="W392" s="43"/>
      <c r="X392" s="42"/>
      <c r="Y392" s="43"/>
      <c r="Z392" s="42"/>
      <c r="AA392" s="43"/>
      <c r="AB392" s="42"/>
      <c r="AC392" s="43"/>
      <c r="AD392" s="42"/>
      <c r="AE392" s="43"/>
      <c r="AF392" s="42"/>
      <c r="AG392" s="43"/>
      <c r="AH392" s="42"/>
      <c r="AI392" s="44"/>
      <c r="AJ392" s="97">
        <f t="shared" si="39"/>
        <v>0</v>
      </c>
      <c r="AK392" s="97"/>
      <c r="AL392" s="97"/>
    </row>
    <row r="393" spans="2:39" x14ac:dyDescent="0.3">
      <c r="B393" s="4" t="s">
        <v>112</v>
      </c>
      <c r="C393" s="50"/>
      <c r="D393" s="50"/>
      <c r="E393" s="43"/>
      <c r="F393" s="42"/>
      <c r="G393" s="43"/>
      <c r="H393" s="42"/>
      <c r="I393" s="43"/>
      <c r="J393" s="42"/>
      <c r="K393" s="43"/>
      <c r="L393" s="42"/>
      <c r="M393" s="43"/>
      <c r="N393" s="42"/>
      <c r="O393" s="43"/>
      <c r="P393" s="42"/>
      <c r="Q393" s="43"/>
      <c r="R393" s="42"/>
      <c r="S393" s="43"/>
      <c r="T393" s="42"/>
      <c r="U393" s="43"/>
      <c r="V393" s="42"/>
      <c r="W393" s="43"/>
      <c r="X393" s="42"/>
      <c r="Y393" s="43"/>
      <c r="Z393" s="42"/>
      <c r="AA393" s="43"/>
      <c r="AB393" s="42"/>
      <c r="AC393" s="43"/>
      <c r="AD393" s="42"/>
      <c r="AE393" s="43"/>
      <c r="AF393" s="42"/>
      <c r="AG393" s="43"/>
      <c r="AH393" s="42"/>
      <c r="AI393" s="44"/>
      <c r="AJ393" s="97">
        <f t="shared" si="39"/>
        <v>0</v>
      </c>
      <c r="AK393" s="97"/>
      <c r="AL393" s="97"/>
    </row>
    <row r="394" spans="2:39" x14ac:dyDescent="0.3">
      <c r="B394" s="4" t="s">
        <v>121</v>
      </c>
      <c r="C394" s="50"/>
      <c r="D394" s="50"/>
      <c r="E394" s="43"/>
      <c r="F394" s="42"/>
      <c r="G394" s="43"/>
      <c r="H394" s="42"/>
      <c r="I394" s="43"/>
      <c r="J394" s="42"/>
      <c r="K394" s="43"/>
      <c r="L394" s="42"/>
      <c r="M394" s="43"/>
      <c r="N394" s="42"/>
      <c r="O394" s="43"/>
      <c r="P394" s="42"/>
      <c r="Q394" s="43"/>
      <c r="R394" s="42"/>
      <c r="S394" s="43"/>
      <c r="T394" s="42"/>
      <c r="U394" s="43"/>
      <c r="V394" s="42"/>
      <c r="W394" s="43"/>
      <c r="X394" s="42"/>
      <c r="Y394" s="43"/>
      <c r="Z394" s="42"/>
      <c r="AA394" s="43"/>
      <c r="AB394" s="42"/>
      <c r="AC394" s="43"/>
      <c r="AD394" s="42"/>
      <c r="AE394" s="43"/>
      <c r="AF394" s="42"/>
      <c r="AG394" s="43"/>
      <c r="AH394" s="42"/>
      <c r="AI394" s="44"/>
      <c r="AJ394" s="97">
        <f t="shared" si="39"/>
        <v>0</v>
      </c>
      <c r="AK394" s="97"/>
      <c r="AL394" s="97"/>
    </row>
    <row r="395" spans="2:39" x14ac:dyDescent="0.3">
      <c r="B395" s="4" t="s">
        <v>123</v>
      </c>
      <c r="C395" s="50"/>
      <c r="D395" s="50"/>
      <c r="E395" s="43"/>
      <c r="F395" s="42"/>
      <c r="G395" s="43"/>
      <c r="H395" s="42"/>
      <c r="I395" s="43"/>
      <c r="J395" s="42"/>
      <c r="K395" s="43"/>
      <c r="L395" s="42"/>
      <c r="M395" s="43"/>
      <c r="N395" s="42"/>
      <c r="O395" s="43"/>
      <c r="P395" s="42"/>
      <c r="Q395" s="43"/>
      <c r="R395" s="42"/>
      <c r="S395" s="43"/>
      <c r="T395" s="42"/>
      <c r="U395" s="43"/>
      <c r="V395" s="42"/>
      <c r="W395" s="43"/>
      <c r="X395" s="42"/>
      <c r="Y395" s="43"/>
      <c r="Z395" s="42"/>
      <c r="AA395" s="43"/>
      <c r="AB395" s="42"/>
      <c r="AC395" s="43"/>
      <c r="AD395" s="42"/>
      <c r="AE395" s="43"/>
      <c r="AF395" s="42"/>
      <c r="AG395" s="43"/>
      <c r="AH395" s="42"/>
      <c r="AI395" s="44"/>
      <c r="AJ395" s="97">
        <f t="shared" si="39"/>
        <v>0</v>
      </c>
      <c r="AK395" s="97"/>
      <c r="AL395" s="97"/>
    </row>
    <row r="396" spans="2:39" x14ac:dyDescent="0.3">
      <c r="B396" s="4" t="s">
        <v>124</v>
      </c>
      <c r="C396" s="50"/>
      <c r="D396" s="50"/>
      <c r="E396" s="43"/>
      <c r="F396" s="42"/>
      <c r="G396" s="43"/>
      <c r="H396" s="42"/>
      <c r="I396" s="43"/>
      <c r="J396" s="42"/>
      <c r="K396" s="43"/>
      <c r="L396" s="42"/>
      <c r="M396" s="43"/>
      <c r="N396" s="42"/>
      <c r="O396" s="43"/>
      <c r="P396" s="42"/>
      <c r="Q396" s="43"/>
      <c r="R396" s="42"/>
      <c r="S396" s="43"/>
      <c r="T396" s="42"/>
      <c r="U396" s="43"/>
      <c r="V396" s="42"/>
      <c r="W396" s="43"/>
      <c r="X396" s="42"/>
      <c r="Y396" s="43"/>
      <c r="Z396" s="42"/>
      <c r="AA396" s="43"/>
      <c r="AB396" s="42"/>
      <c r="AC396" s="43"/>
      <c r="AD396" s="42"/>
      <c r="AE396" s="43"/>
      <c r="AF396" s="42"/>
      <c r="AG396" s="43"/>
      <c r="AH396" s="42"/>
      <c r="AI396" s="44"/>
      <c r="AJ396" s="97">
        <f t="shared" si="39"/>
        <v>0</v>
      </c>
      <c r="AK396" s="97"/>
      <c r="AL396" s="97"/>
    </row>
    <row r="397" spans="2:39" x14ac:dyDescent="0.3">
      <c r="B397" s="4" t="s">
        <v>125</v>
      </c>
      <c r="C397" s="50"/>
      <c r="D397" s="50"/>
      <c r="E397" s="43"/>
      <c r="F397" s="42"/>
      <c r="G397" s="43"/>
      <c r="H397" s="42"/>
      <c r="I397" s="43"/>
      <c r="J397" s="42"/>
      <c r="K397" s="43"/>
      <c r="L397" s="42"/>
      <c r="M397" s="43"/>
      <c r="N397" s="42"/>
      <c r="O397" s="43"/>
      <c r="P397" s="42"/>
      <c r="Q397" s="43"/>
      <c r="R397" s="42"/>
      <c r="S397" s="43"/>
      <c r="T397" s="42"/>
      <c r="U397" s="43"/>
      <c r="V397" s="42"/>
      <c r="W397" s="43"/>
      <c r="X397" s="42"/>
      <c r="Y397" s="43"/>
      <c r="Z397" s="42"/>
      <c r="AA397" s="43"/>
      <c r="AB397" s="42"/>
      <c r="AC397" s="43"/>
      <c r="AD397" s="42"/>
      <c r="AE397" s="43"/>
      <c r="AF397" s="42"/>
      <c r="AG397" s="43"/>
      <c r="AH397" s="42"/>
      <c r="AI397" s="44"/>
      <c r="AJ397" s="97">
        <f t="shared" si="39"/>
        <v>0</v>
      </c>
      <c r="AK397" s="97"/>
      <c r="AL397" s="97"/>
    </row>
    <row r="398" spans="2:39" ht="19.5" thickBot="1" x14ac:dyDescent="0.35">
      <c r="B398" s="55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4"/>
      <c r="AI398" s="54"/>
      <c r="AJ398" s="54"/>
      <c r="AK398" s="54"/>
      <c r="AL398" s="53"/>
      <c r="AM398" s="53"/>
    </row>
    <row r="399" spans="2:39" x14ac:dyDescent="0.3">
      <c r="B399" s="41">
        <v>45474</v>
      </c>
    </row>
    <row r="401" spans="2:38" x14ac:dyDescent="0.3">
      <c r="B401" s="34" t="s">
        <v>3</v>
      </c>
      <c r="C401" s="4"/>
      <c r="D401" s="4"/>
      <c r="E401" s="35">
        <v>45474</v>
      </c>
      <c r="F401" s="35">
        <f>+E401+1</f>
        <v>45475</v>
      </c>
      <c r="G401" s="35">
        <f t="shared" ref="G401:AI401" si="40">+F401+1</f>
        <v>45476</v>
      </c>
      <c r="H401" s="35">
        <f t="shared" si="40"/>
        <v>45477</v>
      </c>
      <c r="I401" s="35">
        <f t="shared" si="40"/>
        <v>45478</v>
      </c>
      <c r="J401" s="35">
        <f t="shared" si="40"/>
        <v>45479</v>
      </c>
      <c r="K401" s="35">
        <f t="shared" si="40"/>
        <v>45480</v>
      </c>
      <c r="L401" s="35">
        <f t="shared" si="40"/>
        <v>45481</v>
      </c>
      <c r="M401" s="35">
        <f t="shared" si="40"/>
        <v>45482</v>
      </c>
      <c r="N401" s="35">
        <f t="shared" si="40"/>
        <v>45483</v>
      </c>
      <c r="O401" s="35">
        <f t="shared" si="40"/>
        <v>45484</v>
      </c>
      <c r="P401" s="35">
        <f t="shared" si="40"/>
        <v>45485</v>
      </c>
      <c r="Q401" s="35">
        <f t="shared" si="40"/>
        <v>45486</v>
      </c>
      <c r="R401" s="35">
        <f t="shared" si="40"/>
        <v>45487</v>
      </c>
      <c r="S401" s="35">
        <f t="shared" si="40"/>
        <v>45488</v>
      </c>
      <c r="T401" s="35">
        <f t="shared" si="40"/>
        <v>45489</v>
      </c>
      <c r="U401" s="35">
        <f t="shared" si="40"/>
        <v>45490</v>
      </c>
      <c r="V401" s="35">
        <f t="shared" si="40"/>
        <v>45491</v>
      </c>
      <c r="W401" s="35">
        <f t="shared" si="40"/>
        <v>45492</v>
      </c>
      <c r="X401" s="35">
        <f t="shared" si="40"/>
        <v>45493</v>
      </c>
      <c r="Y401" s="35">
        <f t="shared" si="40"/>
        <v>45494</v>
      </c>
      <c r="Z401" s="35">
        <f t="shared" si="40"/>
        <v>45495</v>
      </c>
      <c r="AA401" s="35">
        <f t="shared" si="40"/>
        <v>45496</v>
      </c>
      <c r="AB401" s="35">
        <f t="shared" si="40"/>
        <v>45497</v>
      </c>
      <c r="AC401" s="35">
        <f t="shared" si="40"/>
        <v>45498</v>
      </c>
      <c r="AD401" s="35">
        <f t="shared" si="40"/>
        <v>45499</v>
      </c>
      <c r="AE401" s="35">
        <f t="shared" si="40"/>
        <v>45500</v>
      </c>
      <c r="AF401" s="35">
        <f t="shared" si="40"/>
        <v>45501</v>
      </c>
      <c r="AG401" s="35">
        <f t="shared" si="40"/>
        <v>45502</v>
      </c>
      <c r="AH401" s="35">
        <f t="shared" si="40"/>
        <v>45503</v>
      </c>
      <c r="AI401" s="35">
        <f t="shared" si="40"/>
        <v>45504</v>
      </c>
      <c r="AJ401" s="82" t="s">
        <v>2</v>
      </c>
      <c r="AK401" s="83"/>
      <c r="AL401" s="83"/>
    </row>
    <row r="402" spans="2:38" x14ac:dyDescent="0.3">
      <c r="B402" s="90" t="s">
        <v>2</v>
      </c>
      <c r="C402" s="90"/>
      <c r="D402" s="90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98">
        <f>SUM(AJ403:AK459)</f>
        <v>0</v>
      </c>
      <c r="AK402" s="94"/>
      <c r="AL402" s="94"/>
    </row>
    <row r="403" spans="2:38" x14ac:dyDescent="0.3">
      <c r="B403" s="50" t="s">
        <v>37</v>
      </c>
      <c r="C403" s="50"/>
      <c r="D403" s="50"/>
      <c r="E403" s="43"/>
      <c r="F403" s="42"/>
      <c r="G403" s="43"/>
      <c r="H403" s="42"/>
      <c r="I403" s="43"/>
      <c r="J403" s="42"/>
      <c r="K403" s="43"/>
      <c r="L403" s="42"/>
      <c r="M403" s="43"/>
      <c r="N403" s="42"/>
      <c r="O403" s="43"/>
      <c r="P403" s="42"/>
      <c r="Q403" s="43"/>
      <c r="R403" s="42"/>
      <c r="S403" s="43"/>
      <c r="T403" s="42"/>
      <c r="U403" s="43"/>
      <c r="V403" s="42"/>
      <c r="W403" s="43"/>
      <c r="X403" s="42"/>
      <c r="Y403" s="43"/>
      <c r="Z403" s="42"/>
      <c r="AA403" s="43"/>
      <c r="AB403" s="42"/>
      <c r="AC403" s="43"/>
      <c r="AD403" s="42"/>
      <c r="AE403" s="43"/>
      <c r="AF403" s="42"/>
      <c r="AG403" s="43"/>
      <c r="AH403" s="42"/>
      <c r="AI403" s="44"/>
      <c r="AJ403" s="97">
        <f>SUM(E403:AI403)</f>
        <v>0</v>
      </c>
      <c r="AK403" s="97"/>
      <c r="AL403" s="97"/>
    </row>
    <row r="404" spans="2:38" x14ac:dyDescent="0.3">
      <c r="B404" s="50" t="s">
        <v>38</v>
      </c>
      <c r="C404" s="50"/>
      <c r="D404" s="50"/>
      <c r="E404" s="43"/>
      <c r="F404" s="42"/>
      <c r="G404" s="43"/>
      <c r="H404" s="42"/>
      <c r="I404" s="43"/>
      <c r="J404" s="42"/>
      <c r="K404" s="43"/>
      <c r="L404" s="42"/>
      <c r="M404" s="43"/>
      <c r="N404" s="42"/>
      <c r="O404" s="43"/>
      <c r="P404" s="42"/>
      <c r="Q404" s="43"/>
      <c r="R404" s="42"/>
      <c r="S404" s="43"/>
      <c r="T404" s="42"/>
      <c r="U404" s="43"/>
      <c r="V404" s="42"/>
      <c r="W404" s="43"/>
      <c r="X404" s="42"/>
      <c r="Y404" s="43"/>
      <c r="Z404" s="42"/>
      <c r="AA404" s="43"/>
      <c r="AB404" s="42"/>
      <c r="AC404" s="43"/>
      <c r="AD404" s="42"/>
      <c r="AE404" s="43"/>
      <c r="AF404" s="42"/>
      <c r="AG404" s="43"/>
      <c r="AH404" s="42"/>
      <c r="AI404" s="44"/>
      <c r="AJ404" s="97">
        <f t="shared" ref="AJ404:AJ415" si="41">SUM(E404:AI404)</f>
        <v>0</v>
      </c>
      <c r="AK404" s="97"/>
      <c r="AL404" s="97"/>
    </row>
    <row r="405" spans="2:38" x14ac:dyDescent="0.3">
      <c r="B405" s="50" t="s">
        <v>39</v>
      </c>
      <c r="C405" s="50"/>
      <c r="D405" s="50"/>
      <c r="E405" s="43"/>
      <c r="F405" s="42"/>
      <c r="G405" s="43"/>
      <c r="H405" s="42"/>
      <c r="I405" s="43"/>
      <c r="J405" s="42"/>
      <c r="K405" s="43"/>
      <c r="L405" s="42"/>
      <c r="M405" s="43"/>
      <c r="N405" s="42"/>
      <c r="O405" s="43"/>
      <c r="P405" s="42"/>
      <c r="Q405" s="43"/>
      <c r="R405" s="42"/>
      <c r="S405" s="43"/>
      <c r="T405" s="42"/>
      <c r="U405" s="43"/>
      <c r="V405" s="42"/>
      <c r="W405" s="43"/>
      <c r="X405" s="42"/>
      <c r="Y405" s="43"/>
      <c r="Z405" s="42"/>
      <c r="AA405" s="43"/>
      <c r="AB405" s="42"/>
      <c r="AC405" s="43"/>
      <c r="AD405" s="42"/>
      <c r="AE405" s="43"/>
      <c r="AF405" s="42"/>
      <c r="AG405" s="43"/>
      <c r="AH405" s="42"/>
      <c r="AI405" s="44"/>
      <c r="AJ405" s="97">
        <f t="shared" si="41"/>
        <v>0</v>
      </c>
      <c r="AK405" s="97"/>
      <c r="AL405" s="97"/>
    </row>
    <row r="406" spans="2:38" x14ac:dyDescent="0.3">
      <c r="B406" s="50" t="s">
        <v>40</v>
      </c>
      <c r="C406" s="50"/>
      <c r="D406" s="50"/>
      <c r="E406" s="43"/>
      <c r="F406" s="42"/>
      <c r="G406" s="43"/>
      <c r="H406" s="42"/>
      <c r="I406" s="43"/>
      <c r="J406" s="42"/>
      <c r="K406" s="43"/>
      <c r="L406" s="42"/>
      <c r="M406" s="43"/>
      <c r="N406" s="42"/>
      <c r="O406" s="43"/>
      <c r="P406" s="42"/>
      <c r="Q406" s="43"/>
      <c r="R406" s="42"/>
      <c r="S406" s="43"/>
      <c r="T406" s="42"/>
      <c r="U406" s="43"/>
      <c r="V406" s="42"/>
      <c r="W406" s="43"/>
      <c r="X406" s="42"/>
      <c r="Y406" s="43"/>
      <c r="Z406" s="42"/>
      <c r="AA406" s="43"/>
      <c r="AB406" s="42"/>
      <c r="AC406" s="43"/>
      <c r="AD406" s="42"/>
      <c r="AE406" s="43"/>
      <c r="AF406" s="42"/>
      <c r="AG406" s="43"/>
      <c r="AH406" s="42"/>
      <c r="AI406" s="44"/>
      <c r="AJ406" s="97">
        <f t="shared" si="41"/>
        <v>0</v>
      </c>
      <c r="AK406" s="97"/>
      <c r="AL406" s="97"/>
    </row>
    <row r="407" spans="2:38" x14ac:dyDescent="0.3">
      <c r="B407" s="50" t="s">
        <v>41</v>
      </c>
      <c r="C407" s="50"/>
      <c r="D407" s="50"/>
      <c r="E407" s="43"/>
      <c r="F407" s="42"/>
      <c r="G407" s="43"/>
      <c r="H407" s="42"/>
      <c r="I407" s="43"/>
      <c r="J407" s="42"/>
      <c r="K407" s="43"/>
      <c r="L407" s="42"/>
      <c r="M407" s="43"/>
      <c r="N407" s="42"/>
      <c r="O407" s="43"/>
      <c r="P407" s="42"/>
      <c r="Q407" s="43"/>
      <c r="R407" s="42"/>
      <c r="S407" s="43"/>
      <c r="T407" s="42"/>
      <c r="U407" s="43"/>
      <c r="V407" s="42"/>
      <c r="W407" s="43"/>
      <c r="X407" s="42"/>
      <c r="Y407" s="43"/>
      <c r="Z407" s="42"/>
      <c r="AA407" s="43"/>
      <c r="AB407" s="42"/>
      <c r="AC407" s="43"/>
      <c r="AD407" s="42"/>
      <c r="AE407" s="43"/>
      <c r="AF407" s="42"/>
      <c r="AG407" s="43"/>
      <c r="AH407" s="42"/>
      <c r="AI407" s="44"/>
      <c r="AJ407" s="97">
        <f t="shared" si="41"/>
        <v>0</v>
      </c>
      <c r="AK407" s="97"/>
      <c r="AL407" s="97"/>
    </row>
    <row r="408" spans="2:38" x14ac:dyDescent="0.3">
      <c r="B408" s="50" t="s">
        <v>42</v>
      </c>
      <c r="C408" s="50"/>
      <c r="D408" s="50"/>
      <c r="E408" s="43"/>
      <c r="F408" s="42"/>
      <c r="G408" s="43"/>
      <c r="H408" s="42"/>
      <c r="I408" s="43"/>
      <c r="J408" s="42"/>
      <c r="K408" s="43"/>
      <c r="L408" s="42"/>
      <c r="M408" s="43"/>
      <c r="N408" s="42"/>
      <c r="O408" s="43"/>
      <c r="P408" s="42"/>
      <c r="Q408" s="43"/>
      <c r="R408" s="42"/>
      <c r="S408" s="43"/>
      <c r="T408" s="42"/>
      <c r="U408" s="43"/>
      <c r="V408" s="42"/>
      <c r="W408" s="43"/>
      <c r="X408" s="42"/>
      <c r="Y408" s="43"/>
      <c r="Z408" s="42"/>
      <c r="AA408" s="43"/>
      <c r="AB408" s="42"/>
      <c r="AC408" s="43"/>
      <c r="AD408" s="42"/>
      <c r="AE408" s="43"/>
      <c r="AF408" s="42"/>
      <c r="AG408" s="43"/>
      <c r="AH408" s="42"/>
      <c r="AI408" s="44"/>
      <c r="AJ408" s="97">
        <f t="shared" si="41"/>
        <v>0</v>
      </c>
      <c r="AK408" s="97"/>
      <c r="AL408" s="97"/>
    </row>
    <row r="409" spans="2:38" x14ac:dyDescent="0.3">
      <c r="B409" s="50" t="s">
        <v>43</v>
      </c>
      <c r="C409" s="50"/>
      <c r="D409" s="50"/>
      <c r="E409" s="43"/>
      <c r="F409" s="42"/>
      <c r="G409" s="43"/>
      <c r="H409" s="42"/>
      <c r="I409" s="43"/>
      <c r="J409" s="42"/>
      <c r="K409" s="43"/>
      <c r="L409" s="42"/>
      <c r="M409" s="43"/>
      <c r="N409" s="42"/>
      <c r="O409" s="43"/>
      <c r="P409" s="42"/>
      <c r="Q409" s="43"/>
      <c r="R409" s="42"/>
      <c r="S409" s="43"/>
      <c r="T409" s="42"/>
      <c r="U409" s="43"/>
      <c r="V409" s="42"/>
      <c r="W409" s="43"/>
      <c r="X409" s="42"/>
      <c r="Y409" s="43"/>
      <c r="Z409" s="42"/>
      <c r="AA409" s="43"/>
      <c r="AB409" s="42"/>
      <c r="AC409" s="43"/>
      <c r="AD409" s="42"/>
      <c r="AE409" s="43"/>
      <c r="AF409" s="42"/>
      <c r="AG409" s="43"/>
      <c r="AH409" s="42"/>
      <c r="AI409" s="44"/>
      <c r="AJ409" s="97">
        <f t="shared" si="41"/>
        <v>0</v>
      </c>
      <c r="AK409" s="97"/>
      <c r="AL409" s="97"/>
    </row>
    <row r="410" spans="2:38" x14ac:dyDescent="0.3">
      <c r="B410" s="50" t="s">
        <v>44</v>
      </c>
      <c r="C410" s="50"/>
      <c r="D410" s="50"/>
      <c r="E410" s="43"/>
      <c r="F410" s="42"/>
      <c r="G410" s="43"/>
      <c r="H410" s="42"/>
      <c r="I410" s="43"/>
      <c r="J410" s="42"/>
      <c r="K410" s="43"/>
      <c r="L410" s="42"/>
      <c r="M410" s="43"/>
      <c r="N410" s="42"/>
      <c r="O410" s="43"/>
      <c r="P410" s="42"/>
      <c r="Q410" s="43"/>
      <c r="R410" s="42"/>
      <c r="S410" s="43"/>
      <c r="T410" s="42"/>
      <c r="U410" s="43"/>
      <c r="V410" s="42"/>
      <c r="W410" s="43"/>
      <c r="X410" s="42"/>
      <c r="Y410" s="43"/>
      <c r="Z410" s="42"/>
      <c r="AA410" s="43"/>
      <c r="AB410" s="42"/>
      <c r="AC410" s="43"/>
      <c r="AD410" s="42"/>
      <c r="AE410" s="43"/>
      <c r="AF410" s="42"/>
      <c r="AG410" s="43"/>
      <c r="AH410" s="42"/>
      <c r="AI410" s="44"/>
      <c r="AJ410" s="97">
        <f t="shared" si="41"/>
        <v>0</v>
      </c>
      <c r="AK410" s="97"/>
      <c r="AL410" s="97"/>
    </row>
    <row r="411" spans="2:38" x14ac:dyDescent="0.3">
      <c r="B411" s="50" t="s">
        <v>45</v>
      </c>
      <c r="C411" s="50"/>
      <c r="D411" s="50"/>
      <c r="E411" s="43"/>
      <c r="F411" s="42"/>
      <c r="G411" s="43"/>
      <c r="H411" s="42"/>
      <c r="I411" s="43"/>
      <c r="J411" s="42"/>
      <c r="K411" s="43"/>
      <c r="L411" s="42"/>
      <c r="M411" s="43"/>
      <c r="N411" s="42"/>
      <c r="O411" s="43"/>
      <c r="P411" s="42"/>
      <c r="Q411" s="43"/>
      <c r="R411" s="42"/>
      <c r="S411" s="43"/>
      <c r="T411" s="42"/>
      <c r="U411" s="43"/>
      <c r="V411" s="42"/>
      <c r="W411" s="43"/>
      <c r="X411" s="42"/>
      <c r="Y411" s="43"/>
      <c r="Z411" s="42"/>
      <c r="AA411" s="43"/>
      <c r="AB411" s="42"/>
      <c r="AC411" s="43"/>
      <c r="AD411" s="42"/>
      <c r="AE411" s="43"/>
      <c r="AF411" s="42"/>
      <c r="AG411" s="43"/>
      <c r="AH411" s="42"/>
      <c r="AI411" s="44"/>
      <c r="AJ411" s="97">
        <f t="shared" si="41"/>
        <v>0</v>
      </c>
      <c r="AK411" s="97"/>
      <c r="AL411" s="97"/>
    </row>
    <row r="412" spans="2:38" x14ac:dyDescent="0.3">
      <c r="B412" s="50" t="s">
        <v>46</v>
      </c>
      <c r="C412" s="50"/>
      <c r="D412" s="50"/>
      <c r="E412" s="43"/>
      <c r="F412" s="42"/>
      <c r="G412" s="43"/>
      <c r="H412" s="42"/>
      <c r="I412" s="43"/>
      <c r="J412" s="42"/>
      <c r="K412" s="43"/>
      <c r="L412" s="42"/>
      <c r="M412" s="43"/>
      <c r="N412" s="42"/>
      <c r="O412" s="43"/>
      <c r="P412" s="42"/>
      <c r="Q412" s="43"/>
      <c r="R412" s="42"/>
      <c r="S412" s="43"/>
      <c r="T412" s="42"/>
      <c r="U412" s="43"/>
      <c r="V412" s="42"/>
      <c r="W412" s="43"/>
      <c r="X412" s="42"/>
      <c r="Y412" s="43"/>
      <c r="Z412" s="42"/>
      <c r="AA412" s="43"/>
      <c r="AB412" s="42"/>
      <c r="AC412" s="43"/>
      <c r="AD412" s="42"/>
      <c r="AE412" s="43"/>
      <c r="AF412" s="42"/>
      <c r="AG412" s="43"/>
      <c r="AH412" s="42"/>
      <c r="AI412" s="44"/>
      <c r="AJ412" s="97">
        <f t="shared" si="41"/>
        <v>0</v>
      </c>
      <c r="AK412" s="97"/>
      <c r="AL412" s="97"/>
    </row>
    <row r="413" spans="2:38" x14ac:dyDescent="0.3">
      <c r="B413" s="50" t="s">
        <v>47</v>
      </c>
      <c r="C413" s="50"/>
      <c r="D413" s="50"/>
      <c r="E413" s="43"/>
      <c r="F413" s="42"/>
      <c r="G413" s="43"/>
      <c r="H413" s="42"/>
      <c r="I413" s="43"/>
      <c r="J413" s="42"/>
      <c r="K413" s="43"/>
      <c r="L413" s="42"/>
      <c r="M413" s="43"/>
      <c r="N413" s="42"/>
      <c r="O413" s="43"/>
      <c r="P413" s="42"/>
      <c r="Q413" s="43"/>
      <c r="R413" s="42"/>
      <c r="S413" s="43"/>
      <c r="T413" s="42"/>
      <c r="U413" s="43"/>
      <c r="V413" s="42"/>
      <c r="W413" s="43"/>
      <c r="X413" s="42"/>
      <c r="Y413" s="43"/>
      <c r="Z413" s="42"/>
      <c r="AA413" s="43"/>
      <c r="AB413" s="42"/>
      <c r="AC413" s="43"/>
      <c r="AD413" s="42"/>
      <c r="AE413" s="43"/>
      <c r="AF413" s="42"/>
      <c r="AG413" s="43"/>
      <c r="AH413" s="42"/>
      <c r="AI413" s="44"/>
      <c r="AJ413" s="97">
        <f t="shared" si="41"/>
        <v>0</v>
      </c>
      <c r="AK413" s="97"/>
      <c r="AL413" s="97"/>
    </row>
    <row r="414" spans="2:38" x14ac:dyDescent="0.3">
      <c r="B414" s="50" t="s">
        <v>48</v>
      </c>
      <c r="C414" s="50"/>
      <c r="D414" s="50"/>
      <c r="E414" s="43"/>
      <c r="F414" s="42"/>
      <c r="G414" s="43"/>
      <c r="H414" s="42"/>
      <c r="I414" s="43"/>
      <c r="J414" s="42"/>
      <c r="K414" s="43"/>
      <c r="L414" s="42"/>
      <c r="M414" s="43"/>
      <c r="N414" s="42"/>
      <c r="O414" s="43"/>
      <c r="P414" s="42"/>
      <c r="Q414" s="43"/>
      <c r="R414" s="42"/>
      <c r="S414" s="43"/>
      <c r="T414" s="42"/>
      <c r="U414" s="43"/>
      <c r="V414" s="42"/>
      <c r="W414" s="43"/>
      <c r="X414" s="42"/>
      <c r="Y414" s="43"/>
      <c r="Z414" s="42"/>
      <c r="AA414" s="43"/>
      <c r="AB414" s="42"/>
      <c r="AC414" s="43"/>
      <c r="AD414" s="42"/>
      <c r="AE414" s="43"/>
      <c r="AF414" s="42"/>
      <c r="AG414" s="43"/>
      <c r="AH414" s="42"/>
      <c r="AI414" s="44"/>
      <c r="AJ414" s="97">
        <f t="shared" si="41"/>
        <v>0</v>
      </c>
      <c r="AK414" s="97"/>
      <c r="AL414" s="97"/>
    </row>
    <row r="415" spans="2:38" x14ac:dyDescent="0.3">
      <c r="B415" s="50" t="s">
        <v>49</v>
      </c>
      <c r="C415" s="50"/>
      <c r="D415" s="50"/>
      <c r="E415" s="43"/>
      <c r="F415" s="42"/>
      <c r="G415" s="43"/>
      <c r="H415" s="42"/>
      <c r="I415" s="43"/>
      <c r="J415" s="42"/>
      <c r="K415" s="43"/>
      <c r="L415" s="42"/>
      <c r="M415" s="43"/>
      <c r="N415" s="42"/>
      <c r="O415" s="43"/>
      <c r="P415" s="42"/>
      <c r="Q415" s="43"/>
      <c r="R415" s="42"/>
      <c r="S415" s="43"/>
      <c r="T415" s="42"/>
      <c r="U415" s="43"/>
      <c r="V415" s="42"/>
      <c r="W415" s="43"/>
      <c r="X415" s="42"/>
      <c r="Y415" s="43"/>
      <c r="Z415" s="42"/>
      <c r="AA415" s="43"/>
      <c r="AB415" s="42"/>
      <c r="AC415" s="43"/>
      <c r="AD415" s="42"/>
      <c r="AE415" s="43"/>
      <c r="AF415" s="42"/>
      <c r="AG415" s="43"/>
      <c r="AH415" s="42"/>
      <c r="AI415" s="44"/>
      <c r="AJ415" s="97">
        <f t="shared" si="41"/>
        <v>0</v>
      </c>
      <c r="AK415" s="97"/>
      <c r="AL415" s="97"/>
    </row>
    <row r="416" spans="2:38" x14ac:dyDescent="0.3">
      <c r="B416" s="50" t="s">
        <v>50</v>
      </c>
      <c r="C416" s="50"/>
      <c r="D416" s="50"/>
      <c r="E416" s="43"/>
      <c r="F416" s="42"/>
      <c r="G416" s="43"/>
      <c r="H416" s="42"/>
      <c r="I416" s="43"/>
      <c r="J416" s="42"/>
      <c r="K416" s="43"/>
      <c r="L416" s="42"/>
      <c r="M416" s="43"/>
      <c r="N416" s="42"/>
      <c r="O416" s="43"/>
      <c r="P416" s="42"/>
      <c r="Q416" s="43"/>
      <c r="R416" s="42"/>
      <c r="S416" s="43"/>
      <c r="T416" s="42"/>
      <c r="U416" s="43"/>
      <c r="V416" s="42"/>
      <c r="W416" s="43"/>
      <c r="X416" s="42"/>
      <c r="Y416" s="43"/>
      <c r="Z416" s="42"/>
      <c r="AA416" s="43"/>
      <c r="AB416" s="42"/>
      <c r="AC416" s="43"/>
      <c r="AD416" s="42"/>
      <c r="AE416" s="43"/>
      <c r="AF416" s="42"/>
      <c r="AG416" s="43"/>
      <c r="AH416" s="42"/>
      <c r="AI416" s="44"/>
      <c r="AJ416" s="97">
        <f>SUM(E416:AI416)</f>
        <v>0</v>
      </c>
      <c r="AK416" s="97"/>
      <c r="AL416" s="97"/>
    </row>
    <row r="417" spans="2:38" x14ac:dyDescent="0.3">
      <c r="B417" s="50" t="s">
        <v>101</v>
      </c>
      <c r="C417" s="50"/>
      <c r="D417" s="50"/>
      <c r="E417" s="43"/>
      <c r="F417" s="42"/>
      <c r="G417" s="43"/>
      <c r="H417" s="42"/>
      <c r="I417" s="43"/>
      <c r="J417" s="42"/>
      <c r="K417" s="43"/>
      <c r="L417" s="42"/>
      <c r="M417" s="43"/>
      <c r="N417" s="42"/>
      <c r="O417" s="43"/>
      <c r="P417" s="42"/>
      <c r="Q417" s="43"/>
      <c r="R417" s="42"/>
      <c r="S417" s="43"/>
      <c r="T417" s="42"/>
      <c r="U417" s="43"/>
      <c r="V417" s="42"/>
      <c r="W417" s="43"/>
      <c r="X417" s="42"/>
      <c r="Y417" s="43"/>
      <c r="Z417" s="42"/>
      <c r="AA417" s="43"/>
      <c r="AB417" s="42"/>
      <c r="AC417" s="43"/>
      <c r="AD417" s="42"/>
      <c r="AE417" s="43"/>
      <c r="AF417" s="42"/>
      <c r="AG417" s="43"/>
      <c r="AH417" s="42"/>
      <c r="AI417" s="44"/>
      <c r="AJ417" s="97">
        <f t="shared" ref="AJ417:AJ419" si="42">SUM(E417:AI417)</f>
        <v>0</v>
      </c>
      <c r="AK417" s="97"/>
      <c r="AL417" s="97"/>
    </row>
    <row r="418" spans="2:38" x14ac:dyDescent="0.3">
      <c r="B418" s="50" t="s">
        <v>51</v>
      </c>
      <c r="C418" s="50"/>
      <c r="D418" s="50"/>
      <c r="E418" s="43"/>
      <c r="F418" s="42"/>
      <c r="G418" s="43"/>
      <c r="H418" s="42"/>
      <c r="I418" s="43"/>
      <c r="J418" s="42"/>
      <c r="K418" s="43"/>
      <c r="L418" s="42"/>
      <c r="M418" s="43"/>
      <c r="N418" s="42"/>
      <c r="O418" s="43"/>
      <c r="P418" s="42"/>
      <c r="Q418" s="43"/>
      <c r="R418" s="42"/>
      <c r="S418" s="43"/>
      <c r="T418" s="42"/>
      <c r="U418" s="43"/>
      <c r="V418" s="42"/>
      <c r="W418" s="43"/>
      <c r="X418" s="42"/>
      <c r="Y418" s="43"/>
      <c r="Z418" s="42"/>
      <c r="AA418" s="43"/>
      <c r="AB418" s="42"/>
      <c r="AC418" s="43"/>
      <c r="AD418" s="42"/>
      <c r="AE418" s="43"/>
      <c r="AF418" s="42"/>
      <c r="AG418" s="43"/>
      <c r="AH418" s="42"/>
      <c r="AI418" s="44"/>
      <c r="AJ418" s="97">
        <f t="shared" si="42"/>
        <v>0</v>
      </c>
      <c r="AK418" s="97"/>
      <c r="AL418" s="97"/>
    </row>
    <row r="419" spans="2:38" x14ac:dyDescent="0.3">
      <c r="B419" s="50" t="s">
        <v>52</v>
      </c>
      <c r="C419" s="50"/>
      <c r="D419" s="50"/>
      <c r="E419" s="43"/>
      <c r="F419" s="42"/>
      <c r="G419" s="43"/>
      <c r="H419" s="42"/>
      <c r="I419" s="43"/>
      <c r="J419" s="42"/>
      <c r="K419" s="43"/>
      <c r="L419" s="42"/>
      <c r="M419" s="43"/>
      <c r="N419" s="42"/>
      <c r="O419" s="43"/>
      <c r="P419" s="42"/>
      <c r="Q419" s="43"/>
      <c r="R419" s="42"/>
      <c r="S419" s="43"/>
      <c r="T419" s="42"/>
      <c r="U419" s="43"/>
      <c r="V419" s="42"/>
      <c r="W419" s="43"/>
      <c r="X419" s="42"/>
      <c r="Y419" s="43"/>
      <c r="Z419" s="42"/>
      <c r="AA419" s="43"/>
      <c r="AB419" s="42"/>
      <c r="AC419" s="43"/>
      <c r="AD419" s="42"/>
      <c r="AE419" s="43"/>
      <c r="AF419" s="42"/>
      <c r="AG419" s="43"/>
      <c r="AH419" s="42"/>
      <c r="AI419" s="44"/>
      <c r="AJ419" s="97">
        <f t="shared" si="42"/>
        <v>0</v>
      </c>
      <c r="AK419" s="97"/>
      <c r="AL419" s="97"/>
    </row>
    <row r="420" spans="2:38" x14ac:dyDescent="0.3">
      <c r="B420" s="50" t="s">
        <v>53</v>
      </c>
      <c r="C420" s="50"/>
      <c r="D420" s="50"/>
      <c r="E420" s="43"/>
      <c r="F420" s="42"/>
      <c r="G420" s="43"/>
      <c r="H420" s="42"/>
      <c r="I420" s="43"/>
      <c r="J420" s="42"/>
      <c r="K420" s="43"/>
      <c r="L420" s="42"/>
      <c r="M420" s="43"/>
      <c r="N420" s="42"/>
      <c r="O420" s="43"/>
      <c r="P420" s="42"/>
      <c r="Q420" s="43"/>
      <c r="R420" s="42"/>
      <c r="S420" s="43"/>
      <c r="T420" s="42"/>
      <c r="U420" s="43"/>
      <c r="V420" s="42"/>
      <c r="W420" s="43"/>
      <c r="X420" s="42"/>
      <c r="Y420" s="43"/>
      <c r="Z420" s="42"/>
      <c r="AA420" s="43"/>
      <c r="AB420" s="42"/>
      <c r="AC420" s="43"/>
      <c r="AD420" s="42"/>
      <c r="AE420" s="43"/>
      <c r="AF420" s="42"/>
      <c r="AG420" s="43"/>
      <c r="AH420" s="42"/>
      <c r="AI420" s="44"/>
      <c r="AJ420" s="97">
        <f>SUM(E420:AI420)</f>
        <v>0</v>
      </c>
      <c r="AK420" s="97"/>
      <c r="AL420" s="97"/>
    </row>
    <row r="421" spans="2:38" x14ac:dyDescent="0.3">
      <c r="B421" s="50" t="s">
        <v>54</v>
      </c>
      <c r="C421" s="50"/>
      <c r="D421" s="50"/>
      <c r="E421" s="43"/>
      <c r="F421" s="42"/>
      <c r="G421" s="43"/>
      <c r="H421" s="42"/>
      <c r="I421" s="43"/>
      <c r="J421" s="42"/>
      <c r="K421" s="43"/>
      <c r="L421" s="42"/>
      <c r="M421" s="43"/>
      <c r="N421" s="42"/>
      <c r="O421" s="43"/>
      <c r="P421" s="42"/>
      <c r="Q421" s="43"/>
      <c r="R421" s="42"/>
      <c r="S421" s="43"/>
      <c r="T421" s="42"/>
      <c r="U421" s="43"/>
      <c r="V421" s="42"/>
      <c r="W421" s="43"/>
      <c r="X421" s="42"/>
      <c r="Y421" s="43"/>
      <c r="Z421" s="42"/>
      <c r="AA421" s="43"/>
      <c r="AB421" s="42"/>
      <c r="AC421" s="43"/>
      <c r="AD421" s="42"/>
      <c r="AE421" s="43"/>
      <c r="AF421" s="42"/>
      <c r="AG421" s="43"/>
      <c r="AH421" s="42"/>
      <c r="AI421" s="44"/>
      <c r="AJ421" s="97">
        <f t="shared" ref="AJ421:AJ448" si="43">SUM(E421:AI421)</f>
        <v>0</v>
      </c>
      <c r="AK421" s="97"/>
      <c r="AL421" s="97"/>
    </row>
    <row r="422" spans="2:38" x14ac:dyDescent="0.3">
      <c r="B422" s="50" t="s">
        <v>55</v>
      </c>
      <c r="C422" s="50"/>
      <c r="D422" s="50"/>
      <c r="E422" s="43"/>
      <c r="F422" s="42"/>
      <c r="G422" s="43"/>
      <c r="H422" s="42"/>
      <c r="I422" s="43"/>
      <c r="J422" s="42"/>
      <c r="K422" s="43"/>
      <c r="L422" s="42"/>
      <c r="M422" s="43"/>
      <c r="N422" s="42"/>
      <c r="O422" s="43"/>
      <c r="P422" s="42"/>
      <c r="Q422" s="43"/>
      <c r="R422" s="42"/>
      <c r="S422" s="43"/>
      <c r="T422" s="42"/>
      <c r="U422" s="43"/>
      <c r="V422" s="42"/>
      <c r="W422" s="43"/>
      <c r="X422" s="42"/>
      <c r="Y422" s="43"/>
      <c r="Z422" s="42"/>
      <c r="AA422" s="43"/>
      <c r="AB422" s="42"/>
      <c r="AC422" s="43"/>
      <c r="AD422" s="42"/>
      <c r="AE422" s="43"/>
      <c r="AF422" s="42"/>
      <c r="AG422" s="43"/>
      <c r="AH422" s="42"/>
      <c r="AI422" s="44"/>
      <c r="AJ422" s="97">
        <f t="shared" si="43"/>
        <v>0</v>
      </c>
      <c r="AK422" s="97"/>
      <c r="AL422" s="97"/>
    </row>
    <row r="423" spans="2:38" x14ac:dyDescent="0.3">
      <c r="B423" s="50" t="s">
        <v>56</v>
      </c>
      <c r="C423" s="50"/>
      <c r="D423" s="50"/>
      <c r="E423" s="43"/>
      <c r="F423" s="42"/>
      <c r="G423" s="43"/>
      <c r="H423" s="42"/>
      <c r="I423" s="43"/>
      <c r="J423" s="42"/>
      <c r="K423" s="43"/>
      <c r="L423" s="42"/>
      <c r="M423" s="43"/>
      <c r="N423" s="42"/>
      <c r="O423" s="43"/>
      <c r="P423" s="42"/>
      <c r="Q423" s="43"/>
      <c r="R423" s="42"/>
      <c r="S423" s="43"/>
      <c r="T423" s="42"/>
      <c r="U423" s="43"/>
      <c r="V423" s="42"/>
      <c r="W423" s="43"/>
      <c r="X423" s="42"/>
      <c r="Y423" s="43"/>
      <c r="Z423" s="42"/>
      <c r="AA423" s="43"/>
      <c r="AB423" s="42"/>
      <c r="AC423" s="43"/>
      <c r="AD423" s="42"/>
      <c r="AE423" s="43"/>
      <c r="AF423" s="42"/>
      <c r="AG423" s="43"/>
      <c r="AH423" s="42"/>
      <c r="AI423" s="44"/>
      <c r="AJ423" s="97">
        <f t="shared" si="43"/>
        <v>0</v>
      </c>
      <c r="AK423" s="97"/>
      <c r="AL423" s="97"/>
    </row>
    <row r="424" spans="2:38" x14ac:dyDescent="0.3">
      <c r="B424" s="50" t="s">
        <v>104</v>
      </c>
      <c r="C424" s="50"/>
      <c r="D424" s="50"/>
      <c r="E424" s="43"/>
      <c r="F424" s="42"/>
      <c r="G424" s="43"/>
      <c r="H424" s="42"/>
      <c r="I424" s="43"/>
      <c r="J424" s="42"/>
      <c r="K424" s="43"/>
      <c r="L424" s="42"/>
      <c r="M424" s="43"/>
      <c r="N424" s="42"/>
      <c r="O424" s="43"/>
      <c r="P424" s="42"/>
      <c r="Q424" s="43"/>
      <c r="R424" s="42"/>
      <c r="S424" s="43"/>
      <c r="T424" s="42"/>
      <c r="U424" s="43"/>
      <c r="V424" s="42"/>
      <c r="W424" s="43"/>
      <c r="X424" s="42"/>
      <c r="Y424" s="43"/>
      <c r="Z424" s="42"/>
      <c r="AA424" s="43"/>
      <c r="AB424" s="42"/>
      <c r="AC424" s="43"/>
      <c r="AD424" s="42"/>
      <c r="AE424" s="43"/>
      <c r="AF424" s="42"/>
      <c r="AG424" s="43"/>
      <c r="AH424" s="42"/>
      <c r="AI424" s="44"/>
      <c r="AJ424" s="97">
        <f t="shared" si="43"/>
        <v>0</v>
      </c>
      <c r="AK424" s="97"/>
      <c r="AL424" s="97"/>
    </row>
    <row r="425" spans="2:38" x14ac:dyDescent="0.3">
      <c r="B425" s="50" t="s">
        <v>57</v>
      </c>
      <c r="C425" s="50"/>
      <c r="D425" s="50"/>
      <c r="E425" s="43"/>
      <c r="F425" s="42"/>
      <c r="G425" s="43"/>
      <c r="H425" s="42"/>
      <c r="I425" s="43"/>
      <c r="J425" s="42"/>
      <c r="K425" s="43"/>
      <c r="L425" s="42"/>
      <c r="M425" s="43"/>
      <c r="N425" s="42"/>
      <c r="O425" s="43"/>
      <c r="P425" s="42"/>
      <c r="Q425" s="43"/>
      <c r="R425" s="42"/>
      <c r="S425" s="43"/>
      <c r="T425" s="42"/>
      <c r="U425" s="43"/>
      <c r="V425" s="42"/>
      <c r="W425" s="43"/>
      <c r="X425" s="42"/>
      <c r="Y425" s="43"/>
      <c r="Z425" s="42"/>
      <c r="AA425" s="43"/>
      <c r="AB425" s="42"/>
      <c r="AC425" s="43"/>
      <c r="AD425" s="42"/>
      <c r="AE425" s="43"/>
      <c r="AF425" s="42"/>
      <c r="AG425" s="43"/>
      <c r="AH425" s="42"/>
      <c r="AI425" s="44"/>
      <c r="AJ425" s="97">
        <f t="shared" si="43"/>
        <v>0</v>
      </c>
      <c r="AK425" s="97"/>
      <c r="AL425" s="97"/>
    </row>
    <row r="426" spans="2:38" x14ac:dyDescent="0.3">
      <c r="B426" s="50" t="s">
        <v>58</v>
      </c>
      <c r="C426" s="50"/>
      <c r="D426" s="50"/>
      <c r="E426" s="43"/>
      <c r="F426" s="42"/>
      <c r="G426" s="43"/>
      <c r="H426" s="42"/>
      <c r="I426" s="43"/>
      <c r="J426" s="42"/>
      <c r="K426" s="43"/>
      <c r="L426" s="42"/>
      <c r="M426" s="43"/>
      <c r="N426" s="42"/>
      <c r="O426" s="43"/>
      <c r="P426" s="42"/>
      <c r="Q426" s="43"/>
      <c r="R426" s="42"/>
      <c r="S426" s="43"/>
      <c r="T426" s="42"/>
      <c r="U426" s="43"/>
      <c r="V426" s="42"/>
      <c r="W426" s="43"/>
      <c r="X426" s="42"/>
      <c r="Y426" s="43"/>
      <c r="Z426" s="42"/>
      <c r="AA426" s="43"/>
      <c r="AB426" s="42"/>
      <c r="AC426" s="43"/>
      <c r="AD426" s="42"/>
      <c r="AE426" s="43"/>
      <c r="AF426" s="42"/>
      <c r="AG426" s="43"/>
      <c r="AH426" s="42"/>
      <c r="AI426" s="44"/>
      <c r="AJ426" s="97">
        <f t="shared" si="43"/>
        <v>0</v>
      </c>
      <c r="AK426" s="97"/>
      <c r="AL426" s="97"/>
    </row>
    <row r="427" spans="2:38" x14ac:dyDescent="0.3">
      <c r="B427" s="50" t="s">
        <v>105</v>
      </c>
      <c r="C427" s="50"/>
      <c r="D427" s="50"/>
      <c r="E427" s="43"/>
      <c r="F427" s="42"/>
      <c r="G427" s="43"/>
      <c r="H427" s="42"/>
      <c r="I427" s="43"/>
      <c r="J427" s="42"/>
      <c r="K427" s="43"/>
      <c r="L427" s="42"/>
      <c r="M427" s="43"/>
      <c r="N427" s="42"/>
      <c r="O427" s="43"/>
      <c r="P427" s="42"/>
      <c r="Q427" s="43"/>
      <c r="R427" s="42"/>
      <c r="S427" s="43"/>
      <c r="T427" s="42"/>
      <c r="U427" s="43"/>
      <c r="V427" s="42"/>
      <c r="W427" s="43"/>
      <c r="X427" s="42"/>
      <c r="Y427" s="43"/>
      <c r="Z427" s="42"/>
      <c r="AA427" s="43"/>
      <c r="AB427" s="42"/>
      <c r="AC427" s="43"/>
      <c r="AD427" s="42"/>
      <c r="AE427" s="43"/>
      <c r="AF427" s="42"/>
      <c r="AG427" s="43"/>
      <c r="AH427" s="42"/>
      <c r="AI427" s="44"/>
      <c r="AJ427" s="97">
        <f t="shared" si="43"/>
        <v>0</v>
      </c>
      <c r="AK427" s="97"/>
      <c r="AL427" s="97"/>
    </row>
    <row r="428" spans="2:38" x14ac:dyDescent="0.3">
      <c r="B428" s="50" t="s">
        <v>59</v>
      </c>
      <c r="C428" s="50"/>
      <c r="D428" s="50"/>
      <c r="E428" s="43"/>
      <c r="F428" s="42"/>
      <c r="G428" s="43"/>
      <c r="H428" s="42"/>
      <c r="I428" s="43"/>
      <c r="J428" s="42"/>
      <c r="K428" s="43"/>
      <c r="L428" s="42"/>
      <c r="M428" s="43"/>
      <c r="N428" s="42"/>
      <c r="O428" s="43"/>
      <c r="P428" s="42"/>
      <c r="Q428" s="43"/>
      <c r="R428" s="42"/>
      <c r="S428" s="43"/>
      <c r="T428" s="42"/>
      <c r="U428" s="43"/>
      <c r="V428" s="42"/>
      <c r="W428" s="43"/>
      <c r="X428" s="42"/>
      <c r="Y428" s="43"/>
      <c r="Z428" s="42"/>
      <c r="AA428" s="43"/>
      <c r="AB428" s="42"/>
      <c r="AC428" s="43"/>
      <c r="AD428" s="42"/>
      <c r="AE428" s="43"/>
      <c r="AF428" s="42"/>
      <c r="AG428" s="43"/>
      <c r="AH428" s="42"/>
      <c r="AI428" s="44"/>
      <c r="AJ428" s="97">
        <f t="shared" si="43"/>
        <v>0</v>
      </c>
      <c r="AK428" s="97"/>
      <c r="AL428" s="97"/>
    </row>
    <row r="429" spans="2:38" x14ac:dyDescent="0.3">
      <c r="B429" s="50" t="s">
        <v>60</v>
      </c>
      <c r="C429" s="50"/>
      <c r="D429" s="50"/>
      <c r="E429" s="43"/>
      <c r="F429" s="42"/>
      <c r="G429" s="43"/>
      <c r="H429" s="42"/>
      <c r="I429" s="43"/>
      <c r="J429" s="42"/>
      <c r="K429" s="43"/>
      <c r="L429" s="42"/>
      <c r="M429" s="43"/>
      <c r="N429" s="42"/>
      <c r="O429" s="43"/>
      <c r="P429" s="42"/>
      <c r="Q429" s="43"/>
      <c r="R429" s="42"/>
      <c r="S429" s="43"/>
      <c r="T429" s="42"/>
      <c r="U429" s="43"/>
      <c r="V429" s="42"/>
      <c r="W429" s="43"/>
      <c r="X429" s="42"/>
      <c r="Y429" s="43"/>
      <c r="Z429" s="42"/>
      <c r="AA429" s="43"/>
      <c r="AB429" s="42"/>
      <c r="AC429" s="43"/>
      <c r="AD429" s="42"/>
      <c r="AE429" s="43"/>
      <c r="AF429" s="42"/>
      <c r="AG429" s="43"/>
      <c r="AH429" s="42"/>
      <c r="AI429" s="44"/>
      <c r="AJ429" s="97">
        <f t="shared" si="43"/>
        <v>0</v>
      </c>
      <c r="AK429" s="97"/>
      <c r="AL429" s="97"/>
    </row>
    <row r="430" spans="2:38" x14ac:dyDescent="0.3">
      <c r="B430" s="50" t="s">
        <v>61</v>
      </c>
      <c r="C430" s="50"/>
      <c r="D430" s="50"/>
      <c r="E430" s="43"/>
      <c r="F430" s="42"/>
      <c r="G430" s="43"/>
      <c r="H430" s="42"/>
      <c r="I430" s="43"/>
      <c r="J430" s="42"/>
      <c r="K430" s="43"/>
      <c r="L430" s="42"/>
      <c r="M430" s="43"/>
      <c r="N430" s="42"/>
      <c r="O430" s="43"/>
      <c r="P430" s="42"/>
      <c r="Q430" s="43"/>
      <c r="R430" s="42"/>
      <c r="S430" s="43"/>
      <c r="T430" s="42"/>
      <c r="U430" s="43"/>
      <c r="V430" s="42"/>
      <c r="W430" s="43"/>
      <c r="X430" s="42"/>
      <c r="Y430" s="43"/>
      <c r="Z430" s="42"/>
      <c r="AA430" s="43"/>
      <c r="AB430" s="42"/>
      <c r="AC430" s="43"/>
      <c r="AD430" s="42"/>
      <c r="AE430" s="43"/>
      <c r="AF430" s="42"/>
      <c r="AG430" s="43"/>
      <c r="AH430" s="42"/>
      <c r="AI430" s="44"/>
      <c r="AJ430" s="97">
        <f t="shared" si="43"/>
        <v>0</v>
      </c>
      <c r="AK430" s="97"/>
      <c r="AL430" s="97"/>
    </row>
    <row r="431" spans="2:38" x14ac:dyDescent="0.3">
      <c r="B431" s="50" t="s">
        <v>62</v>
      </c>
      <c r="C431" s="50"/>
      <c r="D431" s="50"/>
      <c r="E431" s="43"/>
      <c r="F431" s="42"/>
      <c r="G431" s="43"/>
      <c r="H431" s="42"/>
      <c r="I431" s="43"/>
      <c r="J431" s="42"/>
      <c r="K431" s="43"/>
      <c r="L431" s="42"/>
      <c r="M431" s="43"/>
      <c r="N431" s="42"/>
      <c r="O431" s="43"/>
      <c r="P431" s="42"/>
      <c r="Q431" s="43"/>
      <c r="R431" s="42"/>
      <c r="S431" s="43"/>
      <c r="T431" s="42"/>
      <c r="U431" s="43"/>
      <c r="V431" s="42"/>
      <c r="W431" s="43"/>
      <c r="X431" s="42"/>
      <c r="Y431" s="43"/>
      <c r="Z431" s="42"/>
      <c r="AA431" s="43"/>
      <c r="AB431" s="42"/>
      <c r="AC431" s="43"/>
      <c r="AD431" s="42"/>
      <c r="AE431" s="43"/>
      <c r="AF431" s="42"/>
      <c r="AG431" s="43"/>
      <c r="AH431" s="42"/>
      <c r="AI431" s="44"/>
      <c r="AJ431" s="97">
        <f t="shared" si="43"/>
        <v>0</v>
      </c>
      <c r="AK431" s="97"/>
      <c r="AL431" s="97"/>
    </row>
    <row r="432" spans="2:38" x14ac:dyDescent="0.3">
      <c r="B432" s="50" t="s">
        <v>63</v>
      </c>
      <c r="C432" s="50"/>
      <c r="D432" s="50"/>
      <c r="E432" s="43"/>
      <c r="F432" s="42"/>
      <c r="G432" s="43"/>
      <c r="H432" s="42"/>
      <c r="I432" s="43"/>
      <c r="J432" s="42"/>
      <c r="K432" s="43"/>
      <c r="L432" s="42"/>
      <c r="M432" s="43"/>
      <c r="N432" s="42"/>
      <c r="O432" s="43"/>
      <c r="P432" s="42"/>
      <c r="Q432" s="43"/>
      <c r="R432" s="42"/>
      <c r="S432" s="43"/>
      <c r="T432" s="42"/>
      <c r="U432" s="43"/>
      <c r="V432" s="42"/>
      <c r="W432" s="43"/>
      <c r="X432" s="42"/>
      <c r="Y432" s="43"/>
      <c r="Z432" s="42"/>
      <c r="AA432" s="43"/>
      <c r="AB432" s="42"/>
      <c r="AC432" s="43"/>
      <c r="AD432" s="42"/>
      <c r="AE432" s="43"/>
      <c r="AF432" s="42"/>
      <c r="AG432" s="43"/>
      <c r="AH432" s="42"/>
      <c r="AI432" s="44"/>
      <c r="AJ432" s="97">
        <f t="shared" si="43"/>
        <v>0</v>
      </c>
      <c r="AK432" s="97"/>
      <c r="AL432" s="97"/>
    </row>
    <row r="433" spans="2:38" x14ac:dyDescent="0.3">
      <c r="B433" s="50" t="s">
        <v>64</v>
      </c>
      <c r="C433" s="50"/>
      <c r="D433" s="50"/>
      <c r="E433" s="43"/>
      <c r="F433" s="42"/>
      <c r="G433" s="43"/>
      <c r="H433" s="42"/>
      <c r="I433" s="43"/>
      <c r="J433" s="42"/>
      <c r="K433" s="43"/>
      <c r="L433" s="42"/>
      <c r="M433" s="43"/>
      <c r="N433" s="42"/>
      <c r="O433" s="43"/>
      <c r="P433" s="42"/>
      <c r="Q433" s="43"/>
      <c r="R433" s="42"/>
      <c r="S433" s="43"/>
      <c r="T433" s="42"/>
      <c r="U433" s="43"/>
      <c r="V433" s="42"/>
      <c r="W433" s="43"/>
      <c r="X433" s="42"/>
      <c r="Y433" s="43"/>
      <c r="Z433" s="42"/>
      <c r="AA433" s="43"/>
      <c r="AB433" s="42"/>
      <c r="AC433" s="43"/>
      <c r="AD433" s="42"/>
      <c r="AE433" s="43"/>
      <c r="AF433" s="42"/>
      <c r="AG433" s="43"/>
      <c r="AH433" s="42"/>
      <c r="AI433" s="44"/>
      <c r="AJ433" s="97">
        <f t="shared" si="43"/>
        <v>0</v>
      </c>
      <c r="AK433" s="97"/>
      <c r="AL433" s="97"/>
    </row>
    <row r="434" spans="2:38" x14ac:dyDescent="0.3">
      <c r="B434" s="50" t="s">
        <v>100</v>
      </c>
      <c r="C434" s="50"/>
      <c r="D434" s="50"/>
      <c r="E434" s="43"/>
      <c r="F434" s="42"/>
      <c r="G434" s="43"/>
      <c r="H434" s="42"/>
      <c r="I434" s="43"/>
      <c r="J434" s="42"/>
      <c r="K434" s="43"/>
      <c r="L434" s="42"/>
      <c r="M434" s="43"/>
      <c r="N434" s="42"/>
      <c r="O434" s="43"/>
      <c r="P434" s="42"/>
      <c r="Q434" s="43"/>
      <c r="R434" s="42"/>
      <c r="S434" s="43"/>
      <c r="T434" s="42"/>
      <c r="U434" s="43"/>
      <c r="V434" s="42"/>
      <c r="W434" s="43"/>
      <c r="X434" s="42"/>
      <c r="Y434" s="43"/>
      <c r="Z434" s="42"/>
      <c r="AA434" s="43"/>
      <c r="AB434" s="42"/>
      <c r="AC434" s="43"/>
      <c r="AD434" s="42"/>
      <c r="AE434" s="43"/>
      <c r="AF434" s="42"/>
      <c r="AG434" s="43"/>
      <c r="AH434" s="42"/>
      <c r="AI434" s="44"/>
      <c r="AJ434" s="97">
        <f t="shared" si="43"/>
        <v>0</v>
      </c>
      <c r="AK434" s="97"/>
      <c r="AL434" s="97"/>
    </row>
    <row r="435" spans="2:38" x14ac:dyDescent="0.3">
      <c r="B435" s="50" t="s">
        <v>65</v>
      </c>
      <c r="C435" s="50"/>
      <c r="D435" s="50"/>
      <c r="E435" s="43"/>
      <c r="F435" s="42"/>
      <c r="G435" s="43"/>
      <c r="H435" s="42"/>
      <c r="I435" s="43"/>
      <c r="J435" s="42"/>
      <c r="K435" s="43"/>
      <c r="L435" s="42"/>
      <c r="M435" s="43"/>
      <c r="N435" s="42"/>
      <c r="O435" s="43"/>
      <c r="P435" s="42"/>
      <c r="Q435" s="43"/>
      <c r="R435" s="42"/>
      <c r="S435" s="43"/>
      <c r="T435" s="42"/>
      <c r="U435" s="43"/>
      <c r="V435" s="42"/>
      <c r="W435" s="43"/>
      <c r="X435" s="42"/>
      <c r="Y435" s="43"/>
      <c r="Z435" s="42"/>
      <c r="AA435" s="43"/>
      <c r="AB435" s="42"/>
      <c r="AC435" s="43"/>
      <c r="AD435" s="42"/>
      <c r="AE435" s="43"/>
      <c r="AF435" s="42"/>
      <c r="AG435" s="43"/>
      <c r="AH435" s="42"/>
      <c r="AI435" s="44"/>
      <c r="AJ435" s="97">
        <f t="shared" si="43"/>
        <v>0</v>
      </c>
      <c r="AK435" s="97"/>
      <c r="AL435" s="97"/>
    </row>
    <row r="436" spans="2:38" x14ac:dyDescent="0.3">
      <c r="B436" s="50" t="s">
        <v>66</v>
      </c>
      <c r="C436" s="50"/>
      <c r="D436" s="50"/>
      <c r="E436" s="43"/>
      <c r="F436" s="42"/>
      <c r="G436" s="43"/>
      <c r="H436" s="42"/>
      <c r="I436" s="43"/>
      <c r="J436" s="42"/>
      <c r="K436" s="43"/>
      <c r="L436" s="42"/>
      <c r="M436" s="43"/>
      <c r="N436" s="42"/>
      <c r="O436" s="43"/>
      <c r="P436" s="42"/>
      <c r="Q436" s="43"/>
      <c r="R436" s="42"/>
      <c r="S436" s="43"/>
      <c r="T436" s="42"/>
      <c r="U436" s="43"/>
      <c r="V436" s="42"/>
      <c r="W436" s="43"/>
      <c r="X436" s="42"/>
      <c r="Y436" s="43"/>
      <c r="Z436" s="42"/>
      <c r="AA436" s="43"/>
      <c r="AB436" s="42"/>
      <c r="AC436" s="43"/>
      <c r="AD436" s="42"/>
      <c r="AE436" s="43"/>
      <c r="AF436" s="42"/>
      <c r="AG436" s="43"/>
      <c r="AH436" s="42"/>
      <c r="AI436" s="44"/>
      <c r="AJ436" s="97">
        <f t="shared" si="43"/>
        <v>0</v>
      </c>
      <c r="AK436" s="97"/>
      <c r="AL436" s="97"/>
    </row>
    <row r="437" spans="2:38" x14ac:dyDescent="0.3">
      <c r="B437" s="50" t="s">
        <v>67</v>
      </c>
      <c r="C437" s="50"/>
      <c r="D437" s="50"/>
      <c r="E437" s="43"/>
      <c r="F437" s="42"/>
      <c r="G437" s="43"/>
      <c r="H437" s="42"/>
      <c r="I437" s="43"/>
      <c r="J437" s="42"/>
      <c r="K437" s="43"/>
      <c r="L437" s="42"/>
      <c r="M437" s="43"/>
      <c r="N437" s="42"/>
      <c r="O437" s="43"/>
      <c r="P437" s="42"/>
      <c r="Q437" s="43"/>
      <c r="R437" s="42"/>
      <c r="S437" s="43"/>
      <c r="T437" s="42"/>
      <c r="U437" s="43"/>
      <c r="V437" s="42"/>
      <c r="W437" s="43"/>
      <c r="X437" s="42"/>
      <c r="Y437" s="43"/>
      <c r="Z437" s="42"/>
      <c r="AA437" s="43"/>
      <c r="AB437" s="42"/>
      <c r="AC437" s="43"/>
      <c r="AD437" s="42"/>
      <c r="AE437" s="43"/>
      <c r="AF437" s="42"/>
      <c r="AG437" s="43"/>
      <c r="AH437" s="42"/>
      <c r="AI437" s="44"/>
      <c r="AJ437" s="97">
        <f t="shared" si="43"/>
        <v>0</v>
      </c>
      <c r="AK437" s="97"/>
      <c r="AL437" s="97"/>
    </row>
    <row r="438" spans="2:38" x14ac:dyDescent="0.3">
      <c r="B438" s="50" t="s">
        <v>68</v>
      </c>
      <c r="C438" s="50"/>
      <c r="D438" s="50"/>
      <c r="E438" s="43"/>
      <c r="F438" s="42"/>
      <c r="G438" s="43"/>
      <c r="H438" s="42"/>
      <c r="I438" s="43"/>
      <c r="J438" s="42"/>
      <c r="K438" s="43"/>
      <c r="L438" s="42"/>
      <c r="M438" s="43"/>
      <c r="N438" s="42"/>
      <c r="O438" s="43"/>
      <c r="P438" s="42"/>
      <c r="Q438" s="43"/>
      <c r="R438" s="42"/>
      <c r="S438" s="43"/>
      <c r="T438" s="42"/>
      <c r="U438" s="43"/>
      <c r="V438" s="42"/>
      <c r="W438" s="43"/>
      <c r="X438" s="42"/>
      <c r="Y438" s="43"/>
      <c r="Z438" s="42"/>
      <c r="AA438" s="43"/>
      <c r="AB438" s="42"/>
      <c r="AC438" s="43"/>
      <c r="AD438" s="42"/>
      <c r="AE438" s="43"/>
      <c r="AF438" s="42"/>
      <c r="AG438" s="43"/>
      <c r="AH438" s="42"/>
      <c r="AI438" s="44"/>
      <c r="AJ438" s="97">
        <f t="shared" si="43"/>
        <v>0</v>
      </c>
      <c r="AK438" s="97"/>
      <c r="AL438" s="97"/>
    </row>
    <row r="439" spans="2:38" x14ac:dyDescent="0.3">
      <c r="B439" s="50" t="s">
        <v>69</v>
      </c>
      <c r="C439" s="50"/>
      <c r="D439" s="50"/>
      <c r="E439" s="43"/>
      <c r="F439" s="42"/>
      <c r="G439" s="43"/>
      <c r="H439" s="42"/>
      <c r="I439" s="43"/>
      <c r="J439" s="42"/>
      <c r="K439" s="43"/>
      <c r="L439" s="42"/>
      <c r="M439" s="43"/>
      <c r="N439" s="42"/>
      <c r="O439" s="43"/>
      <c r="P439" s="42"/>
      <c r="Q439" s="43"/>
      <c r="R439" s="42"/>
      <c r="S439" s="43"/>
      <c r="T439" s="42"/>
      <c r="U439" s="43"/>
      <c r="V439" s="42"/>
      <c r="W439" s="43"/>
      <c r="X439" s="42"/>
      <c r="Y439" s="43"/>
      <c r="Z439" s="42"/>
      <c r="AA439" s="43"/>
      <c r="AB439" s="42"/>
      <c r="AC439" s="43"/>
      <c r="AD439" s="42"/>
      <c r="AE439" s="43"/>
      <c r="AF439" s="42"/>
      <c r="AG439" s="43"/>
      <c r="AH439" s="42"/>
      <c r="AI439" s="44"/>
      <c r="AJ439" s="97">
        <f t="shared" si="43"/>
        <v>0</v>
      </c>
      <c r="AK439" s="97"/>
      <c r="AL439" s="97"/>
    </row>
    <row r="440" spans="2:38" x14ac:dyDescent="0.3">
      <c r="B440" s="50" t="s">
        <v>70</v>
      </c>
      <c r="C440" s="50"/>
      <c r="D440" s="50"/>
      <c r="E440" s="43"/>
      <c r="F440" s="42"/>
      <c r="G440" s="43"/>
      <c r="H440" s="42"/>
      <c r="I440" s="43"/>
      <c r="J440" s="42"/>
      <c r="K440" s="43"/>
      <c r="L440" s="42"/>
      <c r="M440" s="43"/>
      <c r="N440" s="42"/>
      <c r="O440" s="43"/>
      <c r="P440" s="42"/>
      <c r="Q440" s="43"/>
      <c r="R440" s="42"/>
      <c r="S440" s="43"/>
      <c r="T440" s="42"/>
      <c r="U440" s="43"/>
      <c r="V440" s="42"/>
      <c r="W440" s="43"/>
      <c r="X440" s="42"/>
      <c r="Y440" s="43"/>
      <c r="Z440" s="42"/>
      <c r="AA440" s="43"/>
      <c r="AB440" s="42"/>
      <c r="AC440" s="43"/>
      <c r="AD440" s="42"/>
      <c r="AE440" s="43"/>
      <c r="AF440" s="42"/>
      <c r="AG440" s="43"/>
      <c r="AH440" s="42"/>
      <c r="AI440" s="44"/>
      <c r="AJ440" s="97">
        <f t="shared" si="43"/>
        <v>0</v>
      </c>
      <c r="AK440" s="97"/>
      <c r="AL440" s="97"/>
    </row>
    <row r="441" spans="2:38" x14ac:dyDescent="0.3">
      <c r="B441" s="50" t="s">
        <v>71</v>
      </c>
      <c r="C441" s="50"/>
      <c r="D441" s="50"/>
      <c r="E441" s="43"/>
      <c r="F441" s="42"/>
      <c r="G441" s="43"/>
      <c r="H441" s="42"/>
      <c r="I441" s="43"/>
      <c r="J441" s="42"/>
      <c r="K441" s="43"/>
      <c r="L441" s="42"/>
      <c r="M441" s="43"/>
      <c r="N441" s="42"/>
      <c r="O441" s="43"/>
      <c r="P441" s="42"/>
      <c r="Q441" s="43"/>
      <c r="R441" s="42"/>
      <c r="S441" s="43"/>
      <c r="T441" s="42"/>
      <c r="U441" s="43"/>
      <c r="V441" s="42"/>
      <c r="W441" s="43"/>
      <c r="X441" s="42"/>
      <c r="Y441" s="43"/>
      <c r="Z441" s="42"/>
      <c r="AA441" s="43"/>
      <c r="AB441" s="42"/>
      <c r="AC441" s="43"/>
      <c r="AD441" s="42"/>
      <c r="AE441" s="43"/>
      <c r="AF441" s="42"/>
      <c r="AG441" s="43"/>
      <c r="AH441" s="42"/>
      <c r="AI441" s="44"/>
      <c r="AJ441" s="97">
        <f t="shared" si="43"/>
        <v>0</v>
      </c>
      <c r="AK441" s="97"/>
      <c r="AL441" s="97"/>
    </row>
    <row r="442" spans="2:38" x14ac:dyDescent="0.3">
      <c r="B442" s="50" t="s">
        <v>72</v>
      </c>
      <c r="C442" s="50"/>
      <c r="D442" s="50"/>
      <c r="E442" s="43"/>
      <c r="F442" s="42"/>
      <c r="G442" s="43"/>
      <c r="H442" s="42"/>
      <c r="I442" s="43"/>
      <c r="J442" s="42"/>
      <c r="K442" s="43"/>
      <c r="L442" s="42"/>
      <c r="M442" s="43"/>
      <c r="N442" s="42"/>
      <c r="O442" s="43"/>
      <c r="P442" s="42"/>
      <c r="Q442" s="43"/>
      <c r="R442" s="42"/>
      <c r="S442" s="43"/>
      <c r="T442" s="42"/>
      <c r="U442" s="43"/>
      <c r="V442" s="42"/>
      <c r="W442" s="43"/>
      <c r="X442" s="42"/>
      <c r="Y442" s="43"/>
      <c r="Z442" s="42"/>
      <c r="AA442" s="43"/>
      <c r="AB442" s="42"/>
      <c r="AC442" s="43"/>
      <c r="AD442" s="42"/>
      <c r="AE442" s="43"/>
      <c r="AF442" s="42"/>
      <c r="AG442" s="43"/>
      <c r="AH442" s="42"/>
      <c r="AI442" s="44"/>
      <c r="AJ442" s="97">
        <f t="shared" si="43"/>
        <v>0</v>
      </c>
      <c r="AK442" s="97"/>
      <c r="AL442" s="97"/>
    </row>
    <row r="443" spans="2:38" x14ac:dyDescent="0.3">
      <c r="B443" s="50" t="s">
        <v>73</v>
      </c>
      <c r="C443" s="50"/>
      <c r="D443" s="50"/>
      <c r="E443" s="43"/>
      <c r="F443" s="42"/>
      <c r="G443" s="43"/>
      <c r="H443" s="42"/>
      <c r="I443" s="43"/>
      <c r="J443" s="42"/>
      <c r="K443" s="43"/>
      <c r="L443" s="42"/>
      <c r="M443" s="43"/>
      <c r="N443" s="42"/>
      <c r="O443" s="43"/>
      <c r="P443" s="42"/>
      <c r="Q443" s="43"/>
      <c r="R443" s="42"/>
      <c r="S443" s="43"/>
      <c r="T443" s="42"/>
      <c r="U443" s="43"/>
      <c r="V443" s="42"/>
      <c r="W443" s="43"/>
      <c r="X443" s="42"/>
      <c r="Y443" s="43"/>
      <c r="Z443" s="42"/>
      <c r="AA443" s="43"/>
      <c r="AB443" s="42"/>
      <c r="AC443" s="43"/>
      <c r="AD443" s="42"/>
      <c r="AE443" s="43"/>
      <c r="AF443" s="42"/>
      <c r="AG443" s="43"/>
      <c r="AH443" s="42"/>
      <c r="AI443" s="44"/>
      <c r="AJ443" s="97">
        <f t="shared" si="43"/>
        <v>0</v>
      </c>
      <c r="AK443" s="97"/>
      <c r="AL443" s="97"/>
    </row>
    <row r="444" spans="2:38" x14ac:dyDescent="0.3">
      <c r="B444" s="50" t="s">
        <v>74</v>
      </c>
      <c r="C444" s="50"/>
      <c r="D444" s="50"/>
      <c r="E444" s="43"/>
      <c r="F444" s="42"/>
      <c r="G444" s="43"/>
      <c r="H444" s="42"/>
      <c r="I444" s="43"/>
      <c r="J444" s="42"/>
      <c r="K444" s="43"/>
      <c r="L444" s="42"/>
      <c r="M444" s="43"/>
      <c r="N444" s="42"/>
      <c r="O444" s="43"/>
      <c r="P444" s="42"/>
      <c r="Q444" s="43"/>
      <c r="R444" s="42"/>
      <c r="S444" s="43"/>
      <c r="T444" s="42"/>
      <c r="U444" s="43"/>
      <c r="V444" s="42"/>
      <c r="W444" s="43"/>
      <c r="X444" s="42"/>
      <c r="Y444" s="43"/>
      <c r="Z444" s="42"/>
      <c r="AA444" s="43"/>
      <c r="AB444" s="42"/>
      <c r="AC444" s="43"/>
      <c r="AD444" s="42"/>
      <c r="AE444" s="43"/>
      <c r="AF444" s="42"/>
      <c r="AG444" s="43"/>
      <c r="AH444" s="42"/>
      <c r="AI444" s="44"/>
      <c r="AJ444" s="97">
        <f t="shared" si="43"/>
        <v>0</v>
      </c>
      <c r="AK444" s="97"/>
      <c r="AL444" s="97"/>
    </row>
    <row r="445" spans="2:38" x14ac:dyDescent="0.3">
      <c r="B445" s="50" t="s">
        <v>75</v>
      </c>
      <c r="C445" s="50"/>
      <c r="D445" s="50"/>
      <c r="E445" s="43"/>
      <c r="F445" s="42"/>
      <c r="G445" s="43"/>
      <c r="H445" s="42"/>
      <c r="I445" s="43"/>
      <c r="J445" s="42"/>
      <c r="K445" s="43"/>
      <c r="L445" s="42"/>
      <c r="M445" s="43"/>
      <c r="N445" s="42"/>
      <c r="O445" s="43"/>
      <c r="P445" s="42"/>
      <c r="Q445" s="43"/>
      <c r="R445" s="42"/>
      <c r="S445" s="43"/>
      <c r="T445" s="42"/>
      <c r="U445" s="43"/>
      <c r="V445" s="42"/>
      <c r="W445" s="43"/>
      <c r="X445" s="42"/>
      <c r="Y445" s="43"/>
      <c r="Z445" s="42"/>
      <c r="AA445" s="43"/>
      <c r="AB445" s="42"/>
      <c r="AC445" s="43"/>
      <c r="AD445" s="42"/>
      <c r="AE445" s="43"/>
      <c r="AF445" s="42"/>
      <c r="AG445" s="43"/>
      <c r="AH445" s="42"/>
      <c r="AI445" s="44"/>
      <c r="AJ445" s="97">
        <f t="shared" si="43"/>
        <v>0</v>
      </c>
      <c r="AK445" s="97"/>
      <c r="AL445" s="97"/>
    </row>
    <row r="446" spans="2:38" x14ac:dyDescent="0.3">
      <c r="B446" s="50" t="s">
        <v>76</v>
      </c>
      <c r="C446" s="50"/>
      <c r="D446" s="50"/>
      <c r="E446" s="43"/>
      <c r="F446" s="42"/>
      <c r="G446" s="43"/>
      <c r="H446" s="42"/>
      <c r="I446" s="43"/>
      <c r="J446" s="42"/>
      <c r="K446" s="43"/>
      <c r="L446" s="42"/>
      <c r="M446" s="43"/>
      <c r="N446" s="42"/>
      <c r="O446" s="43"/>
      <c r="P446" s="42"/>
      <c r="Q446" s="43"/>
      <c r="R446" s="42"/>
      <c r="S446" s="43"/>
      <c r="T446" s="42"/>
      <c r="U446" s="43"/>
      <c r="V446" s="42"/>
      <c r="W446" s="43"/>
      <c r="X446" s="42"/>
      <c r="Y446" s="43"/>
      <c r="Z446" s="42"/>
      <c r="AA446" s="43"/>
      <c r="AB446" s="42"/>
      <c r="AC446" s="43"/>
      <c r="AD446" s="42"/>
      <c r="AE446" s="43"/>
      <c r="AF446" s="42"/>
      <c r="AG446" s="43"/>
      <c r="AH446" s="42"/>
      <c r="AI446" s="44"/>
      <c r="AJ446" s="97">
        <f t="shared" si="43"/>
        <v>0</v>
      </c>
      <c r="AK446" s="97"/>
      <c r="AL446" s="97"/>
    </row>
    <row r="447" spans="2:38" x14ac:dyDescent="0.3">
      <c r="B447" s="50" t="s">
        <v>77</v>
      </c>
      <c r="C447" s="50"/>
      <c r="D447" s="50"/>
      <c r="E447" s="43"/>
      <c r="F447" s="42"/>
      <c r="G447" s="43"/>
      <c r="H447" s="42"/>
      <c r="I447" s="43"/>
      <c r="J447" s="42"/>
      <c r="K447" s="43"/>
      <c r="L447" s="42"/>
      <c r="M447" s="43"/>
      <c r="N447" s="42"/>
      <c r="O447" s="43"/>
      <c r="P447" s="42"/>
      <c r="Q447" s="43"/>
      <c r="R447" s="42"/>
      <c r="S447" s="43"/>
      <c r="T447" s="42"/>
      <c r="U447" s="43"/>
      <c r="V447" s="42"/>
      <c r="W447" s="43"/>
      <c r="X447" s="42"/>
      <c r="Y447" s="43"/>
      <c r="Z447" s="42"/>
      <c r="AA447" s="43"/>
      <c r="AB447" s="42"/>
      <c r="AC447" s="43"/>
      <c r="AD447" s="42"/>
      <c r="AE447" s="43"/>
      <c r="AF447" s="42"/>
      <c r="AG447" s="43"/>
      <c r="AH447" s="42"/>
      <c r="AI447" s="44"/>
      <c r="AJ447" s="97">
        <f t="shared" si="43"/>
        <v>0</v>
      </c>
      <c r="AK447" s="97"/>
      <c r="AL447" s="97"/>
    </row>
    <row r="448" spans="2:38" x14ac:dyDescent="0.3">
      <c r="B448" s="50" t="s">
        <v>78</v>
      </c>
      <c r="C448" s="50"/>
      <c r="D448" s="50"/>
      <c r="E448" s="43"/>
      <c r="F448" s="42"/>
      <c r="G448" s="43"/>
      <c r="H448" s="42"/>
      <c r="I448" s="43"/>
      <c r="J448" s="42"/>
      <c r="K448" s="43"/>
      <c r="L448" s="42"/>
      <c r="M448" s="43"/>
      <c r="N448" s="42"/>
      <c r="O448" s="43"/>
      <c r="P448" s="42"/>
      <c r="Q448" s="43"/>
      <c r="R448" s="42"/>
      <c r="S448" s="43"/>
      <c r="T448" s="42"/>
      <c r="U448" s="43"/>
      <c r="V448" s="42"/>
      <c r="W448" s="43"/>
      <c r="X448" s="42"/>
      <c r="Y448" s="43"/>
      <c r="Z448" s="42"/>
      <c r="AA448" s="43"/>
      <c r="AB448" s="42"/>
      <c r="AC448" s="43"/>
      <c r="AD448" s="42"/>
      <c r="AE448" s="43"/>
      <c r="AF448" s="42"/>
      <c r="AG448" s="43"/>
      <c r="AH448" s="42"/>
      <c r="AI448" s="44"/>
      <c r="AJ448" s="97">
        <f t="shared" si="43"/>
        <v>0</v>
      </c>
      <c r="AK448" s="97"/>
      <c r="AL448" s="97"/>
    </row>
    <row r="449" spans="2:38" x14ac:dyDescent="0.3">
      <c r="B449" s="50" t="s">
        <v>79</v>
      </c>
      <c r="C449" s="50"/>
      <c r="D449" s="50"/>
      <c r="E449" s="43"/>
      <c r="F449" s="42"/>
      <c r="G449" s="43"/>
      <c r="H449" s="42"/>
      <c r="I449" s="43"/>
      <c r="J449" s="42"/>
      <c r="K449" s="43"/>
      <c r="L449" s="42"/>
      <c r="M449" s="43"/>
      <c r="N449" s="42"/>
      <c r="O449" s="43"/>
      <c r="P449" s="42"/>
      <c r="Q449" s="43"/>
      <c r="R449" s="42"/>
      <c r="S449" s="43"/>
      <c r="T449" s="42"/>
      <c r="U449" s="43"/>
      <c r="V449" s="42"/>
      <c r="W449" s="43"/>
      <c r="X449" s="42"/>
      <c r="Y449" s="43"/>
      <c r="Z449" s="42"/>
      <c r="AA449" s="43"/>
      <c r="AB449" s="42"/>
      <c r="AC449" s="43"/>
      <c r="AD449" s="42"/>
      <c r="AE449" s="43"/>
      <c r="AF449" s="42"/>
      <c r="AG449" s="43"/>
      <c r="AH449" s="42"/>
      <c r="AI449" s="44"/>
      <c r="AJ449" s="97">
        <f>SUM(E449:AI449)</f>
        <v>0</v>
      </c>
      <c r="AK449" s="97"/>
      <c r="AL449" s="97"/>
    </row>
    <row r="450" spans="2:38" x14ac:dyDescent="0.3">
      <c r="B450" s="50" t="s">
        <v>80</v>
      </c>
      <c r="C450" s="50"/>
      <c r="D450" s="50"/>
      <c r="E450" s="43"/>
      <c r="F450" s="42"/>
      <c r="G450" s="43"/>
      <c r="H450" s="42"/>
      <c r="I450" s="43"/>
      <c r="J450" s="42"/>
      <c r="K450" s="43"/>
      <c r="L450" s="42"/>
      <c r="M450" s="43"/>
      <c r="N450" s="42"/>
      <c r="O450" s="43"/>
      <c r="P450" s="42"/>
      <c r="Q450" s="43"/>
      <c r="R450" s="42"/>
      <c r="S450" s="43"/>
      <c r="T450" s="42"/>
      <c r="U450" s="43"/>
      <c r="V450" s="42"/>
      <c r="W450" s="43"/>
      <c r="X450" s="42"/>
      <c r="Y450" s="43"/>
      <c r="Z450" s="42"/>
      <c r="AA450" s="43"/>
      <c r="AB450" s="42"/>
      <c r="AC450" s="43"/>
      <c r="AD450" s="42"/>
      <c r="AE450" s="43"/>
      <c r="AF450" s="42"/>
      <c r="AG450" s="43"/>
      <c r="AH450" s="42"/>
      <c r="AI450" s="44"/>
      <c r="AJ450" s="97">
        <f>SUM(E450:AI450)</f>
        <v>0</v>
      </c>
      <c r="AK450" s="97"/>
      <c r="AL450" s="97"/>
    </row>
    <row r="451" spans="2:38" x14ac:dyDescent="0.3">
      <c r="B451" s="50" t="s">
        <v>88</v>
      </c>
      <c r="C451" s="50"/>
      <c r="D451" s="50"/>
      <c r="E451" s="43"/>
      <c r="F451" s="42"/>
      <c r="G451" s="43"/>
      <c r="H451" s="42"/>
      <c r="I451" s="43"/>
      <c r="J451" s="42"/>
      <c r="K451" s="43"/>
      <c r="L451" s="42"/>
      <c r="M451" s="43"/>
      <c r="N451" s="42"/>
      <c r="O451" s="43"/>
      <c r="P451" s="42"/>
      <c r="Q451" s="43"/>
      <c r="R451" s="42"/>
      <c r="S451" s="43"/>
      <c r="T451" s="42"/>
      <c r="U451" s="43"/>
      <c r="V451" s="42"/>
      <c r="W451" s="43"/>
      <c r="X451" s="42"/>
      <c r="Y451" s="43"/>
      <c r="Z451" s="42"/>
      <c r="AA451" s="43"/>
      <c r="AB451" s="42"/>
      <c r="AC451" s="43"/>
      <c r="AD451" s="42"/>
      <c r="AE451" s="43"/>
      <c r="AF451" s="42"/>
      <c r="AG451" s="43"/>
      <c r="AH451" s="42"/>
      <c r="AI451" s="44"/>
      <c r="AJ451" s="97">
        <f t="shared" ref="AJ451" si="44">SUM(E451:AI451)</f>
        <v>0</v>
      </c>
      <c r="AK451" s="97"/>
      <c r="AL451" s="97"/>
    </row>
    <row r="452" spans="2:38" x14ac:dyDescent="0.3">
      <c r="B452" s="50" t="s">
        <v>99</v>
      </c>
      <c r="C452" s="50"/>
      <c r="D452" s="50"/>
      <c r="E452" s="43"/>
      <c r="F452" s="42"/>
      <c r="G452" s="43"/>
      <c r="H452" s="42"/>
      <c r="I452" s="43"/>
      <c r="J452" s="42"/>
      <c r="K452" s="43"/>
      <c r="L452" s="42"/>
      <c r="M452" s="43"/>
      <c r="N452" s="42"/>
      <c r="O452" s="43"/>
      <c r="P452" s="42"/>
      <c r="Q452" s="43"/>
      <c r="R452" s="42"/>
      <c r="S452" s="43"/>
      <c r="T452" s="42"/>
      <c r="U452" s="43"/>
      <c r="V452" s="42"/>
      <c r="W452" s="43"/>
      <c r="X452" s="42"/>
      <c r="Y452" s="43"/>
      <c r="Z452" s="42"/>
      <c r="AA452" s="43"/>
      <c r="AB452" s="42"/>
      <c r="AC452" s="43"/>
      <c r="AD452" s="42"/>
      <c r="AE452" s="43"/>
      <c r="AF452" s="42"/>
      <c r="AG452" s="43"/>
      <c r="AH452" s="42"/>
      <c r="AI452" s="44"/>
      <c r="AJ452" s="97">
        <f>SUM(E452:AI452)</f>
        <v>0</v>
      </c>
      <c r="AK452" s="97"/>
      <c r="AL452" s="97"/>
    </row>
    <row r="453" spans="2:38" x14ac:dyDescent="0.3">
      <c r="B453" s="50" t="s">
        <v>96</v>
      </c>
      <c r="C453" s="50"/>
      <c r="D453" s="50"/>
      <c r="E453" s="43"/>
      <c r="F453" s="42"/>
      <c r="G453" s="43"/>
      <c r="H453" s="42"/>
      <c r="I453" s="43"/>
      <c r="J453" s="42"/>
      <c r="K453" s="43"/>
      <c r="L453" s="42"/>
      <c r="M453" s="43"/>
      <c r="N453" s="42"/>
      <c r="O453" s="43"/>
      <c r="P453" s="42"/>
      <c r="Q453" s="43"/>
      <c r="R453" s="42"/>
      <c r="S453" s="43"/>
      <c r="T453" s="42"/>
      <c r="U453" s="43"/>
      <c r="V453" s="42"/>
      <c r="W453" s="43"/>
      <c r="X453" s="42"/>
      <c r="Y453" s="43"/>
      <c r="Z453" s="42"/>
      <c r="AA453" s="43"/>
      <c r="AB453" s="42"/>
      <c r="AC453" s="43"/>
      <c r="AD453" s="42"/>
      <c r="AE453" s="43"/>
      <c r="AF453" s="42"/>
      <c r="AG453" s="43"/>
      <c r="AH453" s="42"/>
      <c r="AI453" s="44"/>
      <c r="AJ453" s="97">
        <f>SUM(E453:AI453)</f>
        <v>0</v>
      </c>
      <c r="AK453" s="97"/>
      <c r="AL453" s="97"/>
    </row>
    <row r="454" spans="2:38" x14ac:dyDescent="0.3">
      <c r="B454" s="50" t="s">
        <v>97</v>
      </c>
      <c r="C454" s="50"/>
      <c r="D454" s="50"/>
      <c r="E454" s="43"/>
      <c r="F454" s="42"/>
      <c r="G454" s="43"/>
      <c r="H454" s="42"/>
      <c r="I454" s="43"/>
      <c r="J454" s="42"/>
      <c r="K454" s="43"/>
      <c r="L454" s="42"/>
      <c r="M454" s="43"/>
      <c r="N454" s="42"/>
      <c r="O454" s="43"/>
      <c r="P454" s="42"/>
      <c r="Q454" s="43"/>
      <c r="R454" s="42"/>
      <c r="S454" s="43"/>
      <c r="T454" s="42"/>
      <c r="U454" s="43"/>
      <c r="V454" s="42"/>
      <c r="W454" s="43"/>
      <c r="X454" s="42"/>
      <c r="Y454" s="43"/>
      <c r="Z454" s="42"/>
      <c r="AA454" s="43"/>
      <c r="AB454" s="42"/>
      <c r="AC454" s="43"/>
      <c r="AD454" s="42"/>
      <c r="AE454" s="43"/>
      <c r="AF454" s="42"/>
      <c r="AG454" s="43"/>
      <c r="AH454" s="42"/>
      <c r="AI454" s="44"/>
      <c r="AJ454" s="97">
        <f t="shared" ref="AJ454:AJ457" si="45">SUM(E454:AI454)</f>
        <v>0</v>
      </c>
      <c r="AK454" s="97"/>
      <c r="AL454" s="97"/>
    </row>
    <row r="455" spans="2:38" x14ac:dyDescent="0.3">
      <c r="B455" s="50" t="s">
        <v>98</v>
      </c>
      <c r="C455" s="50"/>
      <c r="D455" s="50"/>
      <c r="E455" s="43"/>
      <c r="F455" s="42"/>
      <c r="G455" s="43"/>
      <c r="H455" s="42"/>
      <c r="I455" s="43"/>
      <c r="J455" s="42"/>
      <c r="K455" s="43"/>
      <c r="L455" s="42"/>
      <c r="M455" s="43"/>
      <c r="N455" s="42"/>
      <c r="O455" s="43"/>
      <c r="P455" s="42"/>
      <c r="Q455" s="43"/>
      <c r="R455" s="42"/>
      <c r="S455" s="43"/>
      <c r="T455" s="42"/>
      <c r="U455" s="43"/>
      <c r="V455" s="42"/>
      <c r="W455" s="43"/>
      <c r="X455" s="42"/>
      <c r="Y455" s="43"/>
      <c r="Z455" s="42"/>
      <c r="AA455" s="43"/>
      <c r="AB455" s="42"/>
      <c r="AC455" s="43"/>
      <c r="AD455" s="42"/>
      <c r="AE455" s="43"/>
      <c r="AF455" s="42"/>
      <c r="AG455" s="43"/>
      <c r="AH455" s="42"/>
      <c r="AI455" s="44"/>
      <c r="AJ455" s="97">
        <f t="shared" si="45"/>
        <v>0</v>
      </c>
      <c r="AK455" s="97"/>
      <c r="AL455" s="97"/>
    </row>
    <row r="456" spans="2:38" x14ac:dyDescent="0.3">
      <c r="B456" s="50" t="s">
        <v>110</v>
      </c>
      <c r="C456" s="50"/>
      <c r="D456" s="50"/>
      <c r="E456" s="43"/>
      <c r="F456" s="42"/>
      <c r="G456" s="43"/>
      <c r="H456" s="42"/>
      <c r="I456" s="43"/>
      <c r="J456" s="42"/>
      <c r="K456" s="43"/>
      <c r="L456" s="42"/>
      <c r="M456" s="43"/>
      <c r="N456" s="42"/>
      <c r="O456" s="43"/>
      <c r="P456" s="42"/>
      <c r="Q456" s="43"/>
      <c r="R456" s="42"/>
      <c r="S456" s="43"/>
      <c r="T456" s="42"/>
      <c r="U456" s="43"/>
      <c r="V456" s="42"/>
      <c r="W456" s="43"/>
      <c r="X456" s="42"/>
      <c r="Y456" s="43"/>
      <c r="Z456" s="42"/>
      <c r="AA456" s="43"/>
      <c r="AB456" s="42"/>
      <c r="AC456" s="43"/>
      <c r="AD456" s="42"/>
      <c r="AE456" s="43"/>
      <c r="AF456" s="42"/>
      <c r="AG456" s="43"/>
      <c r="AH456" s="42"/>
      <c r="AI456" s="44"/>
      <c r="AJ456" s="97">
        <f t="shared" si="45"/>
        <v>0</v>
      </c>
      <c r="AK456" s="97"/>
      <c r="AL456" s="97"/>
    </row>
    <row r="457" spans="2:38" x14ac:dyDescent="0.3">
      <c r="B457" s="50" t="s">
        <v>111</v>
      </c>
      <c r="C457" s="50"/>
      <c r="D457" s="50"/>
      <c r="E457" s="43"/>
      <c r="F457" s="42"/>
      <c r="G457" s="43"/>
      <c r="H457" s="42"/>
      <c r="I457" s="43"/>
      <c r="J457" s="42"/>
      <c r="K457" s="43"/>
      <c r="L457" s="42"/>
      <c r="M457" s="43"/>
      <c r="N457" s="42"/>
      <c r="O457" s="43"/>
      <c r="P457" s="42"/>
      <c r="Q457" s="43"/>
      <c r="R457" s="42"/>
      <c r="S457" s="43"/>
      <c r="T457" s="42"/>
      <c r="U457" s="43"/>
      <c r="V457" s="42"/>
      <c r="W457" s="43"/>
      <c r="X457" s="42"/>
      <c r="Y457" s="43"/>
      <c r="Z457" s="42"/>
      <c r="AA457" s="43"/>
      <c r="AB457" s="42"/>
      <c r="AC457" s="43"/>
      <c r="AD457" s="42"/>
      <c r="AE457" s="43"/>
      <c r="AF457" s="42"/>
      <c r="AG457" s="43"/>
      <c r="AH457" s="42"/>
      <c r="AI457" s="44"/>
      <c r="AJ457" s="97">
        <f t="shared" si="45"/>
        <v>0</v>
      </c>
      <c r="AK457" s="97"/>
      <c r="AL457" s="97"/>
    </row>
    <row r="458" spans="2:38" x14ac:dyDescent="0.3">
      <c r="B458" s="50" t="s">
        <v>112</v>
      </c>
      <c r="C458" s="50"/>
      <c r="D458" s="50"/>
      <c r="E458" s="43"/>
      <c r="F458" s="42"/>
      <c r="G458" s="43"/>
      <c r="H458" s="42"/>
      <c r="I458" s="43"/>
      <c r="J458" s="42"/>
      <c r="K458" s="43"/>
      <c r="L458" s="42"/>
      <c r="M458" s="43"/>
      <c r="N458" s="42"/>
      <c r="O458" s="43"/>
      <c r="P458" s="42"/>
      <c r="Q458" s="43"/>
      <c r="R458" s="42"/>
      <c r="S458" s="43"/>
      <c r="T458" s="42"/>
      <c r="U458" s="43"/>
      <c r="V458" s="42"/>
      <c r="W458" s="43"/>
      <c r="X458" s="42"/>
      <c r="Y458" s="43"/>
      <c r="Z458" s="42"/>
      <c r="AA458" s="43"/>
      <c r="AB458" s="42"/>
      <c r="AC458" s="43"/>
      <c r="AD458" s="42"/>
      <c r="AE458" s="43"/>
      <c r="AF458" s="42"/>
      <c r="AG458" s="43"/>
      <c r="AH458" s="42"/>
      <c r="AI458" s="44"/>
      <c r="AJ458" s="97">
        <f t="shared" ref="AJ458" si="46">SUM(E458:AI458)</f>
        <v>0</v>
      </c>
      <c r="AK458" s="97"/>
      <c r="AL458" s="97"/>
    </row>
    <row r="459" spans="2:38" x14ac:dyDescent="0.3">
      <c r="B459" s="4" t="s">
        <v>121</v>
      </c>
      <c r="E459" s="43"/>
      <c r="F459" s="42"/>
      <c r="G459" s="43"/>
      <c r="H459" s="42"/>
      <c r="I459" s="43"/>
      <c r="J459" s="42"/>
      <c r="K459" s="43"/>
      <c r="L459" s="42"/>
      <c r="M459" s="43"/>
      <c r="N459" s="42"/>
      <c r="O459" s="43"/>
      <c r="P459" s="42"/>
      <c r="Q459" s="43"/>
      <c r="R459" s="42"/>
      <c r="S459" s="43"/>
      <c r="T459" s="42"/>
      <c r="U459" s="43"/>
      <c r="V459" s="42"/>
      <c r="W459" s="43"/>
      <c r="X459" s="42"/>
      <c r="Y459" s="43"/>
      <c r="Z459" s="42"/>
      <c r="AA459" s="43"/>
      <c r="AB459" s="42"/>
      <c r="AC459" s="43"/>
      <c r="AD459" s="42"/>
      <c r="AE459" s="43"/>
      <c r="AF459" s="42"/>
      <c r="AG459" s="43"/>
      <c r="AH459" s="42"/>
      <c r="AI459" s="44"/>
      <c r="AJ459" s="97">
        <f t="shared" ref="AJ459:AJ462" si="47">SUM(E459:AI459)</f>
        <v>0</v>
      </c>
      <c r="AK459" s="97"/>
      <c r="AL459" s="97"/>
    </row>
    <row r="460" spans="2:38" x14ac:dyDescent="0.3">
      <c r="B460" s="4" t="s">
        <v>123</v>
      </c>
      <c r="C460" s="50"/>
      <c r="D460" s="50"/>
      <c r="E460" s="43"/>
      <c r="F460" s="42"/>
      <c r="G460" s="43"/>
      <c r="H460" s="42"/>
      <c r="I460" s="43"/>
      <c r="J460" s="42"/>
      <c r="K460" s="43"/>
      <c r="L460" s="42"/>
      <c r="M460" s="43"/>
      <c r="N460" s="42"/>
      <c r="O460" s="43"/>
      <c r="P460" s="42"/>
      <c r="Q460" s="43"/>
      <c r="R460" s="42"/>
      <c r="S460" s="43"/>
      <c r="T460" s="42"/>
      <c r="U460" s="43"/>
      <c r="V460" s="42"/>
      <c r="W460" s="43"/>
      <c r="X460" s="42"/>
      <c r="Y460" s="43"/>
      <c r="Z460" s="42"/>
      <c r="AA460" s="43"/>
      <c r="AB460" s="42"/>
      <c r="AC460" s="43"/>
      <c r="AD460" s="42"/>
      <c r="AE460" s="43"/>
      <c r="AF460" s="42"/>
      <c r="AG460" s="43"/>
      <c r="AH460" s="42"/>
      <c r="AI460" s="44"/>
      <c r="AJ460" s="97">
        <f t="shared" si="47"/>
        <v>0</v>
      </c>
      <c r="AK460" s="97"/>
      <c r="AL460" s="97"/>
    </row>
    <row r="461" spans="2:38" x14ac:dyDescent="0.3">
      <c r="B461" s="4" t="s">
        <v>124</v>
      </c>
      <c r="C461" s="50"/>
      <c r="D461" s="50"/>
      <c r="E461" s="43"/>
      <c r="F461" s="42"/>
      <c r="G461" s="43"/>
      <c r="H461" s="42"/>
      <c r="I461" s="43"/>
      <c r="J461" s="42"/>
      <c r="K461" s="43"/>
      <c r="L461" s="42"/>
      <c r="M461" s="43"/>
      <c r="N461" s="42"/>
      <c r="O461" s="43"/>
      <c r="P461" s="42"/>
      <c r="Q461" s="43"/>
      <c r="R461" s="42"/>
      <c r="S461" s="43"/>
      <c r="T461" s="42"/>
      <c r="U461" s="43"/>
      <c r="V461" s="42"/>
      <c r="W461" s="43"/>
      <c r="X461" s="42"/>
      <c r="Y461" s="43"/>
      <c r="Z461" s="42"/>
      <c r="AA461" s="43"/>
      <c r="AB461" s="42"/>
      <c r="AC461" s="43"/>
      <c r="AD461" s="42"/>
      <c r="AE461" s="43"/>
      <c r="AF461" s="42"/>
      <c r="AG461" s="43"/>
      <c r="AH461" s="42"/>
      <c r="AI461" s="44"/>
      <c r="AJ461" s="97">
        <f t="shared" si="47"/>
        <v>0</v>
      </c>
      <c r="AK461" s="97"/>
      <c r="AL461" s="97"/>
    </row>
    <row r="462" spans="2:38" x14ac:dyDescent="0.3">
      <c r="B462" s="4" t="s">
        <v>125</v>
      </c>
      <c r="C462" s="50"/>
      <c r="D462" s="50"/>
      <c r="E462" s="43"/>
      <c r="F462" s="42"/>
      <c r="G462" s="43"/>
      <c r="H462" s="42"/>
      <c r="I462" s="43"/>
      <c r="J462" s="42"/>
      <c r="K462" s="43"/>
      <c r="L462" s="42"/>
      <c r="M462" s="43"/>
      <c r="N462" s="42"/>
      <c r="O462" s="43"/>
      <c r="P462" s="42"/>
      <c r="Q462" s="43"/>
      <c r="R462" s="42"/>
      <c r="S462" s="43"/>
      <c r="T462" s="42"/>
      <c r="U462" s="43"/>
      <c r="V462" s="42"/>
      <c r="W462" s="43"/>
      <c r="X462" s="42"/>
      <c r="Y462" s="43"/>
      <c r="Z462" s="42"/>
      <c r="AA462" s="43"/>
      <c r="AB462" s="42"/>
      <c r="AC462" s="43"/>
      <c r="AD462" s="42"/>
      <c r="AE462" s="43"/>
      <c r="AF462" s="42"/>
      <c r="AG462" s="43"/>
      <c r="AH462" s="42"/>
      <c r="AI462" s="44"/>
      <c r="AJ462" s="97">
        <f t="shared" si="47"/>
        <v>0</v>
      </c>
      <c r="AK462" s="97"/>
      <c r="AL462" s="97"/>
    </row>
    <row r="463" spans="2:38" x14ac:dyDescent="0.3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H463" s="3"/>
      <c r="AI463" s="3"/>
      <c r="AJ463" s="3"/>
      <c r="AK463" s="3"/>
    </row>
    <row r="464" spans="2:38" x14ac:dyDescent="0.3">
      <c r="B464" s="41">
        <v>45505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H464" s="3"/>
      <c r="AI464" s="3"/>
      <c r="AJ464" s="3"/>
      <c r="AK464" s="3"/>
    </row>
    <row r="465" spans="2:38" x14ac:dyDescent="0.3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2:38" x14ac:dyDescent="0.3">
      <c r="B466" s="34" t="s">
        <v>3</v>
      </c>
      <c r="C466" s="4"/>
      <c r="D466" s="4"/>
      <c r="E466" s="35">
        <f>+B464</f>
        <v>45505</v>
      </c>
      <c r="F466" s="35">
        <v>45140</v>
      </c>
      <c r="G466" s="35">
        <v>45141</v>
      </c>
      <c r="H466" s="35">
        <v>45142</v>
      </c>
      <c r="I466" s="35">
        <v>45143</v>
      </c>
      <c r="J466" s="35">
        <v>45144</v>
      </c>
      <c r="K466" s="35">
        <v>45145</v>
      </c>
      <c r="L466" s="35">
        <v>45146</v>
      </c>
      <c r="M466" s="35">
        <v>45147</v>
      </c>
      <c r="N466" s="35">
        <v>45148</v>
      </c>
      <c r="O466" s="35">
        <v>45149</v>
      </c>
      <c r="P466" s="35">
        <v>45150</v>
      </c>
      <c r="Q466" s="35">
        <v>45151</v>
      </c>
      <c r="R466" s="35">
        <v>45152</v>
      </c>
      <c r="S466" s="35">
        <v>45153</v>
      </c>
      <c r="T466" s="35">
        <v>45154</v>
      </c>
      <c r="U466" s="35">
        <v>45155</v>
      </c>
      <c r="V466" s="35">
        <v>45156</v>
      </c>
      <c r="W466" s="35">
        <v>45157</v>
      </c>
      <c r="X466" s="35">
        <v>45158</v>
      </c>
      <c r="Y466" s="35">
        <v>45159</v>
      </c>
      <c r="Z466" s="35">
        <v>45160</v>
      </c>
      <c r="AA466" s="35">
        <v>45161</v>
      </c>
      <c r="AB466" s="35">
        <v>45162</v>
      </c>
      <c r="AC466" s="35">
        <v>45163</v>
      </c>
      <c r="AD466" s="35">
        <v>45164</v>
      </c>
      <c r="AE466" s="35">
        <v>45165</v>
      </c>
      <c r="AF466" s="35">
        <v>45166</v>
      </c>
      <c r="AG466" s="35">
        <v>45167</v>
      </c>
      <c r="AH466" s="35">
        <v>45168</v>
      </c>
      <c r="AI466" s="35">
        <v>45169</v>
      </c>
      <c r="AJ466" s="82" t="s">
        <v>2</v>
      </c>
      <c r="AK466" s="83"/>
      <c r="AL466" s="83"/>
    </row>
    <row r="467" spans="2:38" x14ac:dyDescent="0.3">
      <c r="B467" s="90" t="s">
        <v>2</v>
      </c>
      <c r="C467" s="90"/>
      <c r="D467" s="90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98">
        <f>SUM(AJ468:AK524)</f>
        <v>0</v>
      </c>
      <c r="AK467" s="94"/>
      <c r="AL467" s="94"/>
    </row>
    <row r="468" spans="2:38" x14ac:dyDescent="0.3">
      <c r="B468" s="50" t="s">
        <v>37</v>
      </c>
      <c r="C468" s="50"/>
      <c r="D468" s="50"/>
      <c r="E468" s="43"/>
      <c r="F468" s="42"/>
      <c r="G468" s="43"/>
      <c r="H468" s="42"/>
      <c r="I468" s="43"/>
      <c r="J468" s="42"/>
      <c r="K468" s="43"/>
      <c r="L468" s="42"/>
      <c r="M468" s="43"/>
      <c r="N468" s="42"/>
      <c r="O468" s="43"/>
      <c r="P468" s="42"/>
      <c r="Q468" s="43"/>
      <c r="R468" s="42"/>
      <c r="S468" s="43"/>
      <c r="T468" s="42"/>
      <c r="U468" s="43"/>
      <c r="V468" s="42"/>
      <c r="W468" s="43"/>
      <c r="X468" s="42"/>
      <c r="Y468" s="43"/>
      <c r="Z468" s="42"/>
      <c r="AA468" s="43"/>
      <c r="AB468" s="42"/>
      <c r="AC468" s="43"/>
      <c r="AD468" s="42"/>
      <c r="AE468" s="43"/>
      <c r="AF468" s="42"/>
      <c r="AG468" s="43"/>
      <c r="AH468" s="42"/>
      <c r="AI468" s="44"/>
      <c r="AJ468" s="97">
        <f>SUM(E468:AI468)</f>
        <v>0</v>
      </c>
      <c r="AK468" s="97"/>
      <c r="AL468" s="97"/>
    </row>
    <row r="469" spans="2:38" x14ac:dyDescent="0.3">
      <c r="B469" s="50" t="s">
        <v>38</v>
      </c>
      <c r="C469" s="50"/>
      <c r="D469" s="50"/>
      <c r="E469" s="43"/>
      <c r="F469" s="42"/>
      <c r="G469" s="43"/>
      <c r="H469" s="42"/>
      <c r="I469" s="43"/>
      <c r="J469" s="42"/>
      <c r="K469" s="43"/>
      <c r="L469" s="42"/>
      <c r="M469" s="43"/>
      <c r="N469" s="42"/>
      <c r="O469" s="43"/>
      <c r="P469" s="42"/>
      <c r="Q469" s="43"/>
      <c r="R469" s="42"/>
      <c r="S469" s="43"/>
      <c r="T469" s="42"/>
      <c r="U469" s="43"/>
      <c r="V469" s="42"/>
      <c r="W469" s="43"/>
      <c r="X469" s="42"/>
      <c r="Y469" s="43"/>
      <c r="Z469" s="42"/>
      <c r="AA469" s="43"/>
      <c r="AB469" s="42"/>
      <c r="AC469" s="43"/>
      <c r="AD469" s="42"/>
      <c r="AE469" s="43"/>
      <c r="AF469" s="42"/>
      <c r="AG469" s="43"/>
      <c r="AH469" s="42"/>
      <c r="AI469" s="44"/>
      <c r="AJ469" s="97">
        <f t="shared" ref="AJ469:AJ480" si="48">SUM(E469:AI469)</f>
        <v>0</v>
      </c>
      <c r="AK469" s="97"/>
      <c r="AL469" s="97"/>
    </row>
    <row r="470" spans="2:38" x14ac:dyDescent="0.3">
      <c r="B470" s="50" t="s">
        <v>39</v>
      </c>
      <c r="C470" s="50"/>
      <c r="D470" s="50"/>
      <c r="E470" s="43"/>
      <c r="F470" s="42"/>
      <c r="G470" s="43"/>
      <c r="H470" s="42"/>
      <c r="I470" s="43"/>
      <c r="J470" s="42"/>
      <c r="K470" s="43"/>
      <c r="L470" s="42"/>
      <c r="M470" s="43"/>
      <c r="N470" s="42"/>
      <c r="O470" s="43"/>
      <c r="P470" s="42"/>
      <c r="Q470" s="43"/>
      <c r="R470" s="42"/>
      <c r="S470" s="43"/>
      <c r="T470" s="42"/>
      <c r="U470" s="43"/>
      <c r="V470" s="42"/>
      <c r="W470" s="43"/>
      <c r="X470" s="42"/>
      <c r="Y470" s="43"/>
      <c r="Z470" s="42"/>
      <c r="AA470" s="43"/>
      <c r="AB470" s="42"/>
      <c r="AC470" s="43"/>
      <c r="AD470" s="42"/>
      <c r="AE470" s="43"/>
      <c r="AF470" s="42"/>
      <c r="AG470" s="43"/>
      <c r="AH470" s="42"/>
      <c r="AI470" s="44"/>
      <c r="AJ470" s="97">
        <f t="shared" si="48"/>
        <v>0</v>
      </c>
      <c r="AK470" s="97"/>
      <c r="AL470" s="97"/>
    </row>
    <row r="471" spans="2:38" x14ac:dyDescent="0.3">
      <c r="B471" s="50" t="s">
        <v>40</v>
      </c>
      <c r="C471" s="50"/>
      <c r="D471" s="50"/>
      <c r="E471" s="43"/>
      <c r="F471" s="42"/>
      <c r="G471" s="43"/>
      <c r="H471" s="42"/>
      <c r="I471" s="43"/>
      <c r="J471" s="42"/>
      <c r="K471" s="43"/>
      <c r="L471" s="42"/>
      <c r="M471" s="43"/>
      <c r="N471" s="42"/>
      <c r="O471" s="43"/>
      <c r="P471" s="42"/>
      <c r="Q471" s="43"/>
      <c r="R471" s="42"/>
      <c r="S471" s="43"/>
      <c r="T471" s="42"/>
      <c r="U471" s="43"/>
      <c r="V471" s="42"/>
      <c r="W471" s="43"/>
      <c r="X471" s="42"/>
      <c r="Y471" s="43"/>
      <c r="Z471" s="42"/>
      <c r="AA471" s="43"/>
      <c r="AB471" s="42"/>
      <c r="AC471" s="43"/>
      <c r="AD471" s="42"/>
      <c r="AE471" s="43"/>
      <c r="AF471" s="42"/>
      <c r="AG471" s="43"/>
      <c r="AH471" s="42"/>
      <c r="AI471" s="44"/>
      <c r="AJ471" s="97">
        <f t="shared" si="48"/>
        <v>0</v>
      </c>
      <c r="AK471" s="97"/>
      <c r="AL471" s="97"/>
    </row>
    <row r="472" spans="2:38" x14ac:dyDescent="0.3">
      <c r="B472" s="50" t="s">
        <v>41</v>
      </c>
      <c r="C472" s="50"/>
      <c r="D472" s="50"/>
      <c r="E472" s="43"/>
      <c r="F472" s="42"/>
      <c r="G472" s="43"/>
      <c r="H472" s="42"/>
      <c r="I472" s="43"/>
      <c r="J472" s="42"/>
      <c r="K472" s="43"/>
      <c r="L472" s="42"/>
      <c r="M472" s="43"/>
      <c r="N472" s="42"/>
      <c r="O472" s="43"/>
      <c r="P472" s="42"/>
      <c r="Q472" s="43"/>
      <c r="R472" s="42"/>
      <c r="S472" s="43"/>
      <c r="T472" s="42"/>
      <c r="U472" s="43"/>
      <c r="V472" s="42"/>
      <c r="W472" s="43"/>
      <c r="X472" s="42"/>
      <c r="Y472" s="43"/>
      <c r="Z472" s="42"/>
      <c r="AA472" s="43"/>
      <c r="AB472" s="42"/>
      <c r="AC472" s="43"/>
      <c r="AD472" s="42"/>
      <c r="AE472" s="43"/>
      <c r="AF472" s="42"/>
      <c r="AG472" s="43"/>
      <c r="AH472" s="42"/>
      <c r="AI472" s="44"/>
      <c r="AJ472" s="97">
        <f t="shared" si="48"/>
        <v>0</v>
      </c>
      <c r="AK472" s="97"/>
      <c r="AL472" s="97"/>
    </row>
    <row r="473" spans="2:38" x14ac:dyDescent="0.3">
      <c r="B473" s="50" t="s">
        <v>42</v>
      </c>
      <c r="C473" s="50"/>
      <c r="D473" s="50"/>
      <c r="E473" s="43"/>
      <c r="F473" s="42"/>
      <c r="G473" s="43"/>
      <c r="H473" s="42"/>
      <c r="I473" s="43"/>
      <c r="J473" s="42"/>
      <c r="K473" s="43"/>
      <c r="L473" s="42"/>
      <c r="M473" s="43"/>
      <c r="N473" s="42"/>
      <c r="O473" s="43"/>
      <c r="P473" s="42"/>
      <c r="Q473" s="43"/>
      <c r="R473" s="42"/>
      <c r="S473" s="43"/>
      <c r="T473" s="42"/>
      <c r="U473" s="43"/>
      <c r="V473" s="42"/>
      <c r="W473" s="43"/>
      <c r="X473" s="42"/>
      <c r="Y473" s="43"/>
      <c r="Z473" s="42"/>
      <c r="AA473" s="43"/>
      <c r="AB473" s="42"/>
      <c r="AC473" s="43"/>
      <c r="AD473" s="42"/>
      <c r="AE473" s="43"/>
      <c r="AF473" s="42"/>
      <c r="AG473" s="43"/>
      <c r="AH473" s="42"/>
      <c r="AI473" s="44"/>
      <c r="AJ473" s="97">
        <f t="shared" si="48"/>
        <v>0</v>
      </c>
      <c r="AK473" s="97"/>
      <c r="AL473" s="97"/>
    </row>
    <row r="474" spans="2:38" x14ac:dyDescent="0.3">
      <c r="B474" s="50" t="s">
        <v>43</v>
      </c>
      <c r="C474" s="50"/>
      <c r="D474" s="50"/>
      <c r="E474" s="43"/>
      <c r="F474" s="42"/>
      <c r="G474" s="43"/>
      <c r="H474" s="42"/>
      <c r="I474" s="43"/>
      <c r="J474" s="42"/>
      <c r="K474" s="43"/>
      <c r="L474" s="42"/>
      <c r="M474" s="43"/>
      <c r="N474" s="42"/>
      <c r="O474" s="43"/>
      <c r="P474" s="42"/>
      <c r="Q474" s="43"/>
      <c r="R474" s="42"/>
      <c r="S474" s="43"/>
      <c r="T474" s="42"/>
      <c r="U474" s="43"/>
      <c r="V474" s="42"/>
      <c r="W474" s="43"/>
      <c r="X474" s="42"/>
      <c r="Y474" s="43"/>
      <c r="Z474" s="42"/>
      <c r="AA474" s="43"/>
      <c r="AB474" s="42"/>
      <c r="AC474" s="43"/>
      <c r="AD474" s="42"/>
      <c r="AE474" s="43"/>
      <c r="AF474" s="42"/>
      <c r="AG474" s="43"/>
      <c r="AH474" s="42"/>
      <c r="AI474" s="44"/>
      <c r="AJ474" s="97">
        <f t="shared" si="48"/>
        <v>0</v>
      </c>
      <c r="AK474" s="97"/>
      <c r="AL474" s="97"/>
    </row>
    <row r="475" spans="2:38" x14ac:dyDescent="0.3">
      <c r="B475" s="50" t="s">
        <v>44</v>
      </c>
      <c r="C475" s="50"/>
      <c r="D475" s="50"/>
      <c r="E475" s="43"/>
      <c r="F475" s="42"/>
      <c r="G475" s="43"/>
      <c r="H475" s="42"/>
      <c r="I475" s="43"/>
      <c r="J475" s="42"/>
      <c r="K475" s="43"/>
      <c r="L475" s="42"/>
      <c r="M475" s="43"/>
      <c r="N475" s="42"/>
      <c r="O475" s="43"/>
      <c r="P475" s="42"/>
      <c r="Q475" s="43"/>
      <c r="R475" s="42"/>
      <c r="S475" s="43"/>
      <c r="T475" s="42"/>
      <c r="U475" s="43"/>
      <c r="V475" s="42"/>
      <c r="W475" s="43"/>
      <c r="X475" s="42"/>
      <c r="Y475" s="43"/>
      <c r="Z475" s="42"/>
      <c r="AA475" s="43"/>
      <c r="AB475" s="42"/>
      <c r="AC475" s="43"/>
      <c r="AD475" s="42"/>
      <c r="AE475" s="43"/>
      <c r="AF475" s="42"/>
      <c r="AG475" s="43"/>
      <c r="AH475" s="42"/>
      <c r="AI475" s="44"/>
      <c r="AJ475" s="97">
        <f t="shared" si="48"/>
        <v>0</v>
      </c>
      <c r="AK475" s="97"/>
      <c r="AL475" s="97"/>
    </row>
    <row r="476" spans="2:38" x14ac:dyDescent="0.3">
      <c r="B476" s="50" t="s">
        <v>45</v>
      </c>
      <c r="C476" s="50"/>
      <c r="D476" s="50"/>
      <c r="E476" s="43"/>
      <c r="F476" s="42"/>
      <c r="G476" s="43"/>
      <c r="H476" s="42"/>
      <c r="I476" s="43"/>
      <c r="J476" s="42"/>
      <c r="K476" s="43"/>
      <c r="L476" s="42"/>
      <c r="M476" s="43"/>
      <c r="N476" s="42"/>
      <c r="O476" s="43"/>
      <c r="P476" s="42"/>
      <c r="Q476" s="43"/>
      <c r="R476" s="42"/>
      <c r="S476" s="43"/>
      <c r="T476" s="42"/>
      <c r="U476" s="43"/>
      <c r="V476" s="42"/>
      <c r="W476" s="43"/>
      <c r="X476" s="42"/>
      <c r="Y476" s="43"/>
      <c r="Z476" s="42"/>
      <c r="AA476" s="43"/>
      <c r="AB476" s="42"/>
      <c r="AC476" s="43"/>
      <c r="AD476" s="42"/>
      <c r="AE476" s="43"/>
      <c r="AF476" s="42"/>
      <c r="AG476" s="43"/>
      <c r="AH476" s="42"/>
      <c r="AI476" s="44"/>
      <c r="AJ476" s="97">
        <f t="shared" si="48"/>
        <v>0</v>
      </c>
      <c r="AK476" s="97"/>
      <c r="AL476" s="97"/>
    </row>
    <row r="477" spans="2:38" x14ac:dyDescent="0.3">
      <c r="B477" s="50" t="s">
        <v>46</v>
      </c>
      <c r="C477" s="50"/>
      <c r="D477" s="50"/>
      <c r="E477" s="43"/>
      <c r="F477" s="42"/>
      <c r="G477" s="43"/>
      <c r="H477" s="42"/>
      <c r="I477" s="43"/>
      <c r="J477" s="42"/>
      <c r="K477" s="43"/>
      <c r="L477" s="42"/>
      <c r="M477" s="43"/>
      <c r="N477" s="42"/>
      <c r="O477" s="43"/>
      <c r="P477" s="42"/>
      <c r="Q477" s="43"/>
      <c r="R477" s="42"/>
      <c r="S477" s="43"/>
      <c r="T477" s="42"/>
      <c r="U477" s="43"/>
      <c r="V477" s="42"/>
      <c r="W477" s="43"/>
      <c r="X477" s="42"/>
      <c r="Y477" s="43"/>
      <c r="Z477" s="42"/>
      <c r="AA477" s="43"/>
      <c r="AB477" s="42"/>
      <c r="AC477" s="43"/>
      <c r="AD477" s="42"/>
      <c r="AE477" s="43"/>
      <c r="AF477" s="42"/>
      <c r="AG477" s="43"/>
      <c r="AH477" s="42"/>
      <c r="AI477" s="44"/>
      <c r="AJ477" s="97">
        <f t="shared" si="48"/>
        <v>0</v>
      </c>
      <c r="AK477" s="97"/>
      <c r="AL477" s="97"/>
    </row>
    <row r="478" spans="2:38" x14ac:dyDescent="0.3">
      <c r="B478" s="50" t="s">
        <v>47</v>
      </c>
      <c r="C478" s="50"/>
      <c r="D478" s="50"/>
      <c r="E478" s="43"/>
      <c r="F478" s="42"/>
      <c r="G478" s="43"/>
      <c r="H478" s="42"/>
      <c r="I478" s="43"/>
      <c r="J478" s="42"/>
      <c r="K478" s="43"/>
      <c r="L478" s="42"/>
      <c r="M478" s="43"/>
      <c r="N478" s="42"/>
      <c r="O478" s="43"/>
      <c r="P478" s="42"/>
      <c r="Q478" s="43"/>
      <c r="R478" s="42"/>
      <c r="S478" s="43"/>
      <c r="T478" s="42"/>
      <c r="U478" s="43"/>
      <c r="V478" s="42"/>
      <c r="W478" s="43"/>
      <c r="X478" s="42"/>
      <c r="Y478" s="43"/>
      <c r="Z478" s="42"/>
      <c r="AA478" s="43"/>
      <c r="AB478" s="42"/>
      <c r="AC478" s="43"/>
      <c r="AD478" s="42"/>
      <c r="AE478" s="43"/>
      <c r="AF478" s="42"/>
      <c r="AG478" s="43"/>
      <c r="AH478" s="42"/>
      <c r="AI478" s="44"/>
      <c r="AJ478" s="97">
        <f t="shared" si="48"/>
        <v>0</v>
      </c>
      <c r="AK478" s="97"/>
      <c r="AL478" s="97"/>
    </row>
    <row r="479" spans="2:38" x14ac:dyDescent="0.3">
      <c r="B479" s="50" t="s">
        <v>48</v>
      </c>
      <c r="C479" s="50"/>
      <c r="D479" s="50"/>
      <c r="E479" s="43"/>
      <c r="F479" s="42"/>
      <c r="G479" s="43"/>
      <c r="H479" s="42"/>
      <c r="I479" s="43"/>
      <c r="J479" s="42"/>
      <c r="K479" s="43"/>
      <c r="L479" s="42"/>
      <c r="M479" s="43"/>
      <c r="N479" s="42"/>
      <c r="O479" s="43"/>
      <c r="P479" s="42"/>
      <c r="Q479" s="43"/>
      <c r="R479" s="42"/>
      <c r="S479" s="43"/>
      <c r="T479" s="42"/>
      <c r="U479" s="43"/>
      <c r="V479" s="42"/>
      <c r="W479" s="43"/>
      <c r="X479" s="42"/>
      <c r="Y479" s="43"/>
      <c r="Z479" s="42"/>
      <c r="AA479" s="43"/>
      <c r="AB479" s="42"/>
      <c r="AC479" s="43"/>
      <c r="AD479" s="42"/>
      <c r="AE479" s="43"/>
      <c r="AF479" s="42"/>
      <c r="AG479" s="43"/>
      <c r="AH479" s="42"/>
      <c r="AI479" s="44"/>
      <c r="AJ479" s="97">
        <f t="shared" si="48"/>
        <v>0</v>
      </c>
      <c r="AK479" s="97"/>
      <c r="AL479" s="97"/>
    </row>
    <row r="480" spans="2:38" x14ac:dyDescent="0.3">
      <c r="B480" s="50" t="s">
        <v>49</v>
      </c>
      <c r="C480" s="50"/>
      <c r="D480" s="50"/>
      <c r="E480" s="43"/>
      <c r="F480" s="42"/>
      <c r="G480" s="43"/>
      <c r="H480" s="42"/>
      <c r="I480" s="43"/>
      <c r="J480" s="42"/>
      <c r="K480" s="43"/>
      <c r="L480" s="42"/>
      <c r="M480" s="43"/>
      <c r="N480" s="42"/>
      <c r="O480" s="43"/>
      <c r="P480" s="42"/>
      <c r="Q480" s="43"/>
      <c r="R480" s="42"/>
      <c r="S480" s="43"/>
      <c r="T480" s="42"/>
      <c r="U480" s="43"/>
      <c r="V480" s="42"/>
      <c r="W480" s="43"/>
      <c r="X480" s="42"/>
      <c r="Y480" s="43"/>
      <c r="Z480" s="42"/>
      <c r="AA480" s="43"/>
      <c r="AB480" s="42"/>
      <c r="AC480" s="43"/>
      <c r="AD480" s="42"/>
      <c r="AE480" s="43"/>
      <c r="AF480" s="42"/>
      <c r="AG480" s="43"/>
      <c r="AH480" s="42"/>
      <c r="AI480" s="44"/>
      <c r="AJ480" s="97">
        <f t="shared" si="48"/>
        <v>0</v>
      </c>
      <c r="AK480" s="97"/>
      <c r="AL480" s="97"/>
    </row>
    <row r="481" spans="2:38" x14ac:dyDescent="0.3">
      <c r="B481" s="50" t="s">
        <v>50</v>
      </c>
      <c r="C481" s="50"/>
      <c r="D481" s="50"/>
      <c r="E481" s="43"/>
      <c r="F481" s="42"/>
      <c r="G481" s="43"/>
      <c r="H481" s="42"/>
      <c r="I481" s="43"/>
      <c r="J481" s="42"/>
      <c r="K481" s="43"/>
      <c r="L481" s="42"/>
      <c r="M481" s="43"/>
      <c r="N481" s="42"/>
      <c r="O481" s="43"/>
      <c r="P481" s="42"/>
      <c r="Q481" s="43"/>
      <c r="R481" s="42"/>
      <c r="S481" s="43"/>
      <c r="T481" s="42"/>
      <c r="U481" s="43"/>
      <c r="V481" s="42"/>
      <c r="W481" s="43"/>
      <c r="X481" s="42"/>
      <c r="Y481" s="43"/>
      <c r="Z481" s="42"/>
      <c r="AA481" s="43"/>
      <c r="AB481" s="42"/>
      <c r="AC481" s="43"/>
      <c r="AD481" s="42"/>
      <c r="AE481" s="43"/>
      <c r="AF481" s="42"/>
      <c r="AG481" s="43"/>
      <c r="AH481" s="42"/>
      <c r="AI481" s="44"/>
      <c r="AJ481" s="97">
        <f>SUM(E481:AI481)</f>
        <v>0</v>
      </c>
      <c r="AK481" s="97"/>
      <c r="AL481" s="97"/>
    </row>
    <row r="482" spans="2:38" x14ac:dyDescent="0.3">
      <c r="B482" s="50" t="s">
        <v>101</v>
      </c>
      <c r="C482" s="50"/>
      <c r="D482" s="50"/>
      <c r="E482" s="43"/>
      <c r="F482" s="42"/>
      <c r="G482" s="43"/>
      <c r="H482" s="42"/>
      <c r="I482" s="43"/>
      <c r="J482" s="42"/>
      <c r="K482" s="43"/>
      <c r="L482" s="42"/>
      <c r="M482" s="43"/>
      <c r="N482" s="42"/>
      <c r="O482" s="43"/>
      <c r="P482" s="42"/>
      <c r="Q482" s="43"/>
      <c r="R482" s="42"/>
      <c r="S482" s="43"/>
      <c r="T482" s="42"/>
      <c r="U482" s="43"/>
      <c r="V482" s="42"/>
      <c r="W482" s="43"/>
      <c r="X482" s="42"/>
      <c r="Y482" s="43"/>
      <c r="Z482" s="42"/>
      <c r="AA482" s="43"/>
      <c r="AB482" s="42"/>
      <c r="AC482" s="43"/>
      <c r="AD482" s="42"/>
      <c r="AE482" s="43"/>
      <c r="AF482" s="42"/>
      <c r="AG482" s="43"/>
      <c r="AH482" s="42"/>
      <c r="AI482" s="44"/>
      <c r="AJ482" s="97">
        <f t="shared" ref="AJ482:AJ484" si="49">SUM(E482:AI482)</f>
        <v>0</v>
      </c>
      <c r="AK482" s="97"/>
      <c r="AL482" s="97"/>
    </row>
    <row r="483" spans="2:38" x14ac:dyDescent="0.3">
      <c r="B483" s="50" t="s">
        <v>51</v>
      </c>
      <c r="C483" s="50"/>
      <c r="D483" s="50"/>
      <c r="E483" s="43"/>
      <c r="F483" s="42"/>
      <c r="G483" s="43"/>
      <c r="H483" s="42"/>
      <c r="I483" s="43"/>
      <c r="J483" s="42"/>
      <c r="K483" s="43"/>
      <c r="L483" s="42"/>
      <c r="M483" s="43"/>
      <c r="N483" s="42"/>
      <c r="O483" s="43"/>
      <c r="P483" s="42"/>
      <c r="Q483" s="43"/>
      <c r="R483" s="42"/>
      <c r="S483" s="43"/>
      <c r="T483" s="42"/>
      <c r="U483" s="43"/>
      <c r="V483" s="42"/>
      <c r="W483" s="43"/>
      <c r="X483" s="42"/>
      <c r="Y483" s="43"/>
      <c r="Z483" s="42"/>
      <c r="AA483" s="43"/>
      <c r="AB483" s="42"/>
      <c r="AC483" s="43"/>
      <c r="AD483" s="42"/>
      <c r="AE483" s="43"/>
      <c r="AF483" s="42"/>
      <c r="AG483" s="43"/>
      <c r="AH483" s="42"/>
      <c r="AI483" s="44"/>
      <c r="AJ483" s="97">
        <f t="shared" si="49"/>
        <v>0</v>
      </c>
      <c r="AK483" s="97"/>
      <c r="AL483" s="97"/>
    </row>
    <row r="484" spans="2:38" x14ac:dyDescent="0.3">
      <c r="B484" s="50" t="s">
        <v>52</v>
      </c>
      <c r="C484" s="50"/>
      <c r="D484" s="50"/>
      <c r="E484" s="43"/>
      <c r="F484" s="42"/>
      <c r="G484" s="43"/>
      <c r="H484" s="42"/>
      <c r="I484" s="43"/>
      <c r="J484" s="42"/>
      <c r="K484" s="43"/>
      <c r="L484" s="42"/>
      <c r="M484" s="43"/>
      <c r="N484" s="42"/>
      <c r="O484" s="43"/>
      <c r="P484" s="42"/>
      <c r="Q484" s="43"/>
      <c r="R484" s="42"/>
      <c r="S484" s="43"/>
      <c r="T484" s="42"/>
      <c r="U484" s="43"/>
      <c r="V484" s="42"/>
      <c r="W484" s="43"/>
      <c r="X484" s="42"/>
      <c r="Y484" s="43"/>
      <c r="Z484" s="42"/>
      <c r="AA484" s="43"/>
      <c r="AB484" s="42"/>
      <c r="AC484" s="43"/>
      <c r="AD484" s="42"/>
      <c r="AE484" s="43"/>
      <c r="AF484" s="42"/>
      <c r="AG484" s="43"/>
      <c r="AH484" s="42"/>
      <c r="AI484" s="44"/>
      <c r="AJ484" s="97">
        <f t="shared" si="49"/>
        <v>0</v>
      </c>
      <c r="AK484" s="97"/>
      <c r="AL484" s="97"/>
    </row>
    <row r="485" spans="2:38" x14ac:dyDescent="0.3">
      <c r="B485" s="50" t="s">
        <v>53</v>
      </c>
      <c r="C485" s="50"/>
      <c r="D485" s="50"/>
      <c r="E485" s="43"/>
      <c r="F485" s="42"/>
      <c r="G485" s="43"/>
      <c r="H485" s="42"/>
      <c r="I485" s="43"/>
      <c r="J485" s="42"/>
      <c r="K485" s="43"/>
      <c r="L485" s="42"/>
      <c r="M485" s="43"/>
      <c r="N485" s="42"/>
      <c r="O485" s="43"/>
      <c r="P485" s="42"/>
      <c r="Q485" s="43"/>
      <c r="R485" s="42"/>
      <c r="S485" s="43"/>
      <c r="T485" s="42"/>
      <c r="U485" s="43"/>
      <c r="V485" s="42"/>
      <c r="W485" s="43"/>
      <c r="X485" s="42"/>
      <c r="Y485" s="43"/>
      <c r="Z485" s="42"/>
      <c r="AA485" s="43"/>
      <c r="AB485" s="42"/>
      <c r="AC485" s="43"/>
      <c r="AD485" s="42"/>
      <c r="AE485" s="43"/>
      <c r="AF485" s="42"/>
      <c r="AG485" s="43"/>
      <c r="AH485" s="42"/>
      <c r="AI485" s="44"/>
      <c r="AJ485" s="97">
        <f>SUM(E485:AI485)</f>
        <v>0</v>
      </c>
      <c r="AK485" s="97"/>
      <c r="AL485" s="97"/>
    </row>
    <row r="486" spans="2:38" x14ac:dyDescent="0.3">
      <c r="B486" s="50" t="s">
        <v>54</v>
      </c>
      <c r="C486" s="50"/>
      <c r="D486" s="50"/>
      <c r="E486" s="43"/>
      <c r="F486" s="42"/>
      <c r="G486" s="43"/>
      <c r="H486" s="42"/>
      <c r="I486" s="43"/>
      <c r="J486" s="42"/>
      <c r="K486" s="43"/>
      <c r="L486" s="42"/>
      <c r="M486" s="43"/>
      <c r="N486" s="42"/>
      <c r="O486" s="43"/>
      <c r="P486" s="42"/>
      <c r="Q486" s="43"/>
      <c r="R486" s="42"/>
      <c r="S486" s="43"/>
      <c r="T486" s="42"/>
      <c r="U486" s="43"/>
      <c r="V486" s="42"/>
      <c r="W486" s="43"/>
      <c r="X486" s="42"/>
      <c r="Y486" s="43"/>
      <c r="Z486" s="42"/>
      <c r="AA486" s="43"/>
      <c r="AB486" s="42"/>
      <c r="AC486" s="43"/>
      <c r="AD486" s="42"/>
      <c r="AE486" s="43"/>
      <c r="AF486" s="42"/>
      <c r="AG486" s="43"/>
      <c r="AH486" s="42"/>
      <c r="AI486" s="44"/>
      <c r="AJ486" s="97">
        <f t="shared" ref="AJ486:AJ513" si="50">SUM(E486:AI486)</f>
        <v>0</v>
      </c>
      <c r="AK486" s="97"/>
      <c r="AL486" s="97"/>
    </row>
    <row r="487" spans="2:38" x14ac:dyDescent="0.3">
      <c r="B487" s="50" t="s">
        <v>55</v>
      </c>
      <c r="C487" s="50"/>
      <c r="D487" s="50"/>
      <c r="E487" s="43"/>
      <c r="F487" s="42"/>
      <c r="G487" s="43"/>
      <c r="H487" s="42"/>
      <c r="I487" s="43"/>
      <c r="J487" s="42"/>
      <c r="K487" s="43"/>
      <c r="L487" s="42"/>
      <c r="M487" s="43"/>
      <c r="N487" s="42"/>
      <c r="O487" s="43"/>
      <c r="P487" s="42"/>
      <c r="Q487" s="43"/>
      <c r="R487" s="42"/>
      <c r="S487" s="43"/>
      <c r="T487" s="42"/>
      <c r="U487" s="43"/>
      <c r="V487" s="42"/>
      <c r="W487" s="43"/>
      <c r="X487" s="42"/>
      <c r="Y487" s="43"/>
      <c r="Z487" s="42"/>
      <c r="AA487" s="43"/>
      <c r="AB487" s="42"/>
      <c r="AC487" s="43"/>
      <c r="AD487" s="42"/>
      <c r="AE487" s="43"/>
      <c r="AF487" s="42"/>
      <c r="AG487" s="43"/>
      <c r="AH487" s="42"/>
      <c r="AI487" s="44"/>
      <c r="AJ487" s="97">
        <f t="shared" si="50"/>
        <v>0</v>
      </c>
      <c r="AK487" s="97"/>
      <c r="AL487" s="97"/>
    </row>
    <row r="488" spans="2:38" x14ac:dyDescent="0.3">
      <c r="B488" s="50" t="s">
        <v>56</v>
      </c>
      <c r="C488" s="50"/>
      <c r="D488" s="50"/>
      <c r="E488" s="43"/>
      <c r="F488" s="42"/>
      <c r="G488" s="43"/>
      <c r="H488" s="42"/>
      <c r="I488" s="43"/>
      <c r="J488" s="42"/>
      <c r="K488" s="43"/>
      <c r="L488" s="42"/>
      <c r="M488" s="43"/>
      <c r="N488" s="42"/>
      <c r="O488" s="43"/>
      <c r="P488" s="42"/>
      <c r="Q488" s="43"/>
      <c r="R488" s="42"/>
      <c r="S488" s="43"/>
      <c r="T488" s="42"/>
      <c r="U488" s="43"/>
      <c r="V488" s="42"/>
      <c r="W488" s="43"/>
      <c r="X488" s="42"/>
      <c r="Y488" s="43"/>
      <c r="Z488" s="42"/>
      <c r="AA488" s="43"/>
      <c r="AB488" s="42"/>
      <c r="AC488" s="43"/>
      <c r="AD488" s="42"/>
      <c r="AE488" s="43"/>
      <c r="AF488" s="42"/>
      <c r="AG488" s="43"/>
      <c r="AH488" s="42"/>
      <c r="AI488" s="44"/>
      <c r="AJ488" s="97">
        <f t="shared" si="50"/>
        <v>0</v>
      </c>
      <c r="AK488" s="97"/>
      <c r="AL488" s="97"/>
    </row>
    <row r="489" spans="2:38" x14ac:dyDescent="0.3">
      <c r="B489" s="50" t="s">
        <v>104</v>
      </c>
      <c r="C489" s="50"/>
      <c r="D489" s="50"/>
      <c r="E489" s="43"/>
      <c r="F489" s="42"/>
      <c r="G489" s="43"/>
      <c r="H489" s="42"/>
      <c r="I489" s="43"/>
      <c r="J489" s="42"/>
      <c r="K489" s="43"/>
      <c r="L489" s="42"/>
      <c r="M489" s="43"/>
      <c r="N489" s="42"/>
      <c r="O489" s="43"/>
      <c r="P489" s="42"/>
      <c r="Q489" s="43"/>
      <c r="R489" s="42"/>
      <c r="S489" s="43"/>
      <c r="T489" s="42"/>
      <c r="U489" s="43"/>
      <c r="V489" s="42"/>
      <c r="W489" s="43"/>
      <c r="X489" s="42"/>
      <c r="Y489" s="43"/>
      <c r="Z489" s="42"/>
      <c r="AA489" s="43"/>
      <c r="AB489" s="42"/>
      <c r="AC489" s="43"/>
      <c r="AD489" s="42"/>
      <c r="AE489" s="43"/>
      <c r="AF489" s="42"/>
      <c r="AG489" s="43"/>
      <c r="AH489" s="42"/>
      <c r="AI489" s="44"/>
      <c r="AJ489" s="97">
        <f t="shared" si="50"/>
        <v>0</v>
      </c>
      <c r="AK489" s="97"/>
      <c r="AL489" s="97"/>
    </row>
    <row r="490" spans="2:38" x14ac:dyDescent="0.3">
      <c r="B490" s="50" t="s">
        <v>57</v>
      </c>
      <c r="C490" s="50"/>
      <c r="D490" s="50"/>
      <c r="E490" s="43"/>
      <c r="F490" s="42"/>
      <c r="G490" s="43"/>
      <c r="H490" s="42"/>
      <c r="I490" s="43"/>
      <c r="J490" s="42"/>
      <c r="K490" s="43"/>
      <c r="L490" s="42"/>
      <c r="M490" s="43"/>
      <c r="N490" s="42"/>
      <c r="O490" s="43"/>
      <c r="P490" s="42"/>
      <c r="Q490" s="43"/>
      <c r="R490" s="42"/>
      <c r="S490" s="43"/>
      <c r="T490" s="42"/>
      <c r="U490" s="43"/>
      <c r="V490" s="42"/>
      <c r="W490" s="43"/>
      <c r="X490" s="42"/>
      <c r="Y490" s="43"/>
      <c r="Z490" s="42"/>
      <c r="AA490" s="43"/>
      <c r="AB490" s="42"/>
      <c r="AC490" s="43"/>
      <c r="AD490" s="42"/>
      <c r="AE490" s="43"/>
      <c r="AF490" s="42"/>
      <c r="AG490" s="43"/>
      <c r="AH490" s="42"/>
      <c r="AI490" s="44"/>
      <c r="AJ490" s="97">
        <f t="shared" si="50"/>
        <v>0</v>
      </c>
      <c r="AK490" s="97"/>
      <c r="AL490" s="97"/>
    </row>
    <row r="491" spans="2:38" x14ac:dyDescent="0.3">
      <c r="B491" s="50" t="s">
        <v>58</v>
      </c>
      <c r="C491" s="50"/>
      <c r="D491" s="50"/>
      <c r="E491" s="43"/>
      <c r="F491" s="42"/>
      <c r="G491" s="43"/>
      <c r="H491" s="42"/>
      <c r="I491" s="43"/>
      <c r="J491" s="42"/>
      <c r="K491" s="43"/>
      <c r="L491" s="42"/>
      <c r="M491" s="43"/>
      <c r="N491" s="42"/>
      <c r="O491" s="43"/>
      <c r="P491" s="42"/>
      <c r="Q491" s="43"/>
      <c r="R491" s="42"/>
      <c r="S491" s="43"/>
      <c r="T491" s="42"/>
      <c r="U491" s="43"/>
      <c r="V491" s="42"/>
      <c r="W491" s="43"/>
      <c r="X491" s="42"/>
      <c r="Y491" s="43"/>
      <c r="Z491" s="42"/>
      <c r="AA491" s="43"/>
      <c r="AB491" s="42"/>
      <c r="AC491" s="43"/>
      <c r="AD491" s="42"/>
      <c r="AE491" s="43"/>
      <c r="AF491" s="42"/>
      <c r="AG491" s="43"/>
      <c r="AH491" s="42"/>
      <c r="AI491" s="44"/>
      <c r="AJ491" s="97">
        <f t="shared" si="50"/>
        <v>0</v>
      </c>
      <c r="AK491" s="97"/>
      <c r="AL491" s="97"/>
    </row>
    <row r="492" spans="2:38" x14ac:dyDescent="0.3">
      <c r="B492" s="50" t="s">
        <v>105</v>
      </c>
      <c r="C492" s="50"/>
      <c r="D492" s="50"/>
      <c r="E492" s="43"/>
      <c r="F492" s="42"/>
      <c r="G492" s="43"/>
      <c r="H492" s="42"/>
      <c r="I492" s="43"/>
      <c r="J492" s="42"/>
      <c r="K492" s="43"/>
      <c r="L492" s="42"/>
      <c r="M492" s="43"/>
      <c r="N492" s="42"/>
      <c r="O492" s="43"/>
      <c r="P492" s="42"/>
      <c r="Q492" s="43"/>
      <c r="R492" s="42"/>
      <c r="S492" s="43"/>
      <c r="T492" s="42"/>
      <c r="U492" s="43"/>
      <c r="V492" s="42"/>
      <c r="W492" s="43"/>
      <c r="X492" s="42"/>
      <c r="Y492" s="43"/>
      <c r="Z492" s="42"/>
      <c r="AA492" s="43"/>
      <c r="AB492" s="42"/>
      <c r="AC492" s="43"/>
      <c r="AD492" s="42"/>
      <c r="AE492" s="43"/>
      <c r="AF492" s="42"/>
      <c r="AG492" s="43"/>
      <c r="AH492" s="42"/>
      <c r="AI492" s="44"/>
      <c r="AJ492" s="97">
        <f t="shared" si="50"/>
        <v>0</v>
      </c>
      <c r="AK492" s="97"/>
      <c r="AL492" s="97"/>
    </row>
    <row r="493" spans="2:38" x14ac:dyDescent="0.3">
      <c r="B493" s="50" t="s">
        <v>59</v>
      </c>
      <c r="C493" s="50"/>
      <c r="D493" s="50"/>
      <c r="E493" s="43"/>
      <c r="F493" s="42"/>
      <c r="G493" s="43"/>
      <c r="H493" s="42"/>
      <c r="I493" s="43"/>
      <c r="J493" s="42"/>
      <c r="K493" s="43"/>
      <c r="L493" s="42"/>
      <c r="M493" s="43"/>
      <c r="N493" s="42"/>
      <c r="O493" s="43"/>
      <c r="P493" s="42"/>
      <c r="Q493" s="43"/>
      <c r="R493" s="42"/>
      <c r="S493" s="43"/>
      <c r="T493" s="42"/>
      <c r="U493" s="43"/>
      <c r="V493" s="42"/>
      <c r="W493" s="43"/>
      <c r="X493" s="42"/>
      <c r="Y493" s="43"/>
      <c r="Z493" s="42"/>
      <c r="AA493" s="43"/>
      <c r="AB493" s="42"/>
      <c r="AC493" s="43"/>
      <c r="AD493" s="42"/>
      <c r="AE493" s="43"/>
      <c r="AF493" s="42"/>
      <c r="AG493" s="43"/>
      <c r="AH493" s="42"/>
      <c r="AI493" s="44"/>
      <c r="AJ493" s="97">
        <f t="shared" si="50"/>
        <v>0</v>
      </c>
      <c r="AK493" s="97"/>
      <c r="AL493" s="97"/>
    </row>
    <row r="494" spans="2:38" x14ac:dyDescent="0.3">
      <c r="B494" s="50" t="s">
        <v>60</v>
      </c>
      <c r="C494" s="50"/>
      <c r="D494" s="50"/>
      <c r="E494" s="43"/>
      <c r="F494" s="42"/>
      <c r="G494" s="43"/>
      <c r="H494" s="42"/>
      <c r="I494" s="43"/>
      <c r="J494" s="42"/>
      <c r="K494" s="43"/>
      <c r="L494" s="42"/>
      <c r="M494" s="43"/>
      <c r="N494" s="42"/>
      <c r="O494" s="43"/>
      <c r="P494" s="42"/>
      <c r="Q494" s="43"/>
      <c r="R494" s="42"/>
      <c r="S494" s="43"/>
      <c r="T494" s="42"/>
      <c r="U494" s="43"/>
      <c r="V494" s="42"/>
      <c r="W494" s="43"/>
      <c r="X494" s="42"/>
      <c r="Y494" s="43"/>
      <c r="Z494" s="42"/>
      <c r="AA494" s="43"/>
      <c r="AB494" s="42"/>
      <c r="AC494" s="43"/>
      <c r="AD494" s="42"/>
      <c r="AE494" s="43"/>
      <c r="AF494" s="42"/>
      <c r="AG494" s="43"/>
      <c r="AH494" s="42"/>
      <c r="AI494" s="44"/>
      <c r="AJ494" s="97">
        <f t="shared" si="50"/>
        <v>0</v>
      </c>
      <c r="AK494" s="97"/>
      <c r="AL494" s="97"/>
    </row>
    <row r="495" spans="2:38" x14ac:dyDescent="0.3">
      <c r="B495" s="50" t="s">
        <v>61</v>
      </c>
      <c r="C495" s="50"/>
      <c r="D495" s="50"/>
      <c r="E495" s="43"/>
      <c r="F495" s="42"/>
      <c r="G495" s="43"/>
      <c r="H495" s="42"/>
      <c r="I495" s="43"/>
      <c r="J495" s="42"/>
      <c r="K495" s="43"/>
      <c r="L495" s="42"/>
      <c r="M495" s="43"/>
      <c r="N495" s="42"/>
      <c r="O495" s="43"/>
      <c r="P495" s="42"/>
      <c r="Q495" s="43"/>
      <c r="R495" s="42"/>
      <c r="S495" s="43"/>
      <c r="T495" s="42"/>
      <c r="U495" s="43"/>
      <c r="V495" s="42"/>
      <c r="W495" s="43"/>
      <c r="X495" s="42"/>
      <c r="Y495" s="43"/>
      <c r="Z495" s="42"/>
      <c r="AA495" s="43"/>
      <c r="AB495" s="42"/>
      <c r="AC495" s="43"/>
      <c r="AD495" s="42"/>
      <c r="AE495" s="43"/>
      <c r="AF495" s="42"/>
      <c r="AG495" s="43"/>
      <c r="AH495" s="42"/>
      <c r="AI495" s="44"/>
      <c r="AJ495" s="97">
        <f t="shared" si="50"/>
        <v>0</v>
      </c>
      <c r="AK495" s="97"/>
      <c r="AL495" s="97"/>
    </row>
    <row r="496" spans="2:38" x14ac:dyDescent="0.3">
      <c r="B496" s="50" t="s">
        <v>62</v>
      </c>
      <c r="C496" s="50"/>
      <c r="D496" s="50"/>
      <c r="E496" s="43"/>
      <c r="F496" s="42"/>
      <c r="G496" s="43"/>
      <c r="H496" s="42"/>
      <c r="I496" s="43"/>
      <c r="J496" s="42"/>
      <c r="K496" s="43"/>
      <c r="L496" s="42"/>
      <c r="M496" s="43"/>
      <c r="N496" s="42"/>
      <c r="O496" s="43"/>
      <c r="P496" s="42"/>
      <c r="Q496" s="43"/>
      <c r="R496" s="42"/>
      <c r="S496" s="43"/>
      <c r="T496" s="42"/>
      <c r="U496" s="43"/>
      <c r="V496" s="42"/>
      <c r="W496" s="43"/>
      <c r="X496" s="42"/>
      <c r="Y496" s="43"/>
      <c r="Z496" s="42"/>
      <c r="AA496" s="43"/>
      <c r="AB496" s="42"/>
      <c r="AC496" s="43"/>
      <c r="AD496" s="42"/>
      <c r="AE496" s="43"/>
      <c r="AF496" s="42"/>
      <c r="AG496" s="43"/>
      <c r="AH496" s="42"/>
      <c r="AI496" s="44"/>
      <c r="AJ496" s="97">
        <f t="shared" si="50"/>
        <v>0</v>
      </c>
      <c r="AK496" s="97"/>
      <c r="AL496" s="97"/>
    </row>
    <row r="497" spans="2:38" x14ac:dyDescent="0.3">
      <c r="B497" s="50" t="s">
        <v>63</v>
      </c>
      <c r="C497" s="50"/>
      <c r="D497" s="50"/>
      <c r="E497" s="43"/>
      <c r="F497" s="42"/>
      <c r="G497" s="43"/>
      <c r="H497" s="42"/>
      <c r="I497" s="43"/>
      <c r="J497" s="42"/>
      <c r="K497" s="43"/>
      <c r="L497" s="42"/>
      <c r="M497" s="43"/>
      <c r="N497" s="42"/>
      <c r="O497" s="43"/>
      <c r="P497" s="42"/>
      <c r="Q497" s="43"/>
      <c r="R497" s="42"/>
      <c r="S497" s="43"/>
      <c r="T497" s="42"/>
      <c r="U497" s="43"/>
      <c r="V497" s="42"/>
      <c r="W497" s="43"/>
      <c r="X497" s="42"/>
      <c r="Y497" s="43"/>
      <c r="Z497" s="42"/>
      <c r="AA497" s="43"/>
      <c r="AB497" s="42"/>
      <c r="AC497" s="43"/>
      <c r="AD497" s="42"/>
      <c r="AE497" s="43"/>
      <c r="AF497" s="42"/>
      <c r="AG497" s="43"/>
      <c r="AH497" s="42"/>
      <c r="AI497" s="44"/>
      <c r="AJ497" s="97">
        <f t="shared" si="50"/>
        <v>0</v>
      </c>
      <c r="AK497" s="97"/>
      <c r="AL497" s="97"/>
    </row>
    <row r="498" spans="2:38" x14ac:dyDescent="0.3">
      <c r="B498" s="50" t="s">
        <v>64</v>
      </c>
      <c r="C498" s="50"/>
      <c r="D498" s="50"/>
      <c r="E498" s="43"/>
      <c r="F498" s="42"/>
      <c r="G498" s="43"/>
      <c r="H498" s="42"/>
      <c r="I498" s="43"/>
      <c r="J498" s="42"/>
      <c r="K498" s="43"/>
      <c r="L498" s="42"/>
      <c r="M498" s="43"/>
      <c r="N498" s="42"/>
      <c r="O498" s="43"/>
      <c r="P498" s="42"/>
      <c r="Q498" s="43"/>
      <c r="R498" s="42"/>
      <c r="S498" s="43"/>
      <c r="T498" s="42"/>
      <c r="U498" s="43"/>
      <c r="V498" s="42"/>
      <c r="W498" s="43"/>
      <c r="X498" s="42"/>
      <c r="Y498" s="43"/>
      <c r="Z498" s="42"/>
      <c r="AA498" s="43"/>
      <c r="AB498" s="42"/>
      <c r="AC498" s="43"/>
      <c r="AD498" s="42"/>
      <c r="AE498" s="43"/>
      <c r="AF498" s="42"/>
      <c r="AG498" s="43"/>
      <c r="AH498" s="42"/>
      <c r="AI498" s="44"/>
      <c r="AJ498" s="97">
        <f t="shared" si="50"/>
        <v>0</v>
      </c>
      <c r="AK498" s="97"/>
      <c r="AL498" s="97"/>
    </row>
    <row r="499" spans="2:38" x14ac:dyDescent="0.3">
      <c r="B499" s="50" t="s">
        <v>100</v>
      </c>
      <c r="C499" s="50"/>
      <c r="D499" s="50"/>
      <c r="E499" s="43"/>
      <c r="F499" s="42"/>
      <c r="G499" s="43"/>
      <c r="H499" s="42"/>
      <c r="I499" s="43"/>
      <c r="J499" s="42"/>
      <c r="K499" s="43"/>
      <c r="L499" s="42"/>
      <c r="M499" s="43"/>
      <c r="N499" s="42"/>
      <c r="O499" s="43"/>
      <c r="P499" s="42"/>
      <c r="Q499" s="43"/>
      <c r="R499" s="42"/>
      <c r="S499" s="43"/>
      <c r="T499" s="42"/>
      <c r="U499" s="43"/>
      <c r="V499" s="42"/>
      <c r="W499" s="43"/>
      <c r="X499" s="42"/>
      <c r="Y499" s="43"/>
      <c r="Z499" s="42"/>
      <c r="AA499" s="43"/>
      <c r="AB499" s="42"/>
      <c r="AC499" s="43"/>
      <c r="AD499" s="42"/>
      <c r="AE499" s="43"/>
      <c r="AF499" s="42"/>
      <c r="AG499" s="43"/>
      <c r="AH499" s="42"/>
      <c r="AI499" s="44"/>
      <c r="AJ499" s="97">
        <f t="shared" si="50"/>
        <v>0</v>
      </c>
      <c r="AK499" s="97"/>
      <c r="AL499" s="97"/>
    </row>
    <row r="500" spans="2:38" x14ac:dyDescent="0.3">
      <c r="B500" s="50" t="s">
        <v>65</v>
      </c>
      <c r="C500" s="50"/>
      <c r="D500" s="50"/>
      <c r="E500" s="43"/>
      <c r="F500" s="42"/>
      <c r="G500" s="43"/>
      <c r="H500" s="42"/>
      <c r="I500" s="43"/>
      <c r="J500" s="42"/>
      <c r="K500" s="43"/>
      <c r="L500" s="42"/>
      <c r="M500" s="43"/>
      <c r="N500" s="42"/>
      <c r="O500" s="43"/>
      <c r="P500" s="42"/>
      <c r="Q500" s="43"/>
      <c r="R500" s="42"/>
      <c r="S500" s="43"/>
      <c r="T500" s="42"/>
      <c r="U500" s="43"/>
      <c r="V500" s="42"/>
      <c r="W500" s="43"/>
      <c r="X500" s="42"/>
      <c r="Y500" s="43"/>
      <c r="Z500" s="42"/>
      <c r="AA500" s="43"/>
      <c r="AB500" s="42"/>
      <c r="AC500" s="43"/>
      <c r="AD500" s="42"/>
      <c r="AE500" s="43"/>
      <c r="AF500" s="42"/>
      <c r="AG500" s="43"/>
      <c r="AH500" s="42"/>
      <c r="AI500" s="44"/>
      <c r="AJ500" s="97">
        <f t="shared" si="50"/>
        <v>0</v>
      </c>
      <c r="AK500" s="97"/>
      <c r="AL500" s="97"/>
    </row>
    <row r="501" spans="2:38" x14ac:dyDescent="0.3">
      <c r="B501" s="50" t="s">
        <v>66</v>
      </c>
      <c r="C501" s="50"/>
      <c r="D501" s="50"/>
      <c r="E501" s="43"/>
      <c r="F501" s="42"/>
      <c r="G501" s="43"/>
      <c r="H501" s="42"/>
      <c r="I501" s="43"/>
      <c r="J501" s="42"/>
      <c r="K501" s="43"/>
      <c r="L501" s="42"/>
      <c r="M501" s="43"/>
      <c r="N501" s="42"/>
      <c r="O501" s="43"/>
      <c r="P501" s="42"/>
      <c r="Q501" s="43"/>
      <c r="R501" s="42"/>
      <c r="S501" s="43"/>
      <c r="T501" s="42"/>
      <c r="U501" s="43"/>
      <c r="V501" s="42"/>
      <c r="W501" s="43"/>
      <c r="X501" s="42"/>
      <c r="Y501" s="43"/>
      <c r="Z501" s="42"/>
      <c r="AA501" s="43"/>
      <c r="AB501" s="42"/>
      <c r="AC501" s="43"/>
      <c r="AD501" s="42"/>
      <c r="AE501" s="43"/>
      <c r="AF501" s="42"/>
      <c r="AG501" s="43"/>
      <c r="AH501" s="42"/>
      <c r="AI501" s="44"/>
      <c r="AJ501" s="97">
        <f t="shared" si="50"/>
        <v>0</v>
      </c>
      <c r="AK501" s="97"/>
      <c r="AL501" s="97"/>
    </row>
    <row r="502" spans="2:38" x14ac:dyDescent="0.3">
      <c r="B502" s="50" t="s">
        <v>67</v>
      </c>
      <c r="C502" s="50"/>
      <c r="D502" s="50"/>
      <c r="E502" s="43"/>
      <c r="F502" s="42"/>
      <c r="G502" s="43"/>
      <c r="H502" s="42"/>
      <c r="I502" s="43"/>
      <c r="J502" s="42"/>
      <c r="K502" s="43"/>
      <c r="L502" s="42"/>
      <c r="M502" s="43"/>
      <c r="N502" s="42"/>
      <c r="O502" s="43"/>
      <c r="P502" s="42"/>
      <c r="Q502" s="43"/>
      <c r="R502" s="42"/>
      <c r="S502" s="43"/>
      <c r="T502" s="42"/>
      <c r="U502" s="43"/>
      <c r="V502" s="42"/>
      <c r="W502" s="43"/>
      <c r="X502" s="42"/>
      <c r="Y502" s="43"/>
      <c r="Z502" s="42"/>
      <c r="AA502" s="43"/>
      <c r="AB502" s="42"/>
      <c r="AC502" s="43"/>
      <c r="AD502" s="42"/>
      <c r="AE502" s="43"/>
      <c r="AF502" s="42"/>
      <c r="AG502" s="43"/>
      <c r="AH502" s="42"/>
      <c r="AI502" s="44"/>
      <c r="AJ502" s="97">
        <f t="shared" si="50"/>
        <v>0</v>
      </c>
      <c r="AK502" s="97"/>
      <c r="AL502" s="97"/>
    </row>
    <row r="503" spans="2:38" x14ac:dyDescent="0.3">
      <c r="B503" s="50" t="s">
        <v>68</v>
      </c>
      <c r="C503" s="50"/>
      <c r="D503" s="50"/>
      <c r="E503" s="43"/>
      <c r="F503" s="42"/>
      <c r="G503" s="43"/>
      <c r="H503" s="42"/>
      <c r="I503" s="43"/>
      <c r="J503" s="42"/>
      <c r="K503" s="43"/>
      <c r="L503" s="42"/>
      <c r="M503" s="43"/>
      <c r="N503" s="42"/>
      <c r="O503" s="43"/>
      <c r="P503" s="42"/>
      <c r="Q503" s="43"/>
      <c r="R503" s="42"/>
      <c r="S503" s="43"/>
      <c r="T503" s="42"/>
      <c r="U503" s="43"/>
      <c r="V503" s="42"/>
      <c r="W503" s="43"/>
      <c r="X503" s="42"/>
      <c r="Y503" s="43"/>
      <c r="Z503" s="42"/>
      <c r="AA503" s="43"/>
      <c r="AB503" s="42"/>
      <c r="AC503" s="43"/>
      <c r="AD503" s="42"/>
      <c r="AE503" s="43"/>
      <c r="AF503" s="42"/>
      <c r="AG503" s="43"/>
      <c r="AH503" s="42"/>
      <c r="AI503" s="44"/>
      <c r="AJ503" s="97">
        <f t="shared" si="50"/>
        <v>0</v>
      </c>
      <c r="AK503" s="97"/>
      <c r="AL503" s="97"/>
    </row>
    <row r="504" spans="2:38" x14ac:dyDescent="0.3">
      <c r="B504" s="50" t="s">
        <v>69</v>
      </c>
      <c r="C504" s="50"/>
      <c r="D504" s="50"/>
      <c r="E504" s="43"/>
      <c r="F504" s="42"/>
      <c r="G504" s="43"/>
      <c r="H504" s="42"/>
      <c r="I504" s="43"/>
      <c r="J504" s="42"/>
      <c r="K504" s="43"/>
      <c r="L504" s="42"/>
      <c r="M504" s="43"/>
      <c r="N504" s="42"/>
      <c r="O504" s="43"/>
      <c r="P504" s="42"/>
      <c r="Q504" s="43"/>
      <c r="R504" s="42"/>
      <c r="S504" s="43"/>
      <c r="T504" s="42"/>
      <c r="U504" s="43"/>
      <c r="V504" s="42"/>
      <c r="W504" s="43"/>
      <c r="X504" s="42"/>
      <c r="Y504" s="43"/>
      <c r="Z504" s="42"/>
      <c r="AA504" s="43"/>
      <c r="AB504" s="42"/>
      <c r="AC504" s="43"/>
      <c r="AD504" s="42"/>
      <c r="AE504" s="43"/>
      <c r="AF504" s="42"/>
      <c r="AG504" s="43"/>
      <c r="AH504" s="42"/>
      <c r="AI504" s="44"/>
      <c r="AJ504" s="97">
        <f t="shared" si="50"/>
        <v>0</v>
      </c>
      <c r="AK504" s="97"/>
      <c r="AL504" s="97"/>
    </row>
    <row r="505" spans="2:38" x14ac:dyDescent="0.3">
      <c r="B505" s="50" t="s">
        <v>70</v>
      </c>
      <c r="C505" s="50"/>
      <c r="D505" s="50"/>
      <c r="E505" s="43"/>
      <c r="F505" s="42"/>
      <c r="G505" s="43"/>
      <c r="H505" s="42"/>
      <c r="I505" s="43"/>
      <c r="J505" s="42"/>
      <c r="K505" s="43"/>
      <c r="L505" s="42"/>
      <c r="M505" s="43"/>
      <c r="N505" s="42"/>
      <c r="O505" s="43"/>
      <c r="P505" s="42"/>
      <c r="Q505" s="43"/>
      <c r="R505" s="42"/>
      <c r="S505" s="43"/>
      <c r="T505" s="42"/>
      <c r="U505" s="43"/>
      <c r="V505" s="42"/>
      <c r="W505" s="43"/>
      <c r="X505" s="42"/>
      <c r="Y505" s="43"/>
      <c r="Z505" s="42"/>
      <c r="AA505" s="43"/>
      <c r="AB505" s="42"/>
      <c r="AC505" s="43"/>
      <c r="AD505" s="42"/>
      <c r="AE505" s="43"/>
      <c r="AF505" s="42"/>
      <c r="AG505" s="43"/>
      <c r="AH505" s="42"/>
      <c r="AI505" s="44"/>
      <c r="AJ505" s="97">
        <f t="shared" si="50"/>
        <v>0</v>
      </c>
      <c r="AK505" s="97"/>
      <c r="AL505" s="97"/>
    </row>
    <row r="506" spans="2:38" x14ac:dyDescent="0.3">
      <c r="B506" s="50" t="s">
        <v>71</v>
      </c>
      <c r="C506" s="50"/>
      <c r="D506" s="50"/>
      <c r="E506" s="43"/>
      <c r="F506" s="42"/>
      <c r="G506" s="43"/>
      <c r="H506" s="42"/>
      <c r="I506" s="43"/>
      <c r="J506" s="42"/>
      <c r="K506" s="43"/>
      <c r="L506" s="42"/>
      <c r="M506" s="43"/>
      <c r="N506" s="42"/>
      <c r="O506" s="43"/>
      <c r="P506" s="42"/>
      <c r="Q506" s="43"/>
      <c r="R506" s="42"/>
      <c r="S506" s="43"/>
      <c r="T506" s="42"/>
      <c r="U506" s="43"/>
      <c r="V506" s="42"/>
      <c r="W506" s="43"/>
      <c r="X506" s="42"/>
      <c r="Y506" s="43"/>
      <c r="Z506" s="42"/>
      <c r="AA506" s="43"/>
      <c r="AB506" s="42"/>
      <c r="AC506" s="43"/>
      <c r="AD506" s="42"/>
      <c r="AE506" s="43"/>
      <c r="AF506" s="42"/>
      <c r="AG506" s="43"/>
      <c r="AH506" s="42"/>
      <c r="AI506" s="44"/>
      <c r="AJ506" s="97">
        <f t="shared" si="50"/>
        <v>0</v>
      </c>
      <c r="AK506" s="97"/>
      <c r="AL506" s="97"/>
    </row>
    <row r="507" spans="2:38" x14ac:dyDescent="0.3">
      <c r="B507" s="50" t="s">
        <v>72</v>
      </c>
      <c r="C507" s="50"/>
      <c r="D507" s="50"/>
      <c r="E507" s="43"/>
      <c r="F507" s="42"/>
      <c r="G507" s="43"/>
      <c r="H507" s="42"/>
      <c r="I507" s="43"/>
      <c r="J507" s="42"/>
      <c r="K507" s="43"/>
      <c r="L507" s="42"/>
      <c r="M507" s="43"/>
      <c r="N507" s="42"/>
      <c r="O507" s="43"/>
      <c r="P507" s="42"/>
      <c r="Q507" s="43"/>
      <c r="R507" s="42"/>
      <c r="S507" s="43"/>
      <c r="T507" s="42"/>
      <c r="U507" s="43"/>
      <c r="V507" s="42"/>
      <c r="W507" s="43"/>
      <c r="X507" s="42"/>
      <c r="Y507" s="43"/>
      <c r="Z507" s="42"/>
      <c r="AA507" s="43"/>
      <c r="AB507" s="42"/>
      <c r="AC507" s="43"/>
      <c r="AD507" s="42"/>
      <c r="AE507" s="43"/>
      <c r="AF507" s="42"/>
      <c r="AG507" s="43"/>
      <c r="AH507" s="42"/>
      <c r="AI507" s="44"/>
      <c r="AJ507" s="97">
        <f t="shared" si="50"/>
        <v>0</v>
      </c>
      <c r="AK507" s="97"/>
      <c r="AL507" s="97"/>
    </row>
    <row r="508" spans="2:38" x14ac:dyDescent="0.3">
      <c r="B508" s="50" t="s">
        <v>73</v>
      </c>
      <c r="C508" s="50"/>
      <c r="D508" s="50"/>
      <c r="E508" s="43"/>
      <c r="F508" s="42"/>
      <c r="G508" s="43"/>
      <c r="H508" s="42"/>
      <c r="I508" s="43"/>
      <c r="J508" s="42"/>
      <c r="K508" s="43"/>
      <c r="L508" s="42"/>
      <c r="M508" s="43"/>
      <c r="N508" s="42"/>
      <c r="O508" s="43"/>
      <c r="P508" s="42"/>
      <c r="Q508" s="43"/>
      <c r="R508" s="42"/>
      <c r="S508" s="43"/>
      <c r="T508" s="42"/>
      <c r="U508" s="43"/>
      <c r="V508" s="42"/>
      <c r="W508" s="43"/>
      <c r="X508" s="42"/>
      <c r="Y508" s="43"/>
      <c r="Z508" s="42"/>
      <c r="AA508" s="43"/>
      <c r="AB508" s="42"/>
      <c r="AC508" s="43"/>
      <c r="AD508" s="42"/>
      <c r="AE508" s="43"/>
      <c r="AF508" s="42"/>
      <c r="AG508" s="43"/>
      <c r="AH508" s="42"/>
      <c r="AI508" s="44"/>
      <c r="AJ508" s="97">
        <f t="shared" si="50"/>
        <v>0</v>
      </c>
      <c r="AK508" s="97"/>
      <c r="AL508" s="97"/>
    </row>
    <row r="509" spans="2:38" x14ac:dyDescent="0.3">
      <c r="B509" s="50" t="s">
        <v>74</v>
      </c>
      <c r="C509" s="50"/>
      <c r="D509" s="50"/>
      <c r="E509" s="43"/>
      <c r="F509" s="42"/>
      <c r="G509" s="43"/>
      <c r="H509" s="42"/>
      <c r="I509" s="43"/>
      <c r="J509" s="42"/>
      <c r="K509" s="43"/>
      <c r="L509" s="42"/>
      <c r="M509" s="43"/>
      <c r="N509" s="42"/>
      <c r="O509" s="43"/>
      <c r="P509" s="42"/>
      <c r="Q509" s="43"/>
      <c r="R509" s="42"/>
      <c r="S509" s="43"/>
      <c r="T509" s="42"/>
      <c r="U509" s="43"/>
      <c r="V509" s="42"/>
      <c r="W509" s="43"/>
      <c r="X509" s="42"/>
      <c r="Y509" s="43"/>
      <c r="Z509" s="42"/>
      <c r="AA509" s="43"/>
      <c r="AB509" s="42"/>
      <c r="AC509" s="43"/>
      <c r="AD509" s="42"/>
      <c r="AE509" s="43"/>
      <c r="AF509" s="42"/>
      <c r="AG509" s="43"/>
      <c r="AH509" s="42"/>
      <c r="AI509" s="44"/>
      <c r="AJ509" s="97">
        <f t="shared" si="50"/>
        <v>0</v>
      </c>
      <c r="AK509" s="97"/>
      <c r="AL509" s="97"/>
    </row>
    <row r="510" spans="2:38" x14ac:dyDescent="0.3">
      <c r="B510" s="50" t="s">
        <v>75</v>
      </c>
      <c r="C510" s="50"/>
      <c r="D510" s="50"/>
      <c r="E510" s="43"/>
      <c r="F510" s="42"/>
      <c r="G510" s="43"/>
      <c r="H510" s="42"/>
      <c r="I510" s="43"/>
      <c r="J510" s="42"/>
      <c r="K510" s="43"/>
      <c r="L510" s="42"/>
      <c r="M510" s="43"/>
      <c r="N510" s="42"/>
      <c r="O510" s="43"/>
      <c r="P510" s="42"/>
      <c r="Q510" s="43"/>
      <c r="R510" s="42"/>
      <c r="S510" s="43"/>
      <c r="T510" s="42"/>
      <c r="U510" s="43"/>
      <c r="V510" s="42"/>
      <c r="W510" s="43"/>
      <c r="X510" s="42"/>
      <c r="Y510" s="43"/>
      <c r="Z510" s="42"/>
      <c r="AA510" s="43"/>
      <c r="AB510" s="42"/>
      <c r="AC510" s="43"/>
      <c r="AD510" s="42"/>
      <c r="AE510" s="43"/>
      <c r="AF510" s="42"/>
      <c r="AG510" s="43"/>
      <c r="AH510" s="42"/>
      <c r="AI510" s="44"/>
      <c r="AJ510" s="97">
        <f t="shared" si="50"/>
        <v>0</v>
      </c>
      <c r="AK510" s="97"/>
      <c r="AL510" s="97"/>
    </row>
    <row r="511" spans="2:38" x14ac:dyDescent="0.3">
      <c r="B511" s="50" t="s">
        <v>76</v>
      </c>
      <c r="C511" s="50"/>
      <c r="D511" s="50"/>
      <c r="E511" s="43"/>
      <c r="F511" s="42"/>
      <c r="G511" s="43"/>
      <c r="H511" s="42"/>
      <c r="I511" s="43"/>
      <c r="J511" s="42"/>
      <c r="K511" s="43"/>
      <c r="L511" s="42"/>
      <c r="M511" s="43"/>
      <c r="N511" s="42"/>
      <c r="O511" s="43"/>
      <c r="P511" s="42"/>
      <c r="Q511" s="43"/>
      <c r="R511" s="42"/>
      <c r="S511" s="43"/>
      <c r="T511" s="42"/>
      <c r="U511" s="43"/>
      <c r="V511" s="42"/>
      <c r="W511" s="43"/>
      <c r="X511" s="42"/>
      <c r="Y511" s="43"/>
      <c r="Z511" s="42"/>
      <c r="AA511" s="43"/>
      <c r="AB511" s="42"/>
      <c r="AC511" s="43"/>
      <c r="AD511" s="42"/>
      <c r="AE511" s="43"/>
      <c r="AF511" s="42"/>
      <c r="AG511" s="43"/>
      <c r="AH511" s="42"/>
      <c r="AI511" s="44"/>
      <c r="AJ511" s="97">
        <f t="shared" si="50"/>
        <v>0</v>
      </c>
      <c r="AK511" s="97"/>
      <c r="AL511" s="97"/>
    </row>
    <row r="512" spans="2:38" x14ac:dyDescent="0.3">
      <c r="B512" s="50" t="s">
        <v>77</v>
      </c>
      <c r="C512" s="50"/>
      <c r="D512" s="50"/>
      <c r="E512" s="43"/>
      <c r="F512" s="42"/>
      <c r="G512" s="43"/>
      <c r="H512" s="42"/>
      <c r="I512" s="43"/>
      <c r="J512" s="42"/>
      <c r="K512" s="43"/>
      <c r="L512" s="42"/>
      <c r="M512" s="43"/>
      <c r="N512" s="42"/>
      <c r="O512" s="43"/>
      <c r="P512" s="42"/>
      <c r="Q512" s="43"/>
      <c r="R512" s="42"/>
      <c r="S512" s="43"/>
      <c r="T512" s="42"/>
      <c r="U512" s="43"/>
      <c r="V512" s="42"/>
      <c r="W512" s="43"/>
      <c r="X512" s="42"/>
      <c r="Y512" s="43"/>
      <c r="Z512" s="42"/>
      <c r="AA512" s="43"/>
      <c r="AB512" s="42"/>
      <c r="AC512" s="43"/>
      <c r="AD512" s="42"/>
      <c r="AE512" s="43"/>
      <c r="AF512" s="42"/>
      <c r="AG512" s="43"/>
      <c r="AH512" s="42"/>
      <c r="AI512" s="44"/>
      <c r="AJ512" s="97">
        <f t="shared" si="50"/>
        <v>0</v>
      </c>
      <c r="AK512" s="97"/>
      <c r="AL512" s="97"/>
    </row>
    <row r="513" spans="2:39" x14ac:dyDescent="0.3">
      <c r="B513" s="50" t="s">
        <v>78</v>
      </c>
      <c r="C513" s="50"/>
      <c r="D513" s="50"/>
      <c r="E513" s="43"/>
      <c r="F513" s="42"/>
      <c r="G513" s="43"/>
      <c r="H513" s="42"/>
      <c r="I513" s="43"/>
      <c r="J513" s="42"/>
      <c r="K513" s="43"/>
      <c r="L513" s="42"/>
      <c r="M513" s="43"/>
      <c r="N513" s="42"/>
      <c r="O513" s="43"/>
      <c r="P513" s="42"/>
      <c r="Q513" s="43"/>
      <c r="R513" s="42"/>
      <c r="S513" s="43"/>
      <c r="T513" s="42"/>
      <c r="U513" s="43"/>
      <c r="V513" s="42"/>
      <c r="W513" s="43"/>
      <c r="X513" s="42"/>
      <c r="Y513" s="43"/>
      <c r="Z513" s="42"/>
      <c r="AA513" s="43"/>
      <c r="AB513" s="42"/>
      <c r="AC513" s="43"/>
      <c r="AD513" s="42"/>
      <c r="AE513" s="43"/>
      <c r="AF513" s="42"/>
      <c r="AG513" s="43"/>
      <c r="AH513" s="42"/>
      <c r="AI513" s="44"/>
      <c r="AJ513" s="97">
        <f t="shared" si="50"/>
        <v>0</v>
      </c>
      <c r="AK513" s="97"/>
      <c r="AL513" s="97"/>
    </row>
    <row r="514" spans="2:39" x14ac:dyDescent="0.3">
      <c r="B514" s="50" t="s">
        <v>79</v>
      </c>
      <c r="C514" s="50"/>
      <c r="D514" s="50"/>
      <c r="E514" s="43"/>
      <c r="F514" s="42"/>
      <c r="G514" s="43"/>
      <c r="H514" s="42"/>
      <c r="I514" s="43"/>
      <c r="J514" s="42"/>
      <c r="K514" s="43"/>
      <c r="L514" s="42"/>
      <c r="M514" s="43"/>
      <c r="N514" s="42"/>
      <c r="O514" s="43"/>
      <c r="P514" s="42"/>
      <c r="Q514" s="43"/>
      <c r="R514" s="42"/>
      <c r="S514" s="43"/>
      <c r="T514" s="42"/>
      <c r="U514" s="43"/>
      <c r="V514" s="42"/>
      <c r="W514" s="43"/>
      <c r="X514" s="42"/>
      <c r="Y514" s="43"/>
      <c r="Z514" s="42"/>
      <c r="AA514" s="43"/>
      <c r="AB514" s="42"/>
      <c r="AC514" s="43"/>
      <c r="AD514" s="42"/>
      <c r="AE514" s="43"/>
      <c r="AF514" s="42"/>
      <c r="AG514" s="43"/>
      <c r="AH514" s="42"/>
      <c r="AI514" s="44"/>
      <c r="AJ514" s="97">
        <f>SUM(E514:AI514)</f>
        <v>0</v>
      </c>
      <c r="AK514" s="97"/>
      <c r="AL514" s="97"/>
    </row>
    <row r="515" spans="2:39" x14ac:dyDescent="0.3">
      <c r="B515" s="50" t="s">
        <v>80</v>
      </c>
      <c r="C515" s="50"/>
      <c r="D515" s="50"/>
      <c r="E515" s="43"/>
      <c r="F515" s="42"/>
      <c r="G515" s="43"/>
      <c r="H515" s="42"/>
      <c r="I515" s="43"/>
      <c r="J515" s="42"/>
      <c r="K515" s="43"/>
      <c r="L515" s="42"/>
      <c r="M515" s="43"/>
      <c r="N515" s="42"/>
      <c r="O515" s="43"/>
      <c r="P515" s="42"/>
      <c r="Q515" s="43"/>
      <c r="R515" s="42"/>
      <c r="S515" s="43"/>
      <c r="T515" s="42"/>
      <c r="U515" s="43"/>
      <c r="V515" s="42"/>
      <c r="W515" s="43"/>
      <c r="X515" s="42"/>
      <c r="Y515" s="43"/>
      <c r="Z515" s="42"/>
      <c r="AA515" s="43"/>
      <c r="AB515" s="42"/>
      <c r="AC515" s="43"/>
      <c r="AD515" s="42"/>
      <c r="AE515" s="43"/>
      <c r="AF515" s="42"/>
      <c r="AG515" s="43"/>
      <c r="AH515" s="42"/>
      <c r="AI515" s="44"/>
      <c r="AJ515" s="97">
        <f>SUM(E515:AI515)</f>
        <v>0</v>
      </c>
      <c r="AK515" s="97"/>
      <c r="AL515" s="97"/>
    </row>
    <row r="516" spans="2:39" x14ac:dyDescent="0.3">
      <c r="B516" s="50" t="s">
        <v>88</v>
      </c>
      <c r="C516" s="50"/>
      <c r="D516" s="50"/>
      <c r="E516" s="43"/>
      <c r="F516" s="42"/>
      <c r="G516" s="43"/>
      <c r="H516" s="42"/>
      <c r="I516" s="43"/>
      <c r="J516" s="42"/>
      <c r="K516" s="43"/>
      <c r="L516" s="42"/>
      <c r="M516" s="43"/>
      <c r="N516" s="42"/>
      <c r="O516" s="43"/>
      <c r="P516" s="42"/>
      <c r="Q516" s="43"/>
      <c r="R516" s="42"/>
      <c r="S516" s="43"/>
      <c r="T516" s="42"/>
      <c r="U516" s="43"/>
      <c r="V516" s="42"/>
      <c r="W516" s="43"/>
      <c r="X516" s="42"/>
      <c r="Y516" s="43"/>
      <c r="Z516" s="42"/>
      <c r="AA516" s="43"/>
      <c r="AB516" s="42"/>
      <c r="AC516" s="43"/>
      <c r="AD516" s="42"/>
      <c r="AE516" s="43"/>
      <c r="AF516" s="42"/>
      <c r="AG516" s="43"/>
      <c r="AH516" s="42"/>
      <c r="AI516" s="44"/>
      <c r="AJ516" s="97">
        <f t="shared" ref="AJ516" si="51">SUM(E516:AI516)</f>
        <v>0</v>
      </c>
      <c r="AK516" s="97"/>
      <c r="AL516" s="97"/>
    </row>
    <row r="517" spans="2:39" x14ac:dyDescent="0.3">
      <c r="B517" s="50" t="s">
        <v>99</v>
      </c>
      <c r="C517" s="50"/>
      <c r="D517" s="50"/>
      <c r="E517" s="43"/>
      <c r="F517" s="42"/>
      <c r="G517" s="43"/>
      <c r="H517" s="42"/>
      <c r="I517" s="43"/>
      <c r="J517" s="42"/>
      <c r="K517" s="43"/>
      <c r="L517" s="42"/>
      <c r="M517" s="43"/>
      <c r="N517" s="42"/>
      <c r="O517" s="43"/>
      <c r="P517" s="42"/>
      <c r="Q517" s="43"/>
      <c r="R517" s="42"/>
      <c r="S517" s="43"/>
      <c r="T517" s="42"/>
      <c r="U517" s="43"/>
      <c r="V517" s="42"/>
      <c r="W517" s="43"/>
      <c r="X517" s="42"/>
      <c r="Y517" s="43"/>
      <c r="Z517" s="42"/>
      <c r="AA517" s="43"/>
      <c r="AB517" s="42"/>
      <c r="AC517" s="43"/>
      <c r="AD517" s="42"/>
      <c r="AE517" s="43"/>
      <c r="AF517" s="42"/>
      <c r="AG517" s="43"/>
      <c r="AH517" s="42"/>
      <c r="AI517" s="44"/>
      <c r="AJ517" s="97">
        <f>SUM(E517:AI517)</f>
        <v>0</v>
      </c>
      <c r="AK517" s="97"/>
      <c r="AL517" s="97"/>
    </row>
    <row r="518" spans="2:39" x14ac:dyDescent="0.3">
      <c r="B518" s="50" t="s">
        <v>96</v>
      </c>
      <c r="C518" s="50"/>
      <c r="D518" s="50"/>
      <c r="E518" s="43"/>
      <c r="F518" s="42"/>
      <c r="G518" s="43"/>
      <c r="H518" s="42"/>
      <c r="I518" s="43"/>
      <c r="J518" s="42"/>
      <c r="K518" s="43"/>
      <c r="L518" s="42"/>
      <c r="M518" s="43"/>
      <c r="N518" s="42"/>
      <c r="O518" s="43"/>
      <c r="P518" s="42"/>
      <c r="Q518" s="43"/>
      <c r="R518" s="42"/>
      <c r="S518" s="43"/>
      <c r="T518" s="42"/>
      <c r="U518" s="43"/>
      <c r="V518" s="42"/>
      <c r="W518" s="43"/>
      <c r="X518" s="42"/>
      <c r="Y518" s="43"/>
      <c r="Z518" s="42"/>
      <c r="AA518" s="43"/>
      <c r="AB518" s="42"/>
      <c r="AC518" s="43"/>
      <c r="AD518" s="42"/>
      <c r="AE518" s="43"/>
      <c r="AF518" s="42"/>
      <c r="AG518" s="43"/>
      <c r="AH518" s="42"/>
      <c r="AI518" s="44"/>
      <c r="AJ518" s="97">
        <f>SUM(E518:AI518)</f>
        <v>0</v>
      </c>
      <c r="AK518" s="97"/>
      <c r="AL518" s="97"/>
    </row>
    <row r="519" spans="2:39" x14ac:dyDescent="0.3">
      <c r="B519" s="50" t="s">
        <v>97</v>
      </c>
      <c r="C519" s="50"/>
      <c r="D519" s="50"/>
      <c r="E519" s="43"/>
      <c r="F519" s="42"/>
      <c r="G519" s="43"/>
      <c r="H519" s="42"/>
      <c r="I519" s="43"/>
      <c r="J519" s="42"/>
      <c r="K519" s="43"/>
      <c r="L519" s="42"/>
      <c r="M519" s="43"/>
      <c r="N519" s="42"/>
      <c r="O519" s="43"/>
      <c r="P519" s="42"/>
      <c r="Q519" s="43"/>
      <c r="R519" s="42"/>
      <c r="S519" s="43"/>
      <c r="T519" s="42"/>
      <c r="U519" s="43"/>
      <c r="V519" s="42"/>
      <c r="W519" s="43"/>
      <c r="X519" s="42"/>
      <c r="Y519" s="43"/>
      <c r="Z519" s="42"/>
      <c r="AA519" s="43"/>
      <c r="AB519" s="42"/>
      <c r="AC519" s="43"/>
      <c r="AD519" s="42"/>
      <c r="AE519" s="43"/>
      <c r="AF519" s="42"/>
      <c r="AG519" s="43"/>
      <c r="AH519" s="42"/>
      <c r="AI519" s="44"/>
      <c r="AJ519" s="97">
        <f t="shared" ref="AJ519:AJ527" si="52">SUM(E519:AI519)</f>
        <v>0</v>
      </c>
      <c r="AK519" s="97"/>
      <c r="AL519" s="97"/>
    </row>
    <row r="520" spans="2:39" x14ac:dyDescent="0.3">
      <c r="B520" s="50" t="s">
        <v>98</v>
      </c>
      <c r="C520" s="50"/>
      <c r="D520" s="50"/>
      <c r="E520" s="43"/>
      <c r="F520" s="42"/>
      <c r="G520" s="43"/>
      <c r="H520" s="42"/>
      <c r="I520" s="43"/>
      <c r="J520" s="42"/>
      <c r="K520" s="43"/>
      <c r="L520" s="42"/>
      <c r="M520" s="43"/>
      <c r="N520" s="42"/>
      <c r="O520" s="43"/>
      <c r="P520" s="42"/>
      <c r="Q520" s="43"/>
      <c r="R520" s="42"/>
      <c r="S520" s="43"/>
      <c r="T520" s="42"/>
      <c r="U520" s="43"/>
      <c r="V520" s="42"/>
      <c r="W520" s="43"/>
      <c r="X520" s="42"/>
      <c r="Y520" s="43"/>
      <c r="Z520" s="42"/>
      <c r="AA520" s="43"/>
      <c r="AB520" s="42"/>
      <c r="AC520" s="43"/>
      <c r="AD520" s="42"/>
      <c r="AE520" s="43"/>
      <c r="AF520" s="42"/>
      <c r="AG520" s="43"/>
      <c r="AH520" s="42"/>
      <c r="AI520" s="44"/>
      <c r="AJ520" s="97">
        <f t="shared" si="52"/>
        <v>0</v>
      </c>
      <c r="AK520" s="97"/>
      <c r="AL520" s="97"/>
    </row>
    <row r="521" spans="2:39" x14ac:dyDescent="0.3">
      <c r="B521" s="50" t="s">
        <v>110</v>
      </c>
      <c r="C521" s="50"/>
      <c r="D521" s="50"/>
      <c r="E521" s="43"/>
      <c r="F521" s="42"/>
      <c r="G521" s="43"/>
      <c r="H521" s="42"/>
      <c r="I521" s="43"/>
      <c r="J521" s="42"/>
      <c r="K521" s="43"/>
      <c r="L521" s="42"/>
      <c r="M521" s="43"/>
      <c r="N521" s="42"/>
      <c r="O521" s="43"/>
      <c r="P521" s="42"/>
      <c r="Q521" s="43"/>
      <c r="R521" s="42"/>
      <c r="S521" s="43"/>
      <c r="T521" s="42"/>
      <c r="U521" s="43"/>
      <c r="V521" s="42"/>
      <c r="W521" s="43"/>
      <c r="X521" s="42"/>
      <c r="Y521" s="43"/>
      <c r="Z521" s="42"/>
      <c r="AA521" s="43"/>
      <c r="AB521" s="42"/>
      <c r="AC521" s="43"/>
      <c r="AD521" s="42"/>
      <c r="AE521" s="43"/>
      <c r="AF521" s="42"/>
      <c r="AG521" s="43"/>
      <c r="AH521" s="42"/>
      <c r="AI521" s="44"/>
      <c r="AJ521" s="97">
        <f t="shared" si="52"/>
        <v>0</v>
      </c>
      <c r="AK521" s="97"/>
      <c r="AL521" s="97"/>
    </row>
    <row r="522" spans="2:39" x14ac:dyDescent="0.3">
      <c r="B522" s="50" t="s">
        <v>111</v>
      </c>
      <c r="C522" s="50"/>
      <c r="D522" s="50"/>
      <c r="E522" s="43"/>
      <c r="F522" s="42"/>
      <c r="G522" s="43"/>
      <c r="H522" s="42"/>
      <c r="I522" s="43"/>
      <c r="J522" s="42"/>
      <c r="K522" s="43"/>
      <c r="L522" s="42"/>
      <c r="M522" s="43"/>
      <c r="N522" s="42"/>
      <c r="O522" s="43"/>
      <c r="P522" s="42"/>
      <c r="Q522" s="43"/>
      <c r="R522" s="42"/>
      <c r="S522" s="43"/>
      <c r="T522" s="42"/>
      <c r="U522" s="43"/>
      <c r="V522" s="42"/>
      <c r="W522" s="43"/>
      <c r="X522" s="42"/>
      <c r="Y522" s="43"/>
      <c r="Z522" s="42"/>
      <c r="AA522" s="43"/>
      <c r="AB522" s="42"/>
      <c r="AC522" s="43"/>
      <c r="AD522" s="42"/>
      <c r="AE522" s="43"/>
      <c r="AF522" s="42"/>
      <c r="AG522" s="43"/>
      <c r="AH522" s="42"/>
      <c r="AI522" s="44"/>
      <c r="AJ522" s="97">
        <f t="shared" si="52"/>
        <v>0</v>
      </c>
      <c r="AK522" s="97"/>
      <c r="AL522" s="97"/>
    </row>
    <row r="523" spans="2:39" x14ac:dyDescent="0.3">
      <c r="B523" s="50" t="s">
        <v>112</v>
      </c>
      <c r="C523" s="50"/>
      <c r="D523" s="50"/>
      <c r="E523" s="43"/>
      <c r="F523" s="42"/>
      <c r="G523" s="43"/>
      <c r="H523" s="42"/>
      <c r="I523" s="43"/>
      <c r="J523" s="42"/>
      <c r="K523" s="43"/>
      <c r="L523" s="42"/>
      <c r="M523" s="43"/>
      <c r="N523" s="42"/>
      <c r="O523" s="43"/>
      <c r="P523" s="42"/>
      <c r="Q523" s="43"/>
      <c r="R523" s="42"/>
      <c r="S523" s="43"/>
      <c r="T523" s="42"/>
      <c r="U523" s="43"/>
      <c r="V523" s="42"/>
      <c r="W523" s="43"/>
      <c r="X523" s="42"/>
      <c r="Y523" s="43"/>
      <c r="Z523" s="42"/>
      <c r="AA523" s="43"/>
      <c r="AB523" s="42"/>
      <c r="AC523" s="43"/>
      <c r="AD523" s="42"/>
      <c r="AE523" s="43"/>
      <c r="AF523" s="42"/>
      <c r="AG523" s="43"/>
      <c r="AH523" s="42"/>
      <c r="AI523" s="44"/>
      <c r="AJ523" s="97">
        <f t="shared" si="52"/>
        <v>0</v>
      </c>
      <c r="AK523" s="97"/>
      <c r="AL523" s="97"/>
    </row>
    <row r="524" spans="2:39" x14ac:dyDescent="0.3">
      <c r="B524" s="4" t="s">
        <v>121</v>
      </c>
      <c r="E524" s="43"/>
      <c r="F524" s="42"/>
      <c r="G524" s="43"/>
      <c r="H524" s="42"/>
      <c r="I524" s="43"/>
      <c r="J524" s="42"/>
      <c r="K524" s="43"/>
      <c r="L524" s="42"/>
      <c r="M524" s="43"/>
      <c r="N524" s="42"/>
      <c r="O524" s="43"/>
      <c r="P524" s="42"/>
      <c r="Q524" s="43"/>
      <c r="R524" s="42"/>
      <c r="S524" s="43"/>
      <c r="T524" s="42"/>
      <c r="U524" s="43"/>
      <c r="V524" s="42"/>
      <c r="W524" s="43"/>
      <c r="X524" s="42"/>
      <c r="Y524" s="43"/>
      <c r="Z524" s="42"/>
      <c r="AA524" s="43"/>
      <c r="AB524" s="42"/>
      <c r="AC524" s="43"/>
      <c r="AD524" s="42"/>
      <c r="AE524" s="43"/>
      <c r="AF524" s="42"/>
      <c r="AG524" s="43"/>
      <c r="AH524" s="42"/>
      <c r="AI524" s="44"/>
      <c r="AJ524" s="97">
        <f t="shared" si="52"/>
        <v>0</v>
      </c>
      <c r="AK524" s="97"/>
      <c r="AL524" s="97"/>
    </row>
    <row r="525" spans="2:39" x14ac:dyDescent="0.3">
      <c r="B525" s="4" t="s">
        <v>123</v>
      </c>
      <c r="C525" s="50"/>
      <c r="D525" s="50"/>
      <c r="E525" s="43"/>
      <c r="F525" s="42"/>
      <c r="G525" s="43"/>
      <c r="H525" s="42"/>
      <c r="I525" s="43"/>
      <c r="J525" s="42"/>
      <c r="K525" s="43"/>
      <c r="L525" s="42"/>
      <c r="M525" s="43"/>
      <c r="N525" s="42"/>
      <c r="O525" s="43"/>
      <c r="P525" s="42"/>
      <c r="Q525" s="43"/>
      <c r="R525" s="42"/>
      <c r="S525" s="43"/>
      <c r="T525" s="42"/>
      <c r="U525" s="43"/>
      <c r="V525" s="42"/>
      <c r="W525" s="43"/>
      <c r="X525" s="42"/>
      <c r="Y525" s="43"/>
      <c r="Z525" s="42"/>
      <c r="AA525" s="43"/>
      <c r="AB525" s="42"/>
      <c r="AC525" s="43"/>
      <c r="AD525" s="42"/>
      <c r="AE525" s="43"/>
      <c r="AF525" s="42"/>
      <c r="AG525" s="43"/>
      <c r="AH525" s="42"/>
      <c r="AI525" s="44"/>
      <c r="AJ525" s="97">
        <f t="shared" si="52"/>
        <v>0</v>
      </c>
      <c r="AK525" s="97"/>
      <c r="AL525" s="97"/>
    </row>
    <row r="526" spans="2:39" x14ac:dyDescent="0.3">
      <c r="B526" s="4" t="s">
        <v>124</v>
      </c>
      <c r="C526" s="50"/>
      <c r="D526" s="50"/>
      <c r="E526" s="43"/>
      <c r="F526" s="42"/>
      <c r="G526" s="43"/>
      <c r="H526" s="42"/>
      <c r="I526" s="43"/>
      <c r="J526" s="42"/>
      <c r="K526" s="43"/>
      <c r="L526" s="42"/>
      <c r="M526" s="43"/>
      <c r="N526" s="42"/>
      <c r="O526" s="43"/>
      <c r="P526" s="42"/>
      <c r="Q526" s="43"/>
      <c r="R526" s="42"/>
      <c r="S526" s="43"/>
      <c r="T526" s="42"/>
      <c r="U526" s="43"/>
      <c r="V526" s="42"/>
      <c r="W526" s="43"/>
      <c r="X526" s="42"/>
      <c r="Y526" s="43"/>
      <c r="Z526" s="42"/>
      <c r="AA526" s="43"/>
      <c r="AB526" s="42"/>
      <c r="AC526" s="43"/>
      <c r="AD526" s="42"/>
      <c r="AE526" s="43"/>
      <c r="AF526" s="42"/>
      <c r="AG526" s="43"/>
      <c r="AH526" s="42"/>
      <c r="AI526" s="44"/>
      <c r="AJ526" s="97">
        <f t="shared" si="52"/>
        <v>0</v>
      </c>
      <c r="AK526" s="97"/>
      <c r="AL526" s="97"/>
    </row>
    <row r="527" spans="2:39" x14ac:dyDescent="0.3">
      <c r="B527" s="4" t="s">
        <v>125</v>
      </c>
      <c r="C527" s="50"/>
      <c r="D527" s="50"/>
      <c r="E527" s="43"/>
      <c r="F527" s="42"/>
      <c r="G527" s="43"/>
      <c r="H527" s="42"/>
      <c r="I527" s="43"/>
      <c r="J527" s="42"/>
      <c r="K527" s="43"/>
      <c r="L527" s="42"/>
      <c r="M527" s="43"/>
      <c r="N527" s="42"/>
      <c r="O527" s="43"/>
      <c r="P527" s="42"/>
      <c r="Q527" s="43"/>
      <c r="R527" s="42"/>
      <c r="S527" s="43"/>
      <c r="T527" s="42"/>
      <c r="U527" s="43"/>
      <c r="V527" s="42"/>
      <c r="W527" s="43"/>
      <c r="X527" s="42"/>
      <c r="Y527" s="43"/>
      <c r="Z527" s="42"/>
      <c r="AA527" s="43"/>
      <c r="AB527" s="42"/>
      <c r="AC527" s="43"/>
      <c r="AD527" s="42"/>
      <c r="AE527" s="43"/>
      <c r="AF527" s="42"/>
      <c r="AG527" s="43"/>
      <c r="AH527" s="42"/>
      <c r="AI527" s="44"/>
      <c r="AJ527" s="97">
        <f t="shared" si="52"/>
        <v>0</v>
      </c>
      <c r="AK527" s="97"/>
      <c r="AL527" s="97"/>
    </row>
    <row r="528" spans="2:39" ht="19.5" thickBot="1" x14ac:dyDescent="0.35">
      <c r="B528" s="55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4"/>
      <c r="AI528" s="54"/>
      <c r="AJ528" s="54"/>
      <c r="AK528" s="54"/>
      <c r="AL528" s="53"/>
      <c r="AM528" s="53"/>
    </row>
    <row r="529" spans="2:38" x14ac:dyDescent="0.3">
      <c r="B529" s="41">
        <v>45536</v>
      </c>
    </row>
    <row r="531" spans="2:38" x14ac:dyDescent="0.3">
      <c r="B531" s="34" t="s">
        <v>3</v>
      </c>
      <c r="C531" s="4"/>
      <c r="D531" s="4"/>
      <c r="E531" s="35">
        <f>+B529</f>
        <v>45536</v>
      </c>
      <c r="F531" s="35">
        <v>45171</v>
      </c>
      <c r="G531" s="35">
        <v>45172</v>
      </c>
      <c r="H531" s="35">
        <v>45173</v>
      </c>
      <c r="I531" s="35">
        <v>45174</v>
      </c>
      <c r="J531" s="35">
        <v>45175</v>
      </c>
      <c r="K531" s="35">
        <v>45176</v>
      </c>
      <c r="L531" s="35">
        <v>45177</v>
      </c>
      <c r="M531" s="35">
        <v>45178</v>
      </c>
      <c r="N531" s="35">
        <v>45179</v>
      </c>
      <c r="O531" s="35">
        <v>45180</v>
      </c>
      <c r="P531" s="35">
        <v>45181</v>
      </c>
      <c r="Q531" s="35">
        <v>45182</v>
      </c>
      <c r="R531" s="35">
        <v>45183</v>
      </c>
      <c r="S531" s="35">
        <v>45184</v>
      </c>
      <c r="T531" s="35">
        <v>45185</v>
      </c>
      <c r="U531" s="35">
        <v>45186</v>
      </c>
      <c r="V531" s="35">
        <v>45187</v>
      </c>
      <c r="W531" s="35">
        <v>45188</v>
      </c>
      <c r="X531" s="35">
        <v>45189</v>
      </c>
      <c r="Y531" s="35">
        <v>45190</v>
      </c>
      <c r="Z531" s="35">
        <v>45191</v>
      </c>
      <c r="AA531" s="35">
        <v>45192</v>
      </c>
      <c r="AB531" s="35">
        <v>45193</v>
      </c>
      <c r="AC531" s="35">
        <v>45194</v>
      </c>
      <c r="AD531" s="35">
        <v>45195</v>
      </c>
      <c r="AE531" s="35">
        <v>45196</v>
      </c>
      <c r="AF531" s="35">
        <v>45197</v>
      </c>
      <c r="AG531" s="35">
        <v>45198</v>
      </c>
      <c r="AH531" s="35">
        <v>45199</v>
      </c>
      <c r="AI531" s="35" t="s">
        <v>103</v>
      </c>
      <c r="AJ531" s="82" t="s">
        <v>2</v>
      </c>
      <c r="AK531" s="83"/>
      <c r="AL531" s="83"/>
    </row>
    <row r="532" spans="2:38" x14ac:dyDescent="0.3">
      <c r="B532" s="90" t="s">
        <v>2</v>
      </c>
      <c r="C532" s="90"/>
      <c r="D532" s="90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98">
        <f>SUM(AJ533:AK589)</f>
        <v>0</v>
      </c>
      <c r="AK532" s="94"/>
      <c r="AL532" s="94"/>
    </row>
    <row r="533" spans="2:38" x14ac:dyDescent="0.3">
      <c r="B533" s="50" t="s">
        <v>37</v>
      </c>
      <c r="C533" s="50"/>
      <c r="D533" s="50"/>
      <c r="E533" s="43"/>
      <c r="F533" s="42"/>
      <c r="G533" s="43"/>
      <c r="H533" s="42"/>
      <c r="I533" s="43"/>
      <c r="J533" s="42"/>
      <c r="K533" s="43"/>
      <c r="L533" s="42"/>
      <c r="M533" s="43"/>
      <c r="N533" s="42"/>
      <c r="O533" s="43"/>
      <c r="P533" s="42"/>
      <c r="Q533" s="43"/>
      <c r="R533" s="42"/>
      <c r="S533" s="43"/>
      <c r="T533" s="42"/>
      <c r="U533" s="43"/>
      <c r="V533" s="42"/>
      <c r="W533" s="43"/>
      <c r="X533" s="42"/>
      <c r="Y533" s="43"/>
      <c r="Z533" s="42"/>
      <c r="AA533" s="43"/>
      <c r="AB533" s="42"/>
      <c r="AC533" s="43"/>
      <c r="AD533" s="42"/>
      <c r="AE533" s="43"/>
      <c r="AF533" s="42"/>
      <c r="AG533" s="43"/>
      <c r="AH533" s="42"/>
      <c r="AI533" s="44"/>
      <c r="AJ533" s="97">
        <f>SUM(E533:AI533)</f>
        <v>0</v>
      </c>
      <c r="AK533" s="97"/>
      <c r="AL533" s="97"/>
    </row>
    <row r="534" spans="2:38" x14ac:dyDescent="0.3">
      <c r="B534" s="50" t="s">
        <v>38</v>
      </c>
      <c r="C534" s="50"/>
      <c r="D534" s="50"/>
      <c r="E534" s="43"/>
      <c r="F534" s="42"/>
      <c r="G534" s="43"/>
      <c r="H534" s="42"/>
      <c r="I534" s="43"/>
      <c r="J534" s="42"/>
      <c r="K534" s="43"/>
      <c r="L534" s="42"/>
      <c r="M534" s="43"/>
      <c r="N534" s="42"/>
      <c r="O534" s="43"/>
      <c r="P534" s="42"/>
      <c r="Q534" s="43"/>
      <c r="R534" s="42"/>
      <c r="S534" s="43"/>
      <c r="T534" s="42"/>
      <c r="U534" s="43"/>
      <c r="V534" s="42"/>
      <c r="W534" s="43"/>
      <c r="X534" s="42"/>
      <c r="Y534" s="43"/>
      <c r="Z534" s="42"/>
      <c r="AA534" s="43"/>
      <c r="AB534" s="42"/>
      <c r="AC534" s="43"/>
      <c r="AD534" s="42"/>
      <c r="AE534" s="43"/>
      <c r="AF534" s="42"/>
      <c r="AG534" s="43"/>
      <c r="AH534" s="42"/>
      <c r="AI534" s="44"/>
      <c r="AJ534" s="97">
        <f t="shared" ref="AJ534:AJ545" si="53">SUM(E534:AI534)</f>
        <v>0</v>
      </c>
      <c r="AK534" s="97"/>
      <c r="AL534" s="97"/>
    </row>
    <row r="535" spans="2:38" x14ac:dyDescent="0.3">
      <c r="B535" s="50" t="s">
        <v>39</v>
      </c>
      <c r="C535" s="50"/>
      <c r="D535" s="50"/>
      <c r="E535" s="43"/>
      <c r="F535" s="42"/>
      <c r="G535" s="43"/>
      <c r="H535" s="42"/>
      <c r="I535" s="43"/>
      <c r="J535" s="42"/>
      <c r="K535" s="43"/>
      <c r="L535" s="42"/>
      <c r="M535" s="43"/>
      <c r="N535" s="42"/>
      <c r="O535" s="43"/>
      <c r="P535" s="42"/>
      <c r="Q535" s="43"/>
      <c r="R535" s="42"/>
      <c r="S535" s="43"/>
      <c r="T535" s="42"/>
      <c r="U535" s="43"/>
      <c r="V535" s="42"/>
      <c r="W535" s="43"/>
      <c r="X535" s="42"/>
      <c r="Y535" s="43"/>
      <c r="Z535" s="42"/>
      <c r="AA535" s="43"/>
      <c r="AB535" s="42"/>
      <c r="AC535" s="43"/>
      <c r="AD535" s="42"/>
      <c r="AE535" s="43"/>
      <c r="AF535" s="42"/>
      <c r="AG535" s="43"/>
      <c r="AH535" s="42"/>
      <c r="AI535" s="44"/>
      <c r="AJ535" s="97">
        <f t="shared" si="53"/>
        <v>0</v>
      </c>
      <c r="AK535" s="97"/>
      <c r="AL535" s="97"/>
    </row>
    <row r="536" spans="2:38" x14ac:dyDescent="0.3">
      <c r="B536" s="50" t="s">
        <v>40</v>
      </c>
      <c r="C536" s="50"/>
      <c r="D536" s="50"/>
      <c r="E536" s="43"/>
      <c r="F536" s="42"/>
      <c r="G536" s="43"/>
      <c r="H536" s="42"/>
      <c r="I536" s="43"/>
      <c r="J536" s="42"/>
      <c r="K536" s="43"/>
      <c r="L536" s="42"/>
      <c r="M536" s="43"/>
      <c r="N536" s="42"/>
      <c r="O536" s="43"/>
      <c r="P536" s="42"/>
      <c r="Q536" s="43"/>
      <c r="R536" s="42"/>
      <c r="S536" s="43"/>
      <c r="T536" s="42"/>
      <c r="U536" s="43"/>
      <c r="V536" s="42"/>
      <c r="W536" s="43"/>
      <c r="X536" s="42"/>
      <c r="Y536" s="43"/>
      <c r="Z536" s="42"/>
      <c r="AA536" s="43"/>
      <c r="AB536" s="42"/>
      <c r="AC536" s="43"/>
      <c r="AD536" s="42"/>
      <c r="AE536" s="43"/>
      <c r="AF536" s="42"/>
      <c r="AG536" s="43"/>
      <c r="AH536" s="42"/>
      <c r="AI536" s="44"/>
      <c r="AJ536" s="97">
        <f t="shared" si="53"/>
        <v>0</v>
      </c>
      <c r="AK536" s="97"/>
      <c r="AL536" s="97"/>
    </row>
    <row r="537" spans="2:38" x14ac:dyDescent="0.3">
      <c r="B537" s="50" t="s">
        <v>41</v>
      </c>
      <c r="C537" s="50"/>
      <c r="D537" s="50"/>
      <c r="E537" s="43"/>
      <c r="F537" s="42"/>
      <c r="G537" s="43"/>
      <c r="H537" s="42"/>
      <c r="I537" s="43"/>
      <c r="J537" s="42"/>
      <c r="K537" s="43"/>
      <c r="L537" s="42"/>
      <c r="M537" s="43"/>
      <c r="N537" s="42"/>
      <c r="O537" s="43"/>
      <c r="P537" s="42"/>
      <c r="Q537" s="43"/>
      <c r="R537" s="42"/>
      <c r="S537" s="43"/>
      <c r="T537" s="42"/>
      <c r="U537" s="43"/>
      <c r="V537" s="42"/>
      <c r="W537" s="43"/>
      <c r="X537" s="42"/>
      <c r="Y537" s="43"/>
      <c r="Z537" s="42"/>
      <c r="AA537" s="43"/>
      <c r="AB537" s="42"/>
      <c r="AC537" s="43"/>
      <c r="AD537" s="42"/>
      <c r="AE537" s="43"/>
      <c r="AF537" s="42"/>
      <c r="AG537" s="43"/>
      <c r="AH537" s="42"/>
      <c r="AI537" s="44"/>
      <c r="AJ537" s="97">
        <f t="shared" si="53"/>
        <v>0</v>
      </c>
      <c r="AK537" s="97"/>
      <c r="AL537" s="97"/>
    </row>
    <row r="538" spans="2:38" x14ac:dyDescent="0.3">
      <c r="B538" s="50" t="s">
        <v>42</v>
      </c>
      <c r="C538" s="50"/>
      <c r="D538" s="50"/>
      <c r="E538" s="43"/>
      <c r="F538" s="42"/>
      <c r="G538" s="43"/>
      <c r="H538" s="42"/>
      <c r="I538" s="43"/>
      <c r="J538" s="42"/>
      <c r="K538" s="43"/>
      <c r="L538" s="42"/>
      <c r="M538" s="43"/>
      <c r="N538" s="42"/>
      <c r="O538" s="43"/>
      <c r="P538" s="42"/>
      <c r="Q538" s="43"/>
      <c r="R538" s="42"/>
      <c r="S538" s="43"/>
      <c r="T538" s="42"/>
      <c r="U538" s="43"/>
      <c r="V538" s="42"/>
      <c r="W538" s="43"/>
      <c r="X538" s="42"/>
      <c r="Y538" s="43"/>
      <c r="Z538" s="42"/>
      <c r="AA538" s="43"/>
      <c r="AB538" s="42"/>
      <c r="AC538" s="43"/>
      <c r="AD538" s="42"/>
      <c r="AE538" s="43"/>
      <c r="AF538" s="42"/>
      <c r="AG538" s="43"/>
      <c r="AH538" s="42"/>
      <c r="AI538" s="44"/>
      <c r="AJ538" s="97">
        <f t="shared" si="53"/>
        <v>0</v>
      </c>
      <c r="AK538" s="97"/>
      <c r="AL538" s="97"/>
    </row>
    <row r="539" spans="2:38" x14ac:dyDescent="0.3">
      <c r="B539" s="50" t="s">
        <v>43</v>
      </c>
      <c r="C539" s="50"/>
      <c r="D539" s="50"/>
      <c r="E539" s="43"/>
      <c r="F539" s="42"/>
      <c r="G539" s="43"/>
      <c r="H539" s="42"/>
      <c r="I539" s="43"/>
      <c r="J539" s="42"/>
      <c r="K539" s="43"/>
      <c r="L539" s="42"/>
      <c r="M539" s="43"/>
      <c r="N539" s="42"/>
      <c r="O539" s="43"/>
      <c r="P539" s="42"/>
      <c r="Q539" s="43"/>
      <c r="R539" s="42"/>
      <c r="S539" s="43"/>
      <c r="T539" s="42"/>
      <c r="U539" s="43"/>
      <c r="V539" s="42"/>
      <c r="W539" s="43"/>
      <c r="X539" s="42"/>
      <c r="Y539" s="43"/>
      <c r="Z539" s="42"/>
      <c r="AA539" s="43"/>
      <c r="AB539" s="42"/>
      <c r="AC539" s="43"/>
      <c r="AD539" s="42"/>
      <c r="AE539" s="43"/>
      <c r="AF539" s="42"/>
      <c r="AG539" s="43"/>
      <c r="AH539" s="42"/>
      <c r="AI539" s="44"/>
      <c r="AJ539" s="97">
        <f t="shared" si="53"/>
        <v>0</v>
      </c>
      <c r="AK539" s="97"/>
      <c r="AL539" s="97"/>
    </row>
    <row r="540" spans="2:38" x14ac:dyDescent="0.3">
      <c r="B540" s="50" t="s">
        <v>44</v>
      </c>
      <c r="C540" s="50"/>
      <c r="D540" s="50"/>
      <c r="E540" s="43"/>
      <c r="F540" s="42"/>
      <c r="G540" s="43"/>
      <c r="H540" s="42"/>
      <c r="I540" s="43"/>
      <c r="J540" s="42"/>
      <c r="K540" s="43"/>
      <c r="L540" s="42"/>
      <c r="M540" s="43"/>
      <c r="N540" s="42"/>
      <c r="O540" s="43"/>
      <c r="P540" s="42"/>
      <c r="Q540" s="43"/>
      <c r="R540" s="42"/>
      <c r="S540" s="43"/>
      <c r="T540" s="42"/>
      <c r="U540" s="43"/>
      <c r="V540" s="42"/>
      <c r="W540" s="43"/>
      <c r="X540" s="42"/>
      <c r="Y540" s="43"/>
      <c r="Z540" s="42"/>
      <c r="AA540" s="43"/>
      <c r="AB540" s="42"/>
      <c r="AC540" s="43"/>
      <c r="AD540" s="42"/>
      <c r="AE540" s="43"/>
      <c r="AF540" s="42"/>
      <c r="AG540" s="43"/>
      <c r="AH540" s="42"/>
      <c r="AI540" s="44"/>
      <c r="AJ540" s="97">
        <f t="shared" si="53"/>
        <v>0</v>
      </c>
      <c r="AK540" s="97"/>
      <c r="AL540" s="97"/>
    </row>
    <row r="541" spans="2:38" x14ac:dyDescent="0.3">
      <c r="B541" s="50" t="s">
        <v>45</v>
      </c>
      <c r="C541" s="50"/>
      <c r="D541" s="50"/>
      <c r="E541" s="43"/>
      <c r="F541" s="42"/>
      <c r="G541" s="43"/>
      <c r="H541" s="42"/>
      <c r="I541" s="43"/>
      <c r="J541" s="42"/>
      <c r="K541" s="43"/>
      <c r="L541" s="42"/>
      <c r="M541" s="43"/>
      <c r="N541" s="42"/>
      <c r="O541" s="43"/>
      <c r="P541" s="42"/>
      <c r="Q541" s="43"/>
      <c r="R541" s="42"/>
      <c r="S541" s="43"/>
      <c r="T541" s="42"/>
      <c r="U541" s="43"/>
      <c r="V541" s="42"/>
      <c r="W541" s="43"/>
      <c r="X541" s="42"/>
      <c r="Y541" s="43"/>
      <c r="Z541" s="42"/>
      <c r="AA541" s="43"/>
      <c r="AB541" s="42"/>
      <c r="AC541" s="43"/>
      <c r="AD541" s="42"/>
      <c r="AE541" s="43"/>
      <c r="AF541" s="42"/>
      <c r="AG541" s="43"/>
      <c r="AH541" s="42"/>
      <c r="AI541" s="44"/>
      <c r="AJ541" s="97">
        <f t="shared" si="53"/>
        <v>0</v>
      </c>
      <c r="AK541" s="97"/>
      <c r="AL541" s="97"/>
    </row>
    <row r="542" spans="2:38" x14ac:dyDescent="0.3">
      <c r="B542" s="50" t="s">
        <v>46</v>
      </c>
      <c r="C542" s="50"/>
      <c r="D542" s="50"/>
      <c r="E542" s="43"/>
      <c r="F542" s="42"/>
      <c r="G542" s="43"/>
      <c r="H542" s="42"/>
      <c r="I542" s="43"/>
      <c r="J542" s="42"/>
      <c r="K542" s="43"/>
      <c r="L542" s="42"/>
      <c r="M542" s="43"/>
      <c r="N542" s="42"/>
      <c r="O542" s="43"/>
      <c r="P542" s="42"/>
      <c r="Q542" s="43"/>
      <c r="R542" s="42"/>
      <c r="S542" s="43"/>
      <c r="T542" s="42"/>
      <c r="U542" s="43"/>
      <c r="V542" s="42"/>
      <c r="W542" s="43"/>
      <c r="X542" s="42"/>
      <c r="Y542" s="43"/>
      <c r="Z542" s="42"/>
      <c r="AA542" s="43"/>
      <c r="AB542" s="42"/>
      <c r="AC542" s="43"/>
      <c r="AD542" s="42"/>
      <c r="AE542" s="43"/>
      <c r="AF542" s="42"/>
      <c r="AG542" s="43"/>
      <c r="AH542" s="42"/>
      <c r="AI542" s="44"/>
      <c r="AJ542" s="97">
        <f t="shared" si="53"/>
        <v>0</v>
      </c>
      <c r="AK542" s="97"/>
      <c r="AL542" s="97"/>
    </row>
    <row r="543" spans="2:38" x14ac:dyDescent="0.3">
      <c r="B543" s="50" t="s">
        <v>47</v>
      </c>
      <c r="C543" s="50"/>
      <c r="D543" s="50"/>
      <c r="E543" s="43"/>
      <c r="F543" s="42"/>
      <c r="G543" s="43"/>
      <c r="H543" s="42"/>
      <c r="I543" s="43"/>
      <c r="J543" s="42"/>
      <c r="K543" s="43"/>
      <c r="L543" s="42"/>
      <c r="M543" s="43"/>
      <c r="N543" s="42"/>
      <c r="O543" s="43"/>
      <c r="P543" s="42"/>
      <c r="Q543" s="43"/>
      <c r="R543" s="42"/>
      <c r="S543" s="43"/>
      <c r="T543" s="42"/>
      <c r="U543" s="43"/>
      <c r="V543" s="42"/>
      <c r="W543" s="43"/>
      <c r="X543" s="42"/>
      <c r="Y543" s="43"/>
      <c r="Z543" s="42"/>
      <c r="AA543" s="43"/>
      <c r="AB543" s="42"/>
      <c r="AC543" s="43"/>
      <c r="AD543" s="42"/>
      <c r="AE543" s="43"/>
      <c r="AF543" s="42"/>
      <c r="AG543" s="43"/>
      <c r="AH543" s="42"/>
      <c r="AI543" s="44"/>
      <c r="AJ543" s="97">
        <f t="shared" si="53"/>
        <v>0</v>
      </c>
      <c r="AK543" s="97"/>
      <c r="AL543" s="97"/>
    </row>
    <row r="544" spans="2:38" x14ac:dyDescent="0.3">
      <c r="B544" s="50" t="s">
        <v>48</v>
      </c>
      <c r="C544" s="50"/>
      <c r="D544" s="50"/>
      <c r="E544" s="43"/>
      <c r="F544" s="42"/>
      <c r="G544" s="43"/>
      <c r="H544" s="42"/>
      <c r="I544" s="43"/>
      <c r="J544" s="42"/>
      <c r="K544" s="43"/>
      <c r="L544" s="42"/>
      <c r="M544" s="43"/>
      <c r="N544" s="42"/>
      <c r="O544" s="43"/>
      <c r="P544" s="42"/>
      <c r="Q544" s="43"/>
      <c r="R544" s="42"/>
      <c r="S544" s="43"/>
      <c r="T544" s="42"/>
      <c r="U544" s="43"/>
      <c r="V544" s="42"/>
      <c r="W544" s="43"/>
      <c r="X544" s="42"/>
      <c r="Y544" s="43"/>
      <c r="Z544" s="42"/>
      <c r="AA544" s="43"/>
      <c r="AB544" s="42"/>
      <c r="AC544" s="43"/>
      <c r="AD544" s="42"/>
      <c r="AE544" s="43"/>
      <c r="AF544" s="42"/>
      <c r="AG544" s="43"/>
      <c r="AH544" s="42"/>
      <c r="AI544" s="44"/>
      <c r="AJ544" s="97">
        <f t="shared" si="53"/>
        <v>0</v>
      </c>
      <c r="AK544" s="97"/>
      <c r="AL544" s="97"/>
    </row>
    <row r="545" spans="2:38" x14ac:dyDescent="0.3">
      <c r="B545" s="50" t="s">
        <v>49</v>
      </c>
      <c r="C545" s="50"/>
      <c r="D545" s="50"/>
      <c r="E545" s="43"/>
      <c r="F545" s="42"/>
      <c r="G545" s="43"/>
      <c r="H545" s="42"/>
      <c r="I545" s="43"/>
      <c r="J545" s="42"/>
      <c r="K545" s="43"/>
      <c r="L545" s="42"/>
      <c r="M545" s="43"/>
      <c r="N545" s="42"/>
      <c r="O545" s="43"/>
      <c r="P545" s="42"/>
      <c r="Q545" s="43"/>
      <c r="R545" s="42"/>
      <c r="S545" s="43"/>
      <c r="T545" s="42"/>
      <c r="U545" s="43"/>
      <c r="V545" s="42"/>
      <c r="W545" s="43"/>
      <c r="X545" s="42"/>
      <c r="Y545" s="43"/>
      <c r="Z545" s="42"/>
      <c r="AA545" s="43"/>
      <c r="AB545" s="42"/>
      <c r="AC545" s="43"/>
      <c r="AD545" s="42"/>
      <c r="AE545" s="43"/>
      <c r="AF545" s="42"/>
      <c r="AG545" s="43"/>
      <c r="AH545" s="42"/>
      <c r="AI545" s="44"/>
      <c r="AJ545" s="97">
        <f t="shared" si="53"/>
        <v>0</v>
      </c>
      <c r="AK545" s="97"/>
      <c r="AL545" s="97"/>
    </row>
    <row r="546" spans="2:38" x14ac:dyDescent="0.3">
      <c r="B546" s="50" t="s">
        <v>50</v>
      </c>
      <c r="C546" s="50"/>
      <c r="D546" s="50"/>
      <c r="E546" s="43"/>
      <c r="F546" s="42"/>
      <c r="G546" s="43"/>
      <c r="H546" s="42"/>
      <c r="I546" s="43"/>
      <c r="J546" s="42"/>
      <c r="K546" s="43"/>
      <c r="L546" s="42"/>
      <c r="M546" s="43"/>
      <c r="N546" s="42"/>
      <c r="O546" s="43"/>
      <c r="P546" s="42"/>
      <c r="Q546" s="43"/>
      <c r="R546" s="42"/>
      <c r="S546" s="43"/>
      <c r="T546" s="42"/>
      <c r="U546" s="43"/>
      <c r="V546" s="42"/>
      <c r="W546" s="43"/>
      <c r="X546" s="42"/>
      <c r="Y546" s="43"/>
      <c r="Z546" s="42"/>
      <c r="AA546" s="43"/>
      <c r="AB546" s="42"/>
      <c r="AC546" s="43"/>
      <c r="AD546" s="42"/>
      <c r="AE546" s="43"/>
      <c r="AF546" s="42"/>
      <c r="AG546" s="43"/>
      <c r="AH546" s="42"/>
      <c r="AI546" s="44"/>
      <c r="AJ546" s="97">
        <f>SUM(E546:AI546)</f>
        <v>0</v>
      </c>
      <c r="AK546" s="97"/>
      <c r="AL546" s="97"/>
    </row>
    <row r="547" spans="2:38" x14ac:dyDescent="0.3">
      <c r="B547" s="50" t="s">
        <v>101</v>
      </c>
      <c r="C547" s="50"/>
      <c r="D547" s="50"/>
      <c r="E547" s="43"/>
      <c r="F547" s="42"/>
      <c r="G547" s="43"/>
      <c r="H547" s="42"/>
      <c r="I547" s="43"/>
      <c r="J547" s="42"/>
      <c r="K547" s="43"/>
      <c r="L547" s="42"/>
      <c r="M547" s="43"/>
      <c r="N547" s="42"/>
      <c r="O547" s="43"/>
      <c r="P547" s="42"/>
      <c r="Q547" s="43"/>
      <c r="R547" s="42"/>
      <c r="S547" s="43"/>
      <c r="T547" s="42"/>
      <c r="U547" s="43"/>
      <c r="V547" s="42"/>
      <c r="W547" s="43"/>
      <c r="X547" s="42"/>
      <c r="Y547" s="43"/>
      <c r="Z547" s="42"/>
      <c r="AA547" s="43"/>
      <c r="AB547" s="42"/>
      <c r="AC547" s="43"/>
      <c r="AD547" s="42"/>
      <c r="AE547" s="43"/>
      <c r="AF547" s="42"/>
      <c r="AG547" s="43"/>
      <c r="AH547" s="42"/>
      <c r="AI547" s="44"/>
      <c r="AJ547" s="97">
        <f t="shared" ref="AJ547:AJ549" si="54">SUM(E547:AI547)</f>
        <v>0</v>
      </c>
      <c r="AK547" s="97"/>
      <c r="AL547" s="97"/>
    </row>
    <row r="548" spans="2:38" x14ac:dyDescent="0.3">
      <c r="B548" s="50" t="s">
        <v>51</v>
      </c>
      <c r="C548" s="50"/>
      <c r="D548" s="50"/>
      <c r="E548" s="43"/>
      <c r="F548" s="42"/>
      <c r="G548" s="43"/>
      <c r="H548" s="42"/>
      <c r="I548" s="43"/>
      <c r="J548" s="42"/>
      <c r="K548" s="43"/>
      <c r="L548" s="42"/>
      <c r="M548" s="43"/>
      <c r="N548" s="42"/>
      <c r="O548" s="43"/>
      <c r="P548" s="42"/>
      <c r="Q548" s="43"/>
      <c r="R548" s="42"/>
      <c r="S548" s="43"/>
      <c r="T548" s="42"/>
      <c r="U548" s="43"/>
      <c r="V548" s="42"/>
      <c r="W548" s="43"/>
      <c r="X548" s="42"/>
      <c r="Y548" s="43"/>
      <c r="Z548" s="42"/>
      <c r="AA548" s="43"/>
      <c r="AB548" s="42"/>
      <c r="AC548" s="43"/>
      <c r="AD548" s="42"/>
      <c r="AE548" s="43"/>
      <c r="AF548" s="42"/>
      <c r="AG548" s="43"/>
      <c r="AH548" s="42"/>
      <c r="AI548" s="44"/>
      <c r="AJ548" s="97">
        <f t="shared" si="54"/>
        <v>0</v>
      </c>
      <c r="AK548" s="97"/>
      <c r="AL548" s="97"/>
    </row>
    <row r="549" spans="2:38" x14ac:dyDescent="0.3">
      <c r="B549" s="50" t="s">
        <v>52</v>
      </c>
      <c r="C549" s="50"/>
      <c r="D549" s="50"/>
      <c r="E549" s="43"/>
      <c r="F549" s="42"/>
      <c r="G549" s="43"/>
      <c r="H549" s="42"/>
      <c r="I549" s="43"/>
      <c r="J549" s="42"/>
      <c r="K549" s="43"/>
      <c r="L549" s="42"/>
      <c r="M549" s="43"/>
      <c r="N549" s="42"/>
      <c r="O549" s="43"/>
      <c r="P549" s="42"/>
      <c r="Q549" s="43"/>
      <c r="R549" s="42"/>
      <c r="S549" s="43"/>
      <c r="T549" s="42"/>
      <c r="U549" s="43"/>
      <c r="V549" s="42"/>
      <c r="W549" s="43"/>
      <c r="X549" s="42"/>
      <c r="Y549" s="43"/>
      <c r="Z549" s="42"/>
      <c r="AA549" s="43"/>
      <c r="AB549" s="42"/>
      <c r="AC549" s="43"/>
      <c r="AD549" s="42"/>
      <c r="AE549" s="43"/>
      <c r="AF549" s="42"/>
      <c r="AG549" s="43"/>
      <c r="AH549" s="42"/>
      <c r="AI549" s="44"/>
      <c r="AJ549" s="97">
        <f t="shared" si="54"/>
        <v>0</v>
      </c>
      <c r="AK549" s="97"/>
      <c r="AL549" s="97"/>
    </row>
    <row r="550" spans="2:38" x14ac:dyDescent="0.3">
      <c r="B550" s="50" t="s">
        <v>53</v>
      </c>
      <c r="C550" s="50"/>
      <c r="D550" s="50"/>
      <c r="E550" s="43"/>
      <c r="F550" s="42"/>
      <c r="G550" s="43"/>
      <c r="H550" s="42"/>
      <c r="I550" s="43"/>
      <c r="J550" s="42"/>
      <c r="K550" s="43"/>
      <c r="L550" s="42"/>
      <c r="M550" s="43"/>
      <c r="N550" s="42"/>
      <c r="O550" s="43"/>
      <c r="P550" s="42"/>
      <c r="Q550" s="43"/>
      <c r="R550" s="42"/>
      <c r="S550" s="43"/>
      <c r="T550" s="42"/>
      <c r="U550" s="43"/>
      <c r="V550" s="42"/>
      <c r="W550" s="43"/>
      <c r="X550" s="42"/>
      <c r="Y550" s="43"/>
      <c r="Z550" s="42"/>
      <c r="AA550" s="43"/>
      <c r="AB550" s="42"/>
      <c r="AC550" s="43"/>
      <c r="AD550" s="42"/>
      <c r="AE550" s="43"/>
      <c r="AF550" s="42"/>
      <c r="AG550" s="43"/>
      <c r="AH550" s="42"/>
      <c r="AI550" s="44"/>
      <c r="AJ550" s="97">
        <f>SUM(E550:AI550)</f>
        <v>0</v>
      </c>
      <c r="AK550" s="97"/>
      <c r="AL550" s="97"/>
    </row>
    <row r="551" spans="2:38" x14ac:dyDescent="0.3">
      <c r="B551" s="50" t="s">
        <v>54</v>
      </c>
      <c r="C551" s="50"/>
      <c r="D551" s="50"/>
      <c r="E551" s="43"/>
      <c r="F551" s="42"/>
      <c r="G551" s="43"/>
      <c r="H551" s="42"/>
      <c r="I551" s="43"/>
      <c r="J551" s="42"/>
      <c r="K551" s="43"/>
      <c r="L551" s="42"/>
      <c r="M551" s="43"/>
      <c r="N551" s="42"/>
      <c r="O551" s="43"/>
      <c r="P551" s="42"/>
      <c r="Q551" s="43"/>
      <c r="R551" s="42"/>
      <c r="S551" s="43"/>
      <c r="T551" s="42"/>
      <c r="U551" s="43"/>
      <c r="V551" s="42"/>
      <c r="W551" s="43"/>
      <c r="X551" s="42"/>
      <c r="Y551" s="43"/>
      <c r="Z551" s="42"/>
      <c r="AA551" s="43"/>
      <c r="AB551" s="42"/>
      <c r="AC551" s="43"/>
      <c r="AD551" s="42"/>
      <c r="AE551" s="43"/>
      <c r="AF551" s="42"/>
      <c r="AG551" s="43"/>
      <c r="AH551" s="42"/>
      <c r="AI551" s="44"/>
      <c r="AJ551" s="97">
        <f t="shared" ref="AJ551:AJ578" si="55">SUM(E551:AI551)</f>
        <v>0</v>
      </c>
      <c r="AK551" s="97"/>
      <c r="AL551" s="97"/>
    </row>
    <row r="552" spans="2:38" x14ac:dyDescent="0.3">
      <c r="B552" s="50" t="s">
        <v>55</v>
      </c>
      <c r="C552" s="50"/>
      <c r="D552" s="50"/>
      <c r="E552" s="43"/>
      <c r="F552" s="42"/>
      <c r="G552" s="43"/>
      <c r="H552" s="42"/>
      <c r="I552" s="43"/>
      <c r="J552" s="42"/>
      <c r="K552" s="43"/>
      <c r="L552" s="42"/>
      <c r="M552" s="43"/>
      <c r="N552" s="42"/>
      <c r="O552" s="43"/>
      <c r="P552" s="42"/>
      <c r="Q552" s="43"/>
      <c r="R552" s="42"/>
      <c r="S552" s="43"/>
      <c r="T552" s="42"/>
      <c r="U552" s="43"/>
      <c r="V552" s="42"/>
      <c r="W552" s="43"/>
      <c r="X552" s="42"/>
      <c r="Y552" s="43"/>
      <c r="Z552" s="42"/>
      <c r="AA552" s="43"/>
      <c r="AB552" s="42"/>
      <c r="AC552" s="43"/>
      <c r="AD552" s="42"/>
      <c r="AE552" s="43"/>
      <c r="AF552" s="42"/>
      <c r="AG552" s="43"/>
      <c r="AH552" s="42"/>
      <c r="AI552" s="44"/>
      <c r="AJ552" s="97">
        <f t="shared" si="55"/>
        <v>0</v>
      </c>
      <c r="AK552" s="97"/>
      <c r="AL552" s="97"/>
    </row>
    <row r="553" spans="2:38" x14ac:dyDescent="0.3">
      <c r="B553" s="50" t="s">
        <v>56</v>
      </c>
      <c r="C553" s="50"/>
      <c r="D553" s="50"/>
      <c r="E553" s="43"/>
      <c r="F553" s="42"/>
      <c r="G553" s="43"/>
      <c r="H553" s="42"/>
      <c r="I553" s="43"/>
      <c r="J553" s="42"/>
      <c r="K553" s="43"/>
      <c r="L553" s="42"/>
      <c r="M553" s="43"/>
      <c r="N553" s="42"/>
      <c r="O553" s="43"/>
      <c r="P553" s="42"/>
      <c r="Q553" s="43"/>
      <c r="R553" s="42"/>
      <c r="S553" s="43"/>
      <c r="T553" s="42"/>
      <c r="U553" s="43"/>
      <c r="V553" s="42"/>
      <c r="W553" s="43"/>
      <c r="X553" s="42"/>
      <c r="Y553" s="43"/>
      <c r="Z553" s="42"/>
      <c r="AA553" s="43"/>
      <c r="AB553" s="42"/>
      <c r="AC553" s="43"/>
      <c r="AD553" s="42"/>
      <c r="AE553" s="43"/>
      <c r="AF553" s="42"/>
      <c r="AG553" s="43"/>
      <c r="AH553" s="42"/>
      <c r="AI553" s="44"/>
      <c r="AJ553" s="97">
        <f t="shared" si="55"/>
        <v>0</v>
      </c>
      <c r="AK553" s="97"/>
      <c r="AL553" s="97"/>
    </row>
    <row r="554" spans="2:38" x14ac:dyDescent="0.3">
      <c r="B554" s="50" t="s">
        <v>104</v>
      </c>
      <c r="C554" s="50"/>
      <c r="D554" s="50"/>
      <c r="E554" s="43"/>
      <c r="F554" s="42"/>
      <c r="G554" s="43"/>
      <c r="H554" s="42"/>
      <c r="I554" s="43"/>
      <c r="J554" s="42"/>
      <c r="K554" s="43"/>
      <c r="L554" s="42"/>
      <c r="M554" s="43"/>
      <c r="N554" s="42"/>
      <c r="O554" s="43"/>
      <c r="P554" s="42"/>
      <c r="Q554" s="43"/>
      <c r="R554" s="42"/>
      <c r="S554" s="43"/>
      <c r="T554" s="42"/>
      <c r="U554" s="43"/>
      <c r="V554" s="42"/>
      <c r="W554" s="43"/>
      <c r="X554" s="42"/>
      <c r="Y554" s="43"/>
      <c r="Z554" s="42"/>
      <c r="AA554" s="43"/>
      <c r="AB554" s="42"/>
      <c r="AC554" s="43"/>
      <c r="AD554" s="42"/>
      <c r="AE554" s="43"/>
      <c r="AF554" s="42"/>
      <c r="AG554" s="43"/>
      <c r="AH554" s="42"/>
      <c r="AI554" s="44"/>
      <c r="AJ554" s="97">
        <f t="shared" si="55"/>
        <v>0</v>
      </c>
      <c r="AK554" s="97"/>
      <c r="AL554" s="97"/>
    </row>
    <row r="555" spans="2:38" x14ac:dyDescent="0.3">
      <c r="B555" s="50" t="s">
        <v>57</v>
      </c>
      <c r="C555" s="50"/>
      <c r="D555" s="50"/>
      <c r="E555" s="43"/>
      <c r="F555" s="42"/>
      <c r="G555" s="43"/>
      <c r="H555" s="42"/>
      <c r="I555" s="43"/>
      <c r="J555" s="42"/>
      <c r="K555" s="43"/>
      <c r="L555" s="42"/>
      <c r="M555" s="43"/>
      <c r="N555" s="42"/>
      <c r="O555" s="43"/>
      <c r="P555" s="42"/>
      <c r="Q555" s="43"/>
      <c r="R555" s="42"/>
      <c r="S555" s="43"/>
      <c r="T555" s="42"/>
      <c r="U555" s="43"/>
      <c r="V555" s="42"/>
      <c r="W555" s="43"/>
      <c r="X555" s="42"/>
      <c r="Y555" s="43"/>
      <c r="Z555" s="42"/>
      <c r="AA555" s="43"/>
      <c r="AB555" s="42"/>
      <c r="AC555" s="43"/>
      <c r="AD555" s="42"/>
      <c r="AE555" s="43"/>
      <c r="AF555" s="42"/>
      <c r="AG555" s="43"/>
      <c r="AH555" s="42"/>
      <c r="AI555" s="44"/>
      <c r="AJ555" s="97">
        <f t="shared" si="55"/>
        <v>0</v>
      </c>
      <c r="AK555" s="97"/>
      <c r="AL555" s="97"/>
    </row>
    <row r="556" spans="2:38" x14ac:dyDescent="0.3">
      <c r="B556" s="50" t="s">
        <v>58</v>
      </c>
      <c r="C556" s="50"/>
      <c r="D556" s="50"/>
      <c r="E556" s="43"/>
      <c r="F556" s="42"/>
      <c r="G556" s="43"/>
      <c r="H556" s="42"/>
      <c r="I556" s="43"/>
      <c r="J556" s="42"/>
      <c r="K556" s="43"/>
      <c r="L556" s="42"/>
      <c r="M556" s="43"/>
      <c r="N556" s="42"/>
      <c r="O556" s="43"/>
      <c r="P556" s="42"/>
      <c r="Q556" s="43"/>
      <c r="R556" s="42"/>
      <c r="S556" s="43"/>
      <c r="T556" s="42"/>
      <c r="U556" s="43"/>
      <c r="V556" s="42"/>
      <c r="W556" s="43"/>
      <c r="X556" s="42"/>
      <c r="Y556" s="43"/>
      <c r="Z556" s="42"/>
      <c r="AA556" s="43"/>
      <c r="AB556" s="42"/>
      <c r="AC556" s="43"/>
      <c r="AD556" s="42"/>
      <c r="AE556" s="43"/>
      <c r="AF556" s="42"/>
      <c r="AG556" s="43"/>
      <c r="AH556" s="42"/>
      <c r="AI556" s="44"/>
      <c r="AJ556" s="97">
        <f t="shared" si="55"/>
        <v>0</v>
      </c>
      <c r="AK556" s="97"/>
      <c r="AL556" s="97"/>
    </row>
    <row r="557" spans="2:38" x14ac:dyDescent="0.3">
      <c r="B557" s="50" t="s">
        <v>105</v>
      </c>
      <c r="C557" s="50"/>
      <c r="D557" s="50"/>
      <c r="E557" s="43"/>
      <c r="F557" s="42"/>
      <c r="G557" s="43"/>
      <c r="H557" s="42"/>
      <c r="I557" s="43"/>
      <c r="J557" s="42"/>
      <c r="K557" s="43"/>
      <c r="L557" s="42"/>
      <c r="M557" s="43"/>
      <c r="N557" s="42"/>
      <c r="O557" s="43"/>
      <c r="P557" s="42"/>
      <c r="Q557" s="43"/>
      <c r="R557" s="42"/>
      <c r="S557" s="43"/>
      <c r="T557" s="42"/>
      <c r="U557" s="43"/>
      <c r="V557" s="42"/>
      <c r="W557" s="43"/>
      <c r="X557" s="42"/>
      <c r="Y557" s="43"/>
      <c r="Z557" s="42"/>
      <c r="AA557" s="43"/>
      <c r="AB557" s="42"/>
      <c r="AC557" s="43"/>
      <c r="AD557" s="42"/>
      <c r="AE557" s="43"/>
      <c r="AF557" s="42"/>
      <c r="AG557" s="43"/>
      <c r="AH557" s="42"/>
      <c r="AI557" s="44"/>
      <c r="AJ557" s="97">
        <f t="shared" si="55"/>
        <v>0</v>
      </c>
      <c r="AK557" s="97"/>
      <c r="AL557" s="97"/>
    </row>
    <row r="558" spans="2:38" x14ac:dyDescent="0.3">
      <c r="B558" s="50" t="s">
        <v>59</v>
      </c>
      <c r="C558" s="50"/>
      <c r="D558" s="50"/>
      <c r="E558" s="43"/>
      <c r="F558" s="42"/>
      <c r="G558" s="43"/>
      <c r="H558" s="42"/>
      <c r="I558" s="43"/>
      <c r="J558" s="42"/>
      <c r="K558" s="43"/>
      <c r="L558" s="42"/>
      <c r="M558" s="43"/>
      <c r="N558" s="42"/>
      <c r="O558" s="43"/>
      <c r="P558" s="42"/>
      <c r="Q558" s="43"/>
      <c r="R558" s="42"/>
      <c r="S558" s="43"/>
      <c r="T558" s="42"/>
      <c r="U558" s="43"/>
      <c r="V558" s="42"/>
      <c r="W558" s="43"/>
      <c r="X558" s="42"/>
      <c r="Y558" s="43"/>
      <c r="Z558" s="42"/>
      <c r="AA558" s="43"/>
      <c r="AB558" s="42"/>
      <c r="AC558" s="43"/>
      <c r="AD558" s="42"/>
      <c r="AE558" s="43"/>
      <c r="AF558" s="42"/>
      <c r="AG558" s="43"/>
      <c r="AH558" s="42"/>
      <c r="AI558" s="44"/>
      <c r="AJ558" s="97">
        <f t="shared" si="55"/>
        <v>0</v>
      </c>
      <c r="AK558" s="97"/>
      <c r="AL558" s="97"/>
    </row>
    <row r="559" spans="2:38" x14ac:dyDescent="0.3">
      <c r="B559" s="50" t="s">
        <v>60</v>
      </c>
      <c r="C559" s="50"/>
      <c r="D559" s="50"/>
      <c r="E559" s="43"/>
      <c r="F559" s="42"/>
      <c r="G559" s="43"/>
      <c r="H559" s="42"/>
      <c r="I559" s="43"/>
      <c r="J559" s="42"/>
      <c r="K559" s="43"/>
      <c r="L559" s="42"/>
      <c r="M559" s="43"/>
      <c r="N559" s="42"/>
      <c r="O559" s="43"/>
      <c r="P559" s="42"/>
      <c r="Q559" s="43"/>
      <c r="R559" s="42"/>
      <c r="S559" s="43"/>
      <c r="T559" s="42"/>
      <c r="U559" s="43"/>
      <c r="V559" s="42"/>
      <c r="W559" s="43"/>
      <c r="X559" s="42"/>
      <c r="Y559" s="43"/>
      <c r="Z559" s="42"/>
      <c r="AA559" s="43"/>
      <c r="AB559" s="42"/>
      <c r="AC559" s="43"/>
      <c r="AD559" s="42"/>
      <c r="AE559" s="43"/>
      <c r="AF559" s="42"/>
      <c r="AG559" s="43"/>
      <c r="AH559" s="42"/>
      <c r="AI559" s="44"/>
      <c r="AJ559" s="97">
        <f t="shared" si="55"/>
        <v>0</v>
      </c>
      <c r="AK559" s="97"/>
      <c r="AL559" s="97"/>
    </row>
    <row r="560" spans="2:38" x14ac:dyDescent="0.3">
      <c r="B560" s="50" t="s">
        <v>61</v>
      </c>
      <c r="C560" s="50"/>
      <c r="D560" s="50"/>
      <c r="E560" s="43"/>
      <c r="F560" s="42"/>
      <c r="G560" s="43"/>
      <c r="H560" s="42"/>
      <c r="I560" s="43"/>
      <c r="J560" s="42"/>
      <c r="K560" s="43"/>
      <c r="L560" s="42"/>
      <c r="M560" s="43"/>
      <c r="N560" s="42"/>
      <c r="O560" s="43"/>
      <c r="P560" s="42"/>
      <c r="Q560" s="43"/>
      <c r="R560" s="42"/>
      <c r="S560" s="43"/>
      <c r="T560" s="42"/>
      <c r="U560" s="43"/>
      <c r="V560" s="42"/>
      <c r="W560" s="43"/>
      <c r="X560" s="42"/>
      <c r="Y560" s="43"/>
      <c r="Z560" s="42"/>
      <c r="AA560" s="43"/>
      <c r="AB560" s="42"/>
      <c r="AC560" s="43"/>
      <c r="AD560" s="42"/>
      <c r="AE560" s="43"/>
      <c r="AF560" s="42"/>
      <c r="AG560" s="43"/>
      <c r="AH560" s="42"/>
      <c r="AI560" s="44"/>
      <c r="AJ560" s="97">
        <f t="shared" si="55"/>
        <v>0</v>
      </c>
      <c r="AK560" s="97"/>
      <c r="AL560" s="97"/>
    </row>
    <row r="561" spans="2:38" x14ac:dyDescent="0.3">
      <c r="B561" s="50" t="s">
        <v>62</v>
      </c>
      <c r="C561" s="50"/>
      <c r="D561" s="50"/>
      <c r="E561" s="43"/>
      <c r="F561" s="42"/>
      <c r="G561" s="43"/>
      <c r="H561" s="42"/>
      <c r="I561" s="43"/>
      <c r="J561" s="42"/>
      <c r="K561" s="43"/>
      <c r="L561" s="42"/>
      <c r="M561" s="43"/>
      <c r="N561" s="42"/>
      <c r="O561" s="43"/>
      <c r="P561" s="42"/>
      <c r="Q561" s="43"/>
      <c r="R561" s="42"/>
      <c r="S561" s="43"/>
      <c r="T561" s="42"/>
      <c r="U561" s="43"/>
      <c r="V561" s="42"/>
      <c r="W561" s="43"/>
      <c r="X561" s="42"/>
      <c r="Y561" s="43"/>
      <c r="Z561" s="42"/>
      <c r="AA561" s="43"/>
      <c r="AB561" s="42"/>
      <c r="AC561" s="43"/>
      <c r="AD561" s="42"/>
      <c r="AE561" s="43"/>
      <c r="AF561" s="42"/>
      <c r="AG561" s="43"/>
      <c r="AH561" s="42"/>
      <c r="AI561" s="44"/>
      <c r="AJ561" s="97">
        <f t="shared" si="55"/>
        <v>0</v>
      </c>
      <c r="AK561" s="97"/>
      <c r="AL561" s="97"/>
    </row>
    <row r="562" spans="2:38" x14ac:dyDescent="0.3">
      <c r="B562" s="50" t="s">
        <v>63</v>
      </c>
      <c r="C562" s="50"/>
      <c r="D562" s="50"/>
      <c r="E562" s="43"/>
      <c r="F562" s="42"/>
      <c r="G562" s="43"/>
      <c r="H562" s="42"/>
      <c r="I562" s="43"/>
      <c r="J562" s="42"/>
      <c r="K562" s="43"/>
      <c r="L562" s="42"/>
      <c r="M562" s="43"/>
      <c r="N562" s="42"/>
      <c r="O562" s="43"/>
      <c r="P562" s="42"/>
      <c r="Q562" s="43"/>
      <c r="R562" s="42"/>
      <c r="S562" s="43"/>
      <c r="T562" s="42"/>
      <c r="U562" s="43"/>
      <c r="V562" s="42"/>
      <c r="W562" s="43"/>
      <c r="X562" s="42"/>
      <c r="Y562" s="43"/>
      <c r="Z562" s="42"/>
      <c r="AA562" s="43"/>
      <c r="AB562" s="42"/>
      <c r="AC562" s="43"/>
      <c r="AD562" s="42"/>
      <c r="AE562" s="43"/>
      <c r="AF562" s="42"/>
      <c r="AG562" s="43"/>
      <c r="AH562" s="42"/>
      <c r="AI562" s="44"/>
      <c r="AJ562" s="97">
        <f t="shared" si="55"/>
        <v>0</v>
      </c>
      <c r="AK562" s="97"/>
      <c r="AL562" s="97"/>
    </row>
    <row r="563" spans="2:38" x14ac:dyDescent="0.3">
      <c r="B563" s="50" t="s">
        <v>64</v>
      </c>
      <c r="C563" s="50"/>
      <c r="D563" s="50"/>
      <c r="E563" s="43"/>
      <c r="F563" s="42"/>
      <c r="G563" s="43"/>
      <c r="H563" s="42"/>
      <c r="I563" s="43"/>
      <c r="J563" s="42"/>
      <c r="K563" s="43"/>
      <c r="L563" s="42"/>
      <c r="M563" s="43"/>
      <c r="N563" s="42"/>
      <c r="O563" s="43"/>
      <c r="P563" s="42"/>
      <c r="Q563" s="43"/>
      <c r="R563" s="42"/>
      <c r="S563" s="43"/>
      <c r="T563" s="42"/>
      <c r="U563" s="43"/>
      <c r="V563" s="42"/>
      <c r="W563" s="43"/>
      <c r="X563" s="42"/>
      <c r="Y563" s="43"/>
      <c r="Z563" s="42"/>
      <c r="AA563" s="43"/>
      <c r="AB563" s="42"/>
      <c r="AC563" s="43"/>
      <c r="AD563" s="42"/>
      <c r="AE563" s="43"/>
      <c r="AF563" s="42"/>
      <c r="AG563" s="43"/>
      <c r="AH563" s="42"/>
      <c r="AI563" s="44"/>
      <c r="AJ563" s="97">
        <f t="shared" si="55"/>
        <v>0</v>
      </c>
      <c r="AK563" s="97"/>
      <c r="AL563" s="97"/>
    </row>
    <row r="564" spans="2:38" x14ac:dyDescent="0.3">
      <c r="B564" s="50" t="s">
        <v>100</v>
      </c>
      <c r="C564" s="50"/>
      <c r="D564" s="50"/>
      <c r="E564" s="43"/>
      <c r="F564" s="42"/>
      <c r="G564" s="43"/>
      <c r="H564" s="42"/>
      <c r="I564" s="43"/>
      <c r="J564" s="42"/>
      <c r="K564" s="43"/>
      <c r="L564" s="42"/>
      <c r="M564" s="43"/>
      <c r="N564" s="42"/>
      <c r="O564" s="43"/>
      <c r="P564" s="42"/>
      <c r="Q564" s="43"/>
      <c r="R564" s="42"/>
      <c r="S564" s="43"/>
      <c r="T564" s="42"/>
      <c r="U564" s="43"/>
      <c r="V564" s="42"/>
      <c r="W564" s="43"/>
      <c r="X564" s="42"/>
      <c r="Y564" s="43"/>
      <c r="Z564" s="42"/>
      <c r="AA564" s="43"/>
      <c r="AB564" s="42"/>
      <c r="AC564" s="43"/>
      <c r="AD564" s="42"/>
      <c r="AE564" s="43"/>
      <c r="AF564" s="42"/>
      <c r="AG564" s="43"/>
      <c r="AH564" s="42"/>
      <c r="AI564" s="44"/>
      <c r="AJ564" s="97">
        <f t="shared" si="55"/>
        <v>0</v>
      </c>
      <c r="AK564" s="97"/>
      <c r="AL564" s="97"/>
    </row>
    <row r="565" spans="2:38" x14ac:dyDescent="0.3">
      <c r="B565" s="50" t="s">
        <v>65</v>
      </c>
      <c r="C565" s="50"/>
      <c r="D565" s="50"/>
      <c r="E565" s="43"/>
      <c r="F565" s="42"/>
      <c r="G565" s="43"/>
      <c r="H565" s="42"/>
      <c r="I565" s="43"/>
      <c r="J565" s="42"/>
      <c r="K565" s="43"/>
      <c r="L565" s="42"/>
      <c r="M565" s="43"/>
      <c r="N565" s="42"/>
      <c r="O565" s="43"/>
      <c r="P565" s="42"/>
      <c r="Q565" s="43"/>
      <c r="R565" s="42"/>
      <c r="S565" s="43"/>
      <c r="T565" s="42"/>
      <c r="U565" s="43"/>
      <c r="V565" s="42"/>
      <c r="W565" s="43"/>
      <c r="X565" s="42"/>
      <c r="Y565" s="43"/>
      <c r="Z565" s="42"/>
      <c r="AA565" s="43"/>
      <c r="AB565" s="42"/>
      <c r="AC565" s="43"/>
      <c r="AD565" s="42"/>
      <c r="AE565" s="43"/>
      <c r="AF565" s="42"/>
      <c r="AG565" s="43"/>
      <c r="AH565" s="42"/>
      <c r="AI565" s="44"/>
      <c r="AJ565" s="97">
        <f t="shared" si="55"/>
        <v>0</v>
      </c>
      <c r="AK565" s="97"/>
      <c r="AL565" s="97"/>
    </row>
    <row r="566" spans="2:38" x14ac:dyDescent="0.3">
      <c r="B566" s="50" t="s">
        <v>66</v>
      </c>
      <c r="C566" s="50"/>
      <c r="D566" s="50"/>
      <c r="E566" s="43"/>
      <c r="F566" s="42"/>
      <c r="G566" s="43"/>
      <c r="H566" s="42"/>
      <c r="I566" s="43"/>
      <c r="J566" s="42"/>
      <c r="K566" s="43"/>
      <c r="L566" s="42"/>
      <c r="M566" s="43"/>
      <c r="N566" s="42"/>
      <c r="O566" s="43"/>
      <c r="P566" s="42"/>
      <c r="Q566" s="43"/>
      <c r="R566" s="42"/>
      <c r="S566" s="43"/>
      <c r="T566" s="42"/>
      <c r="U566" s="43"/>
      <c r="V566" s="42"/>
      <c r="W566" s="43"/>
      <c r="X566" s="42"/>
      <c r="Y566" s="43"/>
      <c r="Z566" s="42"/>
      <c r="AA566" s="43"/>
      <c r="AB566" s="42"/>
      <c r="AC566" s="43"/>
      <c r="AD566" s="42"/>
      <c r="AE566" s="43"/>
      <c r="AF566" s="42"/>
      <c r="AG566" s="43"/>
      <c r="AH566" s="42"/>
      <c r="AI566" s="44"/>
      <c r="AJ566" s="97">
        <f t="shared" si="55"/>
        <v>0</v>
      </c>
      <c r="AK566" s="97"/>
      <c r="AL566" s="97"/>
    </row>
    <row r="567" spans="2:38" x14ac:dyDescent="0.3">
      <c r="B567" s="50" t="s">
        <v>67</v>
      </c>
      <c r="C567" s="50"/>
      <c r="D567" s="50"/>
      <c r="E567" s="43"/>
      <c r="F567" s="42"/>
      <c r="G567" s="43"/>
      <c r="H567" s="42"/>
      <c r="I567" s="43"/>
      <c r="J567" s="42"/>
      <c r="K567" s="43"/>
      <c r="L567" s="42"/>
      <c r="M567" s="43"/>
      <c r="N567" s="42"/>
      <c r="O567" s="43"/>
      <c r="P567" s="42"/>
      <c r="Q567" s="43"/>
      <c r="R567" s="42"/>
      <c r="S567" s="43"/>
      <c r="T567" s="42"/>
      <c r="U567" s="43"/>
      <c r="V567" s="42"/>
      <c r="W567" s="43"/>
      <c r="X567" s="42"/>
      <c r="Y567" s="43"/>
      <c r="Z567" s="42"/>
      <c r="AA567" s="43"/>
      <c r="AB567" s="42"/>
      <c r="AC567" s="43"/>
      <c r="AD567" s="42"/>
      <c r="AE567" s="43"/>
      <c r="AF567" s="42"/>
      <c r="AG567" s="43"/>
      <c r="AH567" s="42"/>
      <c r="AI567" s="44"/>
      <c r="AJ567" s="97">
        <f t="shared" si="55"/>
        <v>0</v>
      </c>
      <c r="AK567" s="97"/>
      <c r="AL567" s="97"/>
    </row>
    <row r="568" spans="2:38" x14ac:dyDescent="0.3">
      <c r="B568" s="50" t="s">
        <v>68</v>
      </c>
      <c r="C568" s="50"/>
      <c r="D568" s="50"/>
      <c r="E568" s="43"/>
      <c r="F568" s="42"/>
      <c r="G568" s="43"/>
      <c r="H568" s="42"/>
      <c r="I568" s="43"/>
      <c r="J568" s="42"/>
      <c r="K568" s="43"/>
      <c r="L568" s="42"/>
      <c r="M568" s="43"/>
      <c r="N568" s="42"/>
      <c r="O568" s="43"/>
      <c r="P568" s="42"/>
      <c r="Q568" s="43"/>
      <c r="R568" s="42"/>
      <c r="S568" s="43"/>
      <c r="T568" s="42"/>
      <c r="U568" s="43"/>
      <c r="V568" s="42"/>
      <c r="W568" s="43"/>
      <c r="X568" s="42"/>
      <c r="Y568" s="43"/>
      <c r="Z568" s="42"/>
      <c r="AA568" s="43"/>
      <c r="AB568" s="42"/>
      <c r="AC568" s="43"/>
      <c r="AD568" s="42"/>
      <c r="AE568" s="43"/>
      <c r="AF568" s="42"/>
      <c r="AG568" s="43"/>
      <c r="AH568" s="42"/>
      <c r="AI568" s="44"/>
      <c r="AJ568" s="97">
        <f t="shared" si="55"/>
        <v>0</v>
      </c>
      <c r="AK568" s="97"/>
      <c r="AL568" s="97"/>
    </row>
    <row r="569" spans="2:38" x14ac:dyDescent="0.3">
      <c r="B569" s="50" t="s">
        <v>69</v>
      </c>
      <c r="C569" s="50"/>
      <c r="D569" s="50"/>
      <c r="E569" s="43"/>
      <c r="F569" s="42"/>
      <c r="G569" s="43"/>
      <c r="H569" s="42"/>
      <c r="I569" s="43"/>
      <c r="J569" s="42"/>
      <c r="K569" s="43"/>
      <c r="L569" s="42"/>
      <c r="M569" s="43"/>
      <c r="N569" s="42"/>
      <c r="O569" s="43"/>
      <c r="P569" s="42"/>
      <c r="Q569" s="43"/>
      <c r="R569" s="42"/>
      <c r="S569" s="43"/>
      <c r="T569" s="42"/>
      <c r="U569" s="43"/>
      <c r="V569" s="42"/>
      <c r="W569" s="43"/>
      <c r="X569" s="42"/>
      <c r="Y569" s="43"/>
      <c r="Z569" s="42"/>
      <c r="AA569" s="43"/>
      <c r="AB569" s="42"/>
      <c r="AC569" s="43"/>
      <c r="AD569" s="42"/>
      <c r="AE569" s="43"/>
      <c r="AF569" s="42"/>
      <c r="AG569" s="43"/>
      <c r="AH569" s="42"/>
      <c r="AI569" s="44"/>
      <c r="AJ569" s="97">
        <f t="shared" si="55"/>
        <v>0</v>
      </c>
      <c r="AK569" s="97"/>
      <c r="AL569" s="97"/>
    </row>
    <row r="570" spans="2:38" x14ac:dyDescent="0.3">
      <c r="B570" s="50" t="s">
        <v>70</v>
      </c>
      <c r="C570" s="50"/>
      <c r="D570" s="50"/>
      <c r="E570" s="43"/>
      <c r="F570" s="42"/>
      <c r="G570" s="43"/>
      <c r="H570" s="42"/>
      <c r="I570" s="43"/>
      <c r="J570" s="42"/>
      <c r="K570" s="43"/>
      <c r="L570" s="42"/>
      <c r="M570" s="43"/>
      <c r="N570" s="42"/>
      <c r="O570" s="43"/>
      <c r="P570" s="42"/>
      <c r="Q570" s="43"/>
      <c r="R570" s="42"/>
      <c r="S570" s="43"/>
      <c r="T570" s="42"/>
      <c r="U570" s="43"/>
      <c r="V570" s="42"/>
      <c r="W570" s="43"/>
      <c r="X570" s="42"/>
      <c r="Y570" s="43"/>
      <c r="Z570" s="42"/>
      <c r="AA570" s="43"/>
      <c r="AB570" s="42"/>
      <c r="AC570" s="43"/>
      <c r="AD570" s="42"/>
      <c r="AE570" s="43"/>
      <c r="AF570" s="42"/>
      <c r="AG570" s="43"/>
      <c r="AH570" s="42"/>
      <c r="AI570" s="44"/>
      <c r="AJ570" s="97">
        <f t="shared" si="55"/>
        <v>0</v>
      </c>
      <c r="AK570" s="97"/>
      <c r="AL570" s="97"/>
    </row>
    <row r="571" spans="2:38" x14ac:dyDescent="0.3">
      <c r="B571" s="50" t="s">
        <v>71</v>
      </c>
      <c r="C571" s="50"/>
      <c r="D571" s="50"/>
      <c r="E571" s="43"/>
      <c r="F571" s="42"/>
      <c r="G571" s="43"/>
      <c r="H571" s="42"/>
      <c r="I571" s="43"/>
      <c r="J571" s="42"/>
      <c r="K571" s="43"/>
      <c r="L571" s="42"/>
      <c r="M571" s="43"/>
      <c r="N571" s="42"/>
      <c r="O571" s="43"/>
      <c r="P571" s="42"/>
      <c r="Q571" s="43"/>
      <c r="R571" s="42"/>
      <c r="S571" s="43"/>
      <c r="T571" s="42"/>
      <c r="U571" s="43"/>
      <c r="V571" s="42"/>
      <c r="W571" s="43"/>
      <c r="X571" s="42"/>
      <c r="Y571" s="43"/>
      <c r="Z571" s="42"/>
      <c r="AA571" s="43"/>
      <c r="AB571" s="42"/>
      <c r="AC571" s="43"/>
      <c r="AD571" s="42"/>
      <c r="AE571" s="43"/>
      <c r="AF571" s="42"/>
      <c r="AG571" s="43"/>
      <c r="AH571" s="42"/>
      <c r="AI571" s="44"/>
      <c r="AJ571" s="97">
        <f t="shared" si="55"/>
        <v>0</v>
      </c>
      <c r="AK571" s="97"/>
      <c r="AL571" s="97"/>
    </row>
    <row r="572" spans="2:38" x14ac:dyDescent="0.3">
      <c r="B572" s="50" t="s">
        <v>72</v>
      </c>
      <c r="C572" s="50"/>
      <c r="D572" s="50"/>
      <c r="E572" s="43"/>
      <c r="F572" s="42"/>
      <c r="G572" s="43"/>
      <c r="H572" s="42"/>
      <c r="I572" s="43"/>
      <c r="J572" s="42"/>
      <c r="K572" s="43"/>
      <c r="L572" s="42"/>
      <c r="M572" s="43"/>
      <c r="N572" s="42"/>
      <c r="O572" s="43"/>
      <c r="P572" s="42"/>
      <c r="Q572" s="43"/>
      <c r="R572" s="42"/>
      <c r="S572" s="43"/>
      <c r="T572" s="42"/>
      <c r="U572" s="43"/>
      <c r="V572" s="42"/>
      <c r="W572" s="43"/>
      <c r="X572" s="42"/>
      <c r="Y572" s="43"/>
      <c r="Z572" s="42"/>
      <c r="AA572" s="43"/>
      <c r="AB572" s="42"/>
      <c r="AC572" s="43"/>
      <c r="AD572" s="42"/>
      <c r="AE572" s="43"/>
      <c r="AF572" s="42"/>
      <c r="AG572" s="43"/>
      <c r="AH572" s="42"/>
      <c r="AI572" s="44"/>
      <c r="AJ572" s="97">
        <f t="shared" si="55"/>
        <v>0</v>
      </c>
      <c r="AK572" s="97"/>
      <c r="AL572" s="97"/>
    </row>
    <row r="573" spans="2:38" x14ac:dyDescent="0.3">
      <c r="B573" s="50" t="s">
        <v>73</v>
      </c>
      <c r="C573" s="50"/>
      <c r="D573" s="50"/>
      <c r="E573" s="43"/>
      <c r="F573" s="42"/>
      <c r="G573" s="43"/>
      <c r="H573" s="42"/>
      <c r="I573" s="43"/>
      <c r="J573" s="42"/>
      <c r="K573" s="43"/>
      <c r="L573" s="42"/>
      <c r="M573" s="43"/>
      <c r="N573" s="42"/>
      <c r="O573" s="43"/>
      <c r="P573" s="42"/>
      <c r="Q573" s="43"/>
      <c r="R573" s="42"/>
      <c r="S573" s="43"/>
      <c r="T573" s="42"/>
      <c r="U573" s="43"/>
      <c r="V573" s="42"/>
      <c r="W573" s="43"/>
      <c r="X573" s="42"/>
      <c r="Y573" s="43"/>
      <c r="Z573" s="42"/>
      <c r="AA573" s="43"/>
      <c r="AB573" s="42"/>
      <c r="AC573" s="43"/>
      <c r="AD573" s="42"/>
      <c r="AE573" s="43"/>
      <c r="AF573" s="42"/>
      <c r="AG573" s="43"/>
      <c r="AH573" s="42"/>
      <c r="AI573" s="44"/>
      <c r="AJ573" s="97">
        <f t="shared" si="55"/>
        <v>0</v>
      </c>
      <c r="AK573" s="97"/>
      <c r="AL573" s="97"/>
    </row>
    <row r="574" spans="2:38" x14ac:dyDescent="0.3">
      <c r="B574" s="50" t="s">
        <v>74</v>
      </c>
      <c r="C574" s="50"/>
      <c r="D574" s="50"/>
      <c r="E574" s="43"/>
      <c r="F574" s="42"/>
      <c r="G574" s="43"/>
      <c r="H574" s="42"/>
      <c r="I574" s="43"/>
      <c r="J574" s="42"/>
      <c r="K574" s="43"/>
      <c r="L574" s="42"/>
      <c r="M574" s="43"/>
      <c r="N574" s="42"/>
      <c r="O574" s="43"/>
      <c r="P574" s="42"/>
      <c r="Q574" s="43"/>
      <c r="R574" s="42"/>
      <c r="S574" s="43"/>
      <c r="T574" s="42"/>
      <c r="U574" s="43"/>
      <c r="V574" s="42"/>
      <c r="W574" s="43"/>
      <c r="X574" s="42"/>
      <c r="Y574" s="43"/>
      <c r="Z574" s="42"/>
      <c r="AA574" s="43"/>
      <c r="AB574" s="42"/>
      <c r="AC574" s="43"/>
      <c r="AD574" s="42"/>
      <c r="AE574" s="43"/>
      <c r="AF574" s="42"/>
      <c r="AG574" s="43"/>
      <c r="AH574" s="42"/>
      <c r="AI574" s="44"/>
      <c r="AJ574" s="97">
        <f t="shared" si="55"/>
        <v>0</v>
      </c>
      <c r="AK574" s="97"/>
      <c r="AL574" s="97"/>
    </row>
    <row r="575" spans="2:38" x14ac:dyDescent="0.3">
      <c r="B575" s="50" t="s">
        <v>75</v>
      </c>
      <c r="C575" s="50"/>
      <c r="D575" s="50"/>
      <c r="E575" s="43"/>
      <c r="F575" s="42"/>
      <c r="G575" s="43"/>
      <c r="H575" s="42"/>
      <c r="I575" s="43"/>
      <c r="J575" s="42"/>
      <c r="K575" s="43"/>
      <c r="L575" s="42"/>
      <c r="M575" s="43"/>
      <c r="N575" s="42"/>
      <c r="O575" s="43"/>
      <c r="P575" s="42"/>
      <c r="Q575" s="43"/>
      <c r="R575" s="42"/>
      <c r="S575" s="43"/>
      <c r="T575" s="42"/>
      <c r="U575" s="43"/>
      <c r="V575" s="42"/>
      <c r="W575" s="43"/>
      <c r="X575" s="42"/>
      <c r="Y575" s="43"/>
      <c r="Z575" s="42"/>
      <c r="AA575" s="43"/>
      <c r="AB575" s="42"/>
      <c r="AC575" s="43"/>
      <c r="AD575" s="42"/>
      <c r="AE575" s="43"/>
      <c r="AF575" s="42"/>
      <c r="AG575" s="43"/>
      <c r="AH575" s="42"/>
      <c r="AI575" s="44"/>
      <c r="AJ575" s="97">
        <f t="shared" si="55"/>
        <v>0</v>
      </c>
      <c r="AK575" s="97"/>
      <c r="AL575" s="97"/>
    </row>
    <row r="576" spans="2:38" x14ac:dyDescent="0.3">
      <c r="B576" s="50" t="s">
        <v>76</v>
      </c>
      <c r="C576" s="50"/>
      <c r="D576" s="50"/>
      <c r="E576" s="43"/>
      <c r="F576" s="42"/>
      <c r="G576" s="43"/>
      <c r="H576" s="42"/>
      <c r="I576" s="43"/>
      <c r="J576" s="42"/>
      <c r="K576" s="43"/>
      <c r="L576" s="42"/>
      <c r="M576" s="43"/>
      <c r="N576" s="42"/>
      <c r="O576" s="43"/>
      <c r="P576" s="42"/>
      <c r="Q576" s="43"/>
      <c r="R576" s="42"/>
      <c r="S576" s="43"/>
      <c r="T576" s="42"/>
      <c r="U576" s="43"/>
      <c r="V576" s="42"/>
      <c r="W576" s="43"/>
      <c r="X576" s="42"/>
      <c r="Y576" s="43"/>
      <c r="Z576" s="42"/>
      <c r="AA576" s="43"/>
      <c r="AB576" s="42"/>
      <c r="AC576" s="43"/>
      <c r="AD576" s="42"/>
      <c r="AE576" s="43"/>
      <c r="AF576" s="42"/>
      <c r="AG576" s="43"/>
      <c r="AH576" s="42"/>
      <c r="AI576" s="44"/>
      <c r="AJ576" s="97">
        <f t="shared" si="55"/>
        <v>0</v>
      </c>
      <c r="AK576" s="97"/>
      <c r="AL576" s="97"/>
    </row>
    <row r="577" spans="2:38" x14ac:dyDescent="0.3">
      <c r="B577" s="50" t="s">
        <v>77</v>
      </c>
      <c r="C577" s="50"/>
      <c r="D577" s="50"/>
      <c r="E577" s="43"/>
      <c r="F577" s="42"/>
      <c r="G577" s="43"/>
      <c r="H577" s="42"/>
      <c r="I577" s="43"/>
      <c r="J577" s="42"/>
      <c r="K577" s="43"/>
      <c r="L577" s="42"/>
      <c r="M577" s="43"/>
      <c r="N577" s="42"/>
      <c r="O577" s="43"/>
      <c r="P577" s="42"/>
      <c r="Q577" s="43"/>
      <c r="R577" s="42"/>
      <c r="S577" s="43"/>
      <c r="T577" s="42"/>
      <c r="U577" s="43"/>
      <c r="V577" s="42"/>
      <c r="W577" s="43"/>
      <c r="X577" s="42"/>
      <c r="Y577" s="43"/>
      <c r="Z577" s="42"/>
      <c r="AA577" s="43"/>
      <c r="AB577" s="42"/>
      <c r="AC577" s="43"/>
      <c r="AD577" s="42"/>
      <c r="AE577" s="43"/>
      <c r="AF577" s="42"/>
      <c r="AG577" s="43"/>
      <c r="AH577" s="42"/>
      <c r="AI577" s="44"/>
      <c r="AJ577" s="97">
        <f t="shared" si="55"/>
        <v>0</v>
      </c>
      <c r="AK577" s="97"/>
      <c r="AL577" s="97"/>
    </row>
    <row r="578" spans="2:38" x14ac:dyDescent="0.3">
      <c r="B578" s="50" t="s">
        <v>78</v>
      </c>
      <c r="C578" s="50"/>
      <c r="D578" s="50"/>
      <c r="E578" s="43"/>
      <c r="F578" s="42"/>
      <c r="G578" s="43"/>
      <c r="H578" s="42"/>
      <c r="I578" s="43"/>
      <c r="J578" s="42"/>
      <c r="K578" s="43"/>
      <c r="L578" s="42"/>
      <c r="M578" s="43"/>
      <c r="N578" s="42"/>
      <c r="O578" s="43"/>
      <c r="P578" s="42"/>
      <c r="Q578" s="43"/>
      <c r="R578" s="42"/>
      <c r="S578" s="43"/>
      <c r="T578" s="42"/>
      <c r="U578" s="43"/>
      <c r="V578" s="42"/>
      <c r="W578" s="43"/>
      <c r="X578" s="42"/>
      <c r="Y578" s="43"/>
      <c r="Z578" s="42"/>
      <c r="AA578" s="43"/>
      <c r="AB578" s="42"/>
      <c r="AC578" s="43"/>
      <c r="AD578" s="42"/>
      <c r="AE578" s="43"/>
      <c r="AF578" s="42"/>
      <c r="AG578" s="43"/>
      <c r="AH578" s="42"/>
      <c r="AI578" s="44"/>
      <c r="AJ578" s="97">
        <f t="shared" si="55"/>
        <v>0</v>
      </c>
      <c r="AK578" s="97"/>
      <c r="AL578" s="97"/>
    </row>
    <row r="579" spans="2:38" x14ac:dyDescent="0.3">
      <c r="B579" s="50" t="s">
        <v>79</v>
      </c>
      <c r="C579" s="50"/>
      <c r="D579" s="50"/>
      <c r="E579" s="43"/>
      <c r="F579" s="42"/>
      <c r="G579" s="43"/>
      <c r="H579" s="42"/>
      <c r="I579" s="43"/>
      <c r="J579" s="42"/>
      <c r="K579" s="43"/>
      <c r="L579" s="42"/>
      <c r="M579" s="43"/>
      <c r="N579" s="42"/>
      <c r="O579" s="43"/>
      <c r="P579" s="42"/>
      <c r="Q579" s="43"/>
      <c r="R579" s="42"/>
      <c r="S579" s="43"/>
      <c r="T579" s="42"/>
      <c r="U579" s="43"/>
      <c r="V579" s="42"/>
      <c r="W579" s="43"/>
      <c r="X579" s="42"/>
      <c r="Y579" s="43"/>
      <c r="Z579" s="42"/>
      <c r="AA579" s="43"/>
      <c r="AB579" s="42"/>
      <c r="AC579" s="43"/>
      <c r="AD579" s="42"/>
      <c r="AE579" s="43"/>
      <c r="AF579" s="42"/>
      <c r="AG579" s="43"/>
      <c r="AH579" s="42"/>
      <c r="AI579" s="44"/>
      <c r="AJ579" s="97">
        <f>SUM(E579:AI579)</f>
        <v>0</v>
      </c>
      <c r="AK579" s="97"/>
      <c r="AL579" s="97"/>
    </row>
    <row r="580" spans="2:38" x14ac:dyDescent="0.3">
      <c r="B580" s="50" t="s">
        <v>80</v>
      </c>
      <c r="C580" s="50"/>
      <c r="D580" s="50"/>
      <c r="E580" s="43"/>
      <c r="F580" s="42"/>
      <c r="G580" s="43"/>
      <c r="H580" s="42"/>
      <c r="I580" s="43"/>
      <c r="J580" s="42"/>
      <c r="K580" s="43"/>
      <c r="L580" s="42"/>
      <c r="M580" s="43"/>
      <c r="N580" s="42"/>
      <c r="O580" s="43"/>
      <c r="P580" s="42"/>
      <c r="Q580" s="43"/>
      <c r="R580" s="42"/>
      <c r="S580" s="43"/>
      <c r="T580" s="42"/>
      <c r="U580" s="43"/>
      <c r="V580" s="42"/>
      <c r="W580" s="43"/>
      <c r="X580" s="42"/>
      <c r="Y580" s="43"/>
      <c r="Z580" s="42"/>
      <c r="AA580" s="43"/>
      <c r="AB580" s="42"/>
      <c r="AC580" s="43"/>
      <c r="AD580" s="42"/>
      <c r="AE580" s="43"/>
      <c r="AF580" s="42"/>
      <c r="AG580" s="43"/>
      <c r="AH580" s="42"/>
      <c r="AI580" s="44"/>
      <c r="AJ580" s="97">
        <f>SUM(E580:AI580)</f>
        <v>0</v>
      </c>
      <c r="AK580" s="97"/>
      <c r="AL580" s="97"/>
    </row>
    <row r="581" spans="2:38" x14ac:dyDescent="0.3">
      <c r="B581" s="50" t="s">
        <v>88</v>
      </c>
      <c r="C581" s="50"/>
      <c r="D581" s="50"/>
      <c r="E581" s="43"/>
      <c r="F581" s="42"/>
      <c r="G581" s="43"/>
      <c r="H581" s="42"/>
      <c r="I581" s="43"/>
      <c r="J581" s="42"/>
      <c r="K581" s="43"/>
      <c r="L581" s="42"/>
      <c r="M581" s="43"/>
      <c r="N581" s="42"/>
      <c r="O581" s="43"/>
      <c r="P581" s="42"/>
      <c r="Q581" s="43"/>
      <c r="R581" s="42"/>
      <c r="S581" s="43"/>
      <c r="T581" s="42"/>
      <c r="U581" s="43"/>
      <c r="V581" s="42"/>
      <c r="W581" s="43"/>
      <c r="X581" s="42"/>
      <c r="Y581" s="43"/>
      <c r="Z581" s="42"/>
      <c r="AA581" s="43"/>
      <c r="AB581" s="42"/>
      <c r="AC581" s="43"/>
      <c r="AD581" s="42"/>
      <c r="AE581" s="43"/>
      <c r="AF581" s="42"/>
      <c r="AG581" s="43"/>
      <c r="AH581" s="42"/>
      <c r="AI581" s="44"/>
      <c r="AJ581" s="97">
        <f t="shared" ref="AJ581" si="56">SUM(E581:AI581)</f>
        <v>0</v>
      </c>
      <c r="AK581" s="97"/>
      <c r="AL581" s="97"/>
    </row>
    <row r="582" spans="2:38" x14ac:dyDescent="0.3">
      <c r="B582" s="50" t="s">
        <v>99</v>
      </c>
      <c r="C582" s="50"/>
      <c r="D582" s="50"/>
      <c r="E582" s="43"/>
      <c r="F582" s="42"/>
      <c r="G582" s="43"/>
      <c r="H582" s="42"/>
      <c r="I582" s="43"/>
      <c r="J582" s="42"/>
      <c r="K582" s="43"/>
      <c r="L582" s="42"/>
      <c r="M582" s="43"/>
      <c r="N582" s="42"/>
      <c r="O582" s="43"/>
      <c r="P582" s="42"/>
      <c r="Q582" s="43"/>
      <c r="R582" s="42"/>
      <c r="S582" s="43"/>
      <c r="T582" s="42"/>
      <c r="U582" s="43"/>
      <c r="V582" s="42"/>
      <c r="W582" s="43"/>
      <c r="X582" s="42"/>
      <c r="Y582" s="43"/>
      <c r="Z582" s="42"/>
      <c r="AA582" s="43"/>
      <c r="AB582" s="42"/>
      <c r="AC582" s="43"/>
      <c r="AD582" s="42"/>
      <c r="AE582" s="43"/>
      <c r="AF582" s="42"/>
      <c r="AG582" s="43"/>
      <c r="AH582" s="42"/>
      <c r="AI582" s="44"/>
      <c r="AJ582" s="97">
        <f>SUM(E582:AI582)</f>
        <v>0</v>
      </c>
      <c r="AK582" s="97"/>
      <c r="AL582" s="97"/>
    </row>
    <row r="583" spans="2:38" x14ac:dyDescent="0.3">
      <c r="B583" s="50" t="s">
        <v>96</v>
      </c>
      <c r="C583" s="50"/>
      <c r="D583" s="50"/>
      <c r="E583" s="43"/>
      <c r="F583" s="42"/>
      <c r="G583" s="43"/>
      <c r="H583" s="42"/>
      <c r="I583" s="43"/>
      <c r="J583" s="42"/>
      <c r="K583" s="43"/>
      <c r="L583" s="42"/>
      <c r="M583" s="43"/>
      <c r="N583" s="42"/>
      <c r="O583" s="43"/>
      <c r="P583" s="42"/>
      <c r="Q583" s="43"/>
      <c r="R583" s="42"/>
      <c r="S583" s="43"/>
      <c r="T583" s="42"/>
      <c r="U583" s="43"/>
      <c r="V583" s="42"/>
      <c r="W583" s="43"/>
      <c r="X583" s="42"/>
      <c r="Y583" s="43"/>
      <c r="Z583" s="42"/>
      <c r="AA583" s="43"/>
      <c r="AB583" s="42"/>
      <c r="AC583" s="43"/>
      <c r="AD583" s="42"/>
      <c r="AE583" s="43"/>
      <c r="AF583" s="42"/>
      <c r="AG583" s="43"/>
      <c r="AH583" s="42"/>
      <c r="AI583" s="44"/>
      <c r="AJ583" s="97">
        <f>SUM(E583:AI583)</f>
        <v>0</v>
      </c>
      <c r="AK583" s="97"/>
      <c r="AL583" s="97"/>
    </row>
    <row r="584" spans="2:38" x14ac:dyDescent="0.3">
      <c r="B584" s="50" t="s">
        <v>97</v>
      </c>
      <c r="C584" s="50"/>
      <c r="D584" s="50"/>
      <c r="E584" s="43"/>
      <c r="F584" s="42"/>
      <c r="G584" s="43"/>
      <c r="H584" s="42"/>
      <c r="I584" s="43"/>
      <c r="J584" s="42"/>
      <c r="K584" s="43"/>
      <c r="L584" s="42"/>
      <c r="M584" s="43"/>
      <c r="N584" s="42"/>
      <c r="O584" s="43"/>
      <c r="P584" s="42"/>
      <c r="Q584" s="43"/>
      <c r="R584" s="42"/>
      <c r="S584" s="43"/>
      <c r="T584" s="42"/>
      <c r="U584" s="43"/>
      <c r="V584" s="42"/>
      <c r="W584" s="43"/>
      <c r="X584" s="42"/>
      <c r="Y584" s="43"/>
      <c r="Z584" s="42"/>
      <c r="AA584" s="43"/>
      <c r="AB584" s="42"/>
      <c r="AC584" s="43"/>
      <c r="AD584" s="42"/>
      <c r="AE584" s="43"/>
      <c r="AF584" s="42"/>
      <c r="AG584" s="43"/>
      <c r="AH584" s="42"/>
      <c r="AI584" s="44"/>
      <c r="AJ584" s="97">
        <f t="shared" ref="AJ584:AJ592" si="57">SUM(E584:AI584)</f>
        <v>0</v>
      </c>
      <c r="AK584" s="97"/>
      <c r="AL584" s="97"/>
    </row>
    <row r="585" spans="2:38" x14ac:dyDescent="0.3">
      <c r="B585" s="50" t="s">
        <v>98</v>
      </c>
      <c r="C585" s="50"/>
      <c r="D585" s="50"/>
      <c r="E585" s="43"/>
      <c r="F585" s="42"/>
      <c r="G585" s="43"/>
      <c r="H585" s="42"/>
      <c r="I585" s="43"/>
      <c r="J585" s="42"/>
      <c r="K585" s="43"/>
      <c r="L585" s="42"/>
      <c r="M585" s="43"/>
      <c r="N585" s="42"/>
      <c r="O585" s="43"/>
      <c r="P585" s="42"/>
      <c r="Q585" s="43"/>
      <c r="R585" s="42"/>
      <c r="S585" s="43"/>
      <c r="T585" s="42"/>
      <c r="U585" s="43"/>
      <c r="V585" s="42"/>
      <c r="W585" s="43"/>
      <c r="X585" s="42"/>
      <c r="Y585" s="43"/>
      <c r="Z585" s="42"/>
      <c r="AA585" s="43"/>
      <c r="AB585" s="42"/>
      <c r="AC585" s="43"/>
      <c r="AD585" s="42"/>
      <c r="AE585" s="43"/>
      <c r="AF585" s="42"/>
      <c r="AG585" s="43"/>
      <c r="AH585" s="42"/>
      <c r="AI585" s="44"/>
      <c r="AJ585" s="97">
        <f t="shared" si="57"/>
        <v>0</v>
      </c>
      <c r="AK585" s="97"/>
      <c r="AL585" s="97"/>
    </row>
    <row r="586" spans="2:38" x14ac:dyDescent="0.3">
      <c r="B586" s="50" t="s">
        <v>110</v>
      </c>
      <c r="C586" s="50"/>
      <c r="D586" s="50"/>
      <c r="E586" s="43"/>
      <c r="F586" s="42"/>
      <c r="G586" s="43"/>
      <c r="H586" s="42"/>
      <c r="I586" s="43"/>
      <c r="J586" s="42"/>
      <c r="K586" s="43"/>
      <c r="L586" s="42"/>
      <c r="M586" s="43"/>
      <c r="N586" s="42"/>
      <c r="O586" s="43"/>
      <c r="P586" s="42"/>
      <c r="Q586" s="43"/>
      <c r="R586" s="42"/>
      <c r="S586" s="43"/>
      <c r="T586" s="42"/>
      <c r="U586" s="43"/>
      <c r="V586" s="42"/>
      <c r="W586" s="43"/>
      <c r="X586" s="42"/>
      <c r="Y586" s="43"/>
      <c r="Z586" s="42"/>
      <c r="AA586" s="43"/>
      <c r="AB586" s="42"/>
      <c r="AC586" s="43"/>
      <c r="AD586" s="42"/>
      <c r="AE586" s="43"/>
      <c r="AF586" s="42"/>
      <c r="AG586" s="43"/>
      <c r="AH586" s="42"/>
      <c r="AI586" s="44"/>
      <c r="AJ586" s="97">
        <f t="shared" si="57"/>
        <v>0</v>
      </c>
      <c r="AK586" s="97"/>
      <c r="AL586" s="97"/>
    </row>
    <row r="587" spans="2:38" x14ac:dyDescent="0.3">
      <c r="B587" s="50" t="s">
        <v>111</v>
      </c>
      <c r="C587" s="50"/>
      <c r="D587" s="50"/>
      <c r="E587" s="43"/>
      <c r="F587" s="42"/>
      <c r="G587" s="43"/>
      <c r="H587" s="42"/>
      <c r="I587" s="43"/>
      <c r="J587" s="42"/>
      <c r="K587" s="43"/>
      <c r="L587" s="42"/>
      <c r="M587" s="43"/>
      <c r="N587" s="42"/>
      <c r="O587" s="43"/>
      <c r="P587" s="42"/>
      <c r="Q587" s="43"/>
      <c r="R587" s="42"/>
      <c r="S587" s="43"/>
      <c r="T587" s="42"/>
      <c r="U587" s="43"/>
      <c r="V587" s="42"/>
      <c r="W587" s="43"/>
      <c r="X587" s="42"/>
      <c r="Y587" s="43"/>
      <c r="Z587" s="42"/>
      <c r="AA587" s="43"/>
      <c r="AB587" s="42"/>
      <c r="AC587" s="43"/>
      <c r="AD587" s="42"/>
      <c r="AE587" s="43"/>
      <c r="AF587" s="42"/>
      <c r="AG587" s="43"/>
      <c r="AH587" s="42"/>
      <c r="AI587" s="44"/>
      <c r="AJ587" s="97">
        <f t="shared" si="57"/>
        <v>0</v>
      </c>
      <c r="AK587" s="97"/>
      <c r="AL587" s="97"/>
    </row>
    <row r="588" spans="2:38" x14ac:dyDescent="0.3">
      <c r="B588" s="50" t="s">
        <v>112</v>
      </c>
      <c r="C588" s="50"/>
      <c r="D588" s="50"/>
      <c r="E588" s="43"/>
      <c r="F588" s="42"/>
      <c r="G588" s="43"/>
      <c r="H588" s="42"/>
      <c r="I588" s="43"/>
      <c r="J588" s="42"/>
      <c r="K588" s="43"/>
      <c r="L588" s="42"/>
      <c r="M588" s="43"/>
      <c r="N588" s="42"/>
      <c r="O588" s="43"/>
      <c r="P588" s="42"/>
      <c r="Q588" s="43"/>
      <c r="R588" s="42"/>
      <c r="S588" s="43"/>
      <c r="T588" s="42"/>
      <c r="U588" s="43"/>
      <c r="V588" s="42"/>
      <c r="W588" s="43"/>
      <c r="X588" s="42"/>
      <c r="Y588" s="43"/>
      <c r="Z588" s="42"/>
      <c r="AA588" s="43"/>
      <c r="AB588" s="42"/>
      <c r="AC588" s="43"/>
      <c r="AD588" s="42"/>
      <c r="AE588" s="43"/>
      <c r="AF588" s="42"/>
      <c r="AG588" s="43"/>
      <c r="AH588" s="42"/>
      <c r="AI588" s="44"/>
      <c r="AJ588" s="97">
        <f t="shared" si="57"/>
        <v>0</v>
      </c>
      <c r="AK588" s="97"/>
      <c r="AL588" s="97"/>
    </row>
    <row r="589" spans="2:38" x14ac:dyDescent="0.3">
      <c r="B589" s="4" t="s">
        <v>121</v>
      </c>
      <c r="E589" s="43"/>
      <c r="F589" s="42"/>
      <c r="G589" s="43"/>
      <c r="H589" s="42"/>
      <c r="I589" s="43"/>
      <c r="J589" s="42"/>
      <c r="K589" s="43"/>
      <c r="L589" s="42"/>
      <c r="M589" s="43"/>
      <c r="N589" s="42"/>
      <c r="O589" s="43"/>
      <c r="P589" s="42"/>
      <c r="Q589" s="43"/>
      <c r="R589" s="42"/>
      <c r="S589" s="43"/>
      <c r="T589" s="42"/>
      <c r="U589" s="43"/>
      <c r="V589" s="42"/>
      <c r="W589" s="43"/>
      <c r="X589" s="42"/>
      <c r="Y589" s="43"/>
      <c r="Z589" s="42"/>
      <c r="AA589" s="43"/>
      <c r="AB589" s="42"/>
      <c r="AC589" s="43"/>
      <c r="AD589" s="42"/>
      <c r="AE589" s="43"/>
      <c r="AF589" s="42"/>
      <c r="AG589" s="43"/>
      <c r="AH589" s="42"/>
      <c r="AI589" s="44"/>
      <c r="AJ589" s="97">
        <f t="shared" si="57"/>
        <v>0</v>
      </c>
      <c r="AK589" s="97"/>
      <c r="AL589" s="97"/>
    </row>
    <row r="590" spans="2:38" x14ac:dyDescent="0.3">
      <c r="B590" s="4" t="s">
        <v>123</v>
      </c>
      <c r="C590" s="50"/>
      <c r="D590" s="50"/>
      <c r="E590" s="43"/>
      <c r="F590" s="42"/>
      <c r="G590" s="43"/>
      <c r="H590" s="42"/>
      <c r="I590" s="43"/>
      <c r="J590" s="42"/>
      <c r="K590" s="43"/>
      <c r="L590" s="42"/>
      <c r="M590" s="43"/>
      <c r="N590" s="42"/>
      <c r="O590" s="43"/>
      <c r="P590" s="42"/>
      <c r="Q590" s="43"/>
      <c r="R590" s="42"/>
      <c r="S590" s="43"/>
      <c r="T590" s="42"/>
      <c r="U590" s="43"/>
      <c r="V590" s="42"/>
      <c r="W590" s="43"/>
      <c r="X590" s="42"/>
      <c r="Y590" s="43"/>
      <c r="Z590" s="42"/>
      <c r="AA590" s="43"/>
      <c r="AB590" s="42"/>
      <c r="AC590" s="43"/>
      <c r="AD590" s="42"/>
      <c r="AE590" s="43"/>
      <c r="AF590" s="42"/>
      <c r="AG590" s="43"/>
      <c r="AH590" s="42"/>
      <c r="AI590" s="44"/>
      <c r="AJ590" s="97">
        <f t="shared" si="57"/>
        <v>0</v>
      </c>
      <c r="AK590" s="97"/>
      <c r="AL590" s="97"/>
    </row>
    <row r="591" spans="2:38" x14ac:dyDescent="0.3">
      <c r="B591" s="4" t="s">
        <v>124</v>
      </c>
      <c r="C591" s="50"/>
      <c r="D591" s="50"/>
      <c r="E591" s="43"/>
      <c r="F591" s="42"/>
      <c r="G591" s="43"/>
      <c r="H591" s="42"/>
      <c r="I591" s="43"/>
      <c r="J591" s="42"/>
      <c r="K591" s="43"/>
      <c r="L591" s="42"/>
      <c r="M591" s="43"/>
      <c r="N591" s="42"/>
      <c r="O591" s="43"/>
      <c r="P591" s="42"/>
      <c r="Q591" s="43"/>
      <c r="R591" s="42"/>
      <c r="S591" s="43"/>
      <c r="T591" s="42"/>
      <c r="U591" s="43"/>
      <c r="V591" s="42"/>
      <c r="W591" s="43"/>
      <c r="X591" s="42"/>
      <c r="Y591" s="43"/>
      <c r="Z591" s="42"/>
      <c r="AA591" s="43"/>
      <c r="AB591" s="42"/>
      <c r="AC591" s="43"/>
      <c r="AD591" s="42"/>
      <c r="AE591" s="43"/>
      <c r="AF591" s="42"/>
      <c r="AG591" s="43"/>
      <c r="AH591" s="42"/>
      <c r="AI591" s="44"/>
      <c r="AJ591" s="97">
        <f t="shared" si="57"/>
        <v>0</v>
      </c>
      <c r="AK591" s="97"/>
      <c r="AL591" s="97"/>
    </row>
    <row r="592" spans="2:38" x14ac:dyDescent="0.3">
      <c r="B592" s="4" t="s">
        <v>125</v>
      </c>
      <c r="C592" s="50"/>
      <c r="D592" s="50"/>
      <c r="E592" s="43"/>
      <c r="F592" s="42"/>
      <c r="G592" s="43"/>
      <c r="H592" s="42"/>
      <c r="I592" s="43"/>
      <c r="J592" s="42"/>
      <c r="K592" s="43"/>
      <c r="L592" s="42"/>
      <c r="M592" s="43"/>
      <c r="N592" s="42"/>
      <c r="O592" s="43"/>
      <c r="P592" s="42"/>
      <c r="Q592" s="43"/>
      <c r="R592" s="42"/>
      <c r="S592" s="43"/>
      <c r="T592" s="42"/>
      <c r="U592" s="43"/>
      <c r="V592" s="42"/>
      <c r="W592" s="43"/>
      <c r="X592" s="42"/>
      <c r="Y592" s="43"/>
      <c r="Z592" s="42"/>
      <c r="AA592" s="43"/>
      <c r="AB592" s="42"/>
      <c r="AC592" s="43"/>
      <c r="AD592" s="42"/>
      <c r="AE592" s="43"/>
      <c r="AF592" s="42"/>
      <c r="AG592" s="43"/>
      <c r="AH592" s="42"/>
      <c r="AI592" s="44"/>
      <c r="AJ592" s="97">
        <f t="shared" si="57"/>
        <v>0</v>
      </c>
      <c r="AK592" s="97"/>
      <c r="AL592" s="97"/>
    </row>
    <row r="594" spans="2:39" ht="19.5" thickBot="1" x14ac:dyDescent="0.35">
      <c r="B594" s="55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4"/>
      <c r="AI594" s="54"/>
      <c r="AJ594" s="54"/>
      <c r="AK594" s="54"/>
      <c r="AL594" s="53"/>
      <c r="AM594" s="53"/>
    </row>
    <row r="595" spans="2:39" x14ac:dyDescent="0.3">
      <c r="B595" s="41">
        <v>45566</v>
      </c>
    </row>
    <row r="597" spans="2:39" x14ac:dyDescent="0.3">
      <c r="B597" s="34" t="s">
        <v>3</v>
      </c>
      <c r="C597" s="4"/>
      <c r="D597" s="4"/>
      <c r="E597" s="35">
        <f>+B595</f>
        <v>45566</v>
      </c>
      <c r="F597" s="35">
        <v>45201</v>
      </c>
      <c r="G597" s="35">
        <v>45202</v>
      </c>
      <c r="H597" s="35">
        <v>45203</v>
      </c>
      <c r="I597" s="35">
        <v>45204</v>
      </c>
      <c r="J597" s="35">
        <v>45205</v>
      </c>
      <c r="K597" s="35">
        <v>45206</v>
      </c>
      <c r="L597" s="35">
        <v>45207</v>
      </c>
      <c r="M597" s="35">
        <v>45208</v>
      </c>
      <c r="N597" s="35">
        <v>45209</v>
      </c>
      <c r="O597" s="35">
        <v>45210</v>
      </c>
      <c r="P597" s="35">
        <v>45211</v>
      </c>
      <c r="Q597" s="35">
        <v>45212</v>
      </c>
      <c r="R597" s="35">
        <v>45213</v>
      </c>
      <c r="S597" s="35">
        <v>45214</v>
      </c>
      <c r="T597" s="35">
        <v>45215</v>
      </c>
      <c r="U597" s="35">
        <v>45216</v>
      </c>
      <c r="V597" s="35">
        <v>45217</v>
      </c>
      <c r="W597" s="35">
        <v>45218</v>
      </c>
      <c r="X597" s="35">
        <v>45219</v>
      </c>
      <c r="Y597" s="35">
        <v>45220</v>
      </c>
      <c r="Z597" s="35">
        <v>45221</v>
      </c>
      <c r="AA597" s="35">
        <v>45222</v>
      </c>
      <c r="AB597" s="35">
        <v>45223</v>
      </c>
      <c r="AC597" s="35">
        <v>45224</v>
      </c>
      <c r="AD597" s="35">
        <v>45225</v>
      </c>
      <c r="AE597" s="35">
        <v>45226</v>
      </c>
      <c r="AF597" s="35">
        <v>45227</v>
      </c>
      <c r="AG597" s="35">
        <v>45228</v>
      </c>
      <c r="AH597" s="35">
        <v>45229</v>
      </c>
      <c r="AI597" s="35">
        <v>45230</v>
      </c>
      <c r="AJ597" s="82" t="s">
        <v>2</v>
      </c>
      <c r="AK597" s="83"/>
      <c r="AL597" s="83"/>
    </row>
    <row r="598" spans="2:39" x14ac:dyDescent="0.3">
      <c r="B598" s="90" t="s">
        <v>2</v>
      </c>
      <c r="C598" s="90"/>
      <c r="D598" s="90"/>
      <c r="E598" s="57">
        <f>SUM(E599:E655)</f>
        <v>0</v>
      </c>
      <c r="F598" s="57">
        <f t="shared" ref="F598:AI598" si="58">SUM(F599:F655)</f>
        <v>0</v>
      </c>
      <c r="G598" s="57">
        <f t="shared" si="58"/>
        <v>0</v>
      </c>
      <c r="H598" s="57">
        <f t="shared" si="58"/>
        <v>0</v>
      </c>
      <c r="I598" s="57">
        <f t="shared" si="58"/>
        <v>0</v>
      </c>
      <c r="J598" s="57">
        <f t="shared" si="58"/>
        <v>0</v>
      </c>
      <c r="K598" s="57">
        <f t="shared" si="58"/>
        <v>0</v>
      </c>
      <c r="L598" s="57">
        <f t="shared" si="58"/>
        <v>0</v>
      </c>
      <c r="M598" s="57">
        <f t="shared" si="58"/>
        <v>0</v>
      </c>
      <c r="N598" s="57">
        <f t="shared" si="58"/>
        <v>0</v>
      </c>
      <c r="O598" s="57">
        <f t="shared" si="58"/>
        <v>0</v>
      </c>
      <c r="P598" s="57">
        <f t="shared" si="58"/>
        <v>0</v>
      </c>
      <c r="Q598" s="57">
        <f t="shared" si="58"/>
        <v>0</v>
      </c>
      <c r="R598" s="57">
        <f t="shared" si="58"/>
        <v>0</v>
      </c>
      <c r="S598" s="57">
        <f t="shared" si="58"/>
        <v>0</v>
      </c>
      <c r="T598" s="57">
        <f t="shared" si="58"/>
        <v>0</v>
      </c>
      <c r="U598" s="57">
        <f t="shared" si="58"/>
        <v>0</v>
      </c>
      <c r="V598" s="57">
        <f t="shared" si="58"/>
        <v>0</v>
      </c>
      <c r="W598" s="57">
        <f t="shared" si="58"/>
        <v>0</v>
      </c>
      <c r="X598" s="57">
        <f t="shared" si="58"/>
        <v>0</v>
      </c>
      <c r="Y598" s="57">
        <f t="shared" si="58"/>
        <v>0</v>
      </c>
      <c r="Z598" s="57">
        <f t="shared" si="58"/>
        <v>0</v>
      </c>
      <c r="AA598" s="57">
        <f t="shared" si="58"/>
        <v>0</v>
      </c>
      <c r="AB598" s="57">
        <f t="shared" si="58"/>
        <v>0</v>
      </c>
      <c r="AC598" s="57">
        <f t="shared" si="58"/>
        <v>0</v>
      </c>
      <c r="AD598" s="57">
        <f t="shared" si="58"/>
        <v>0</v>
      </c>
      <c r="AE598" s="57">
        <f t="shared" si="58"/>
        <v>0</v>
      </c>
      <c r="AF598" s="57">
        <f t="shared" si="58"/>
        <v>0</v>
      </c>
      <c r="AG598" s="57">
        <f t="shared" si="58"/>
        <v>0</v>
      </c>
      <c r="AH598" s="57">
        <f t="shared" si="58"/>
        <v>0</v>
      </c>
      <c r="AI598" s="57">
        <f t="shared" si="58"/>
        <v>0</v>
      </c>
      <c r="AJ598" s="98">
        <f>SUM(AJ599:AK655)</f>
        <v>0</v>
      </c>
      <c r="AK598" s="94"/>
      <c r="AL598" s="94"/>
    </row>
    <row r="599" spans="2:39" x14ac:dyDescent="0.3">
      <c r="B599" s="50" t="s">
        <v>37</v>
      </c>
      <c r="C599" s="50"/>
      <c r="D599" s="50"/>
      <c r="E599" s="43"/>
      <c r="F599" s="42"/>
      <c r="G599" s="43"/>
      <c r="H599" s="42"/>
      <c r="I599" s="43"/>
      <c r="J599" s="42"/>
      <c r="K599" s="43"/>
      <c r="L599" s="42"/>
      <c r="M599" s="43"/>
      <c r="N599" s="42"/>
      <c r="O599" s="43"/>
      <c r="P599" s="42"/>
      <c r="Q599" s="43"/>
      <c r="R599" s="42"/>
      <c r="S599" s="43"/>
      <c r="T599" s="42"/>
      <c r="U599" s="43"/>
      <c r="V599" s="42"/>
      <c r="W599" s="43"/>
      <c r="X599" s="42"/>
      <c r="Y599" s="43"/>
      <c r="Z599" s="42"/>
      <c r="AA599" s="43"/>
      <c r="AB599" s="42"/>
      <c r="AC599" s="43"/>
      <c r="AD599" s="42"/>
      <c r="AE599" s="43"/>
      <c r="AF599" s="42"/>
      <c r="AG599" s="43"/>
      <c r="AH599" s="42"/>
      <c r="AI599" s="44"/>
      <c r="AJ599" s="97">
        <f>SUM(E599:AI599)</f>
        <v>0</v>
      </c>
      <c r="AK599" s="97"/>
      <c r="AL599" s="97"/>
    </row>
    <row r="600" spans="2:39" x14ac:dyDescent="0.3">
      <c r="B600" s="50" t="s">
        <v>38</v>
      </c>
      <c r="C600" s="50"/>
      <c r="D600" s="50"/>
      <c r="E600" s="43"/>
      <c r="F600" s="42"/>
      <c r="G600" s="43"/>
      <c r="H600" s="42"/>
      <c r="I600" s="43"/>
      <c r="J600" s="42"/>
      <c r="K600" s="43"/>
      <c r="L600" s="42"/>
      <c r="M600" s="43"/>
      <c r="N600" s="42"/>
      <c r="O600" s="43"/>
      <c r="P600" s="42"/>
      <c r="Q600" s="43"/>
      <c r="R600" s="42"/>
      <c r="S600" s="43"/>
      <c r="T600" s="42"/>
      <c r="U600" s="43"/>
      <c r="V600" s="42"/>
      <c r="W600" s="43"/>
      <c r="X600" s="42"/>
      <c r="Y600" s="43"/>
      <c r="Z600" s="42"/>
      <c r="AA600" s="43"/>
      <c r="AB600" s="42"/>
      <c r="AC600" s="43"/>
      <c r="AD600" s="42"/>
      <c r="AE600" s="43"/>
      <c r="AF600" s="42"/>
      <c r="AG600" s="43"/>
      <c r="AH600" s="42"/>
      <c r="AI600" s="44"/>
      <c r="AJ600" s="97">
        <f t="shared" ref="AJ600:AJ611" si="59">SUM(E600:AI600)</f>
        <v>0</v>
      </c>
      <c r="AK600" s="97"/>
      <c r="AL600" s="97"/>
    </row>
    <row r="601" spans="2:39" x14ac:dyDescent="0.3">
      <c r="B601" s="50" t="s">
        <v>39</v>
      </c>
      <c r="C601" s="50"/>
      <c r="D601" s="50"/>
      <c r="E601" s="43"/>
      <c r="F601" s="42"/>
      <c r="G601" s="43"/>
      <c r="H601" s="42"/>
      <c r="I601" s="43"/>
      <c r="J601" s="42"/>
      <c r="K601" s="43"/>
      <c r="L601" s="42"/>
      <c r="M601" s="43"/>
      <c r="N601" s="42"/>
      <c r="O601" s="43"/>
      <c r="P601" s="42"/>
      <c r="Q601" s="43"/>
      <c r="R601" s="42"/>
      <c r="S601" s="43"/>
      <c r="T601" s="42"/>
      <c r="U601" s="43"/>
      <c r="V601" s="42"/>
      <c r="W601" s="43"/>
      <c r="X601" s="42"/>
      <c r="Y601" s="43"/>
      <c r="Z601" s="42"/>
      <c r="AA601" s="43"/>
      <c r="AB601" s="42"/>
      <c r="AC601" s="43"/>
      <c r="AD601" s="42"/>
      <c r="AE601" s="43"/>
      <c r="AF601" s="42"/>
      <c r="AG601" s="43"/>
      <c r="AH601" s="42"/>
      <c r="AI601" s="44"/>
      <c r="AJ601" s="97">
        <f t="shared" si="59"/>
        <v>0</v>
      </c>
      <c r="AK601" s="97"/>
      <c r="AL601" s="97"/>
    </row>
    <row r="602" spans="2:39" x14ac:dyDescent="0.3">
      <c r="B602" s="50" t="s">
        <v>40</v>
      </c>
      <c r="C602" s="50"/>
      <c r="D602" s="50"/>
      <c r="E602" s="43"/>
      <c r="F602" s="42"/>
      <c r="G602" s="43"/>
      <c r="H602" s="42"/>
      <c r="I602" s="43"/>
      <c r="J602" s="42"/>
      <c r="K602" s="43"/>
      <c r="L602" s="42"/>
      <c r="M602" s="43"/>
      <c r="N602" s="42"/>
      <c r="O602" s="43"/>
      <c r="P602" s="42"/>
      <c r="Q602" s="43"/>
      <c r="R602" s="42"/>
      <c r="S602" s="43"/>
      <c r="T602" s="42"/>
      <c r="U602" s="43"/>
      <c r="V602" s="42"/>
      <c r="W602" s="43"/>
      <c r="X602" s="42"/>
      <c r="Y602" s="43"/>
      <c r="Z602" s="42"/>
      <c r="AA602" s="43"/>
      <c r="AB602" s="42"/>
      <c r="AC602" s="43"/>
      <c r="AD602" s="42"/>
      <c r="AE602" s="43"/>
      <c r="AF602" s="42"/>
      <c r="AG602" s="43"/>
      <c r="AH602" s="42"/>
      <c r="AI602" s="44"/>
      <c r="AJ602" s="97">
        <f t="shared" si="59"/>
        <v>0</v>
      </c>
      <c r="AK602" s="97"/>
      <c r="AL602" s="97"/>
    </row>
    <row r="603" spans="2:39" x14ac:dyDescent="0.3">
      <c r="B603" s="50" t="s">
        <v>41</v>
      </c>
      <c r="C603" s="50"/>
      <c r="D603" s="50"/>
      <c r="E603" s="43"/>
      <c r="F603" s="42"/>
      <c r="G603" s="43"/>
      <c r="H603" s="42"/>
      <c r="I603" s="43"/>
      <c r="J603" s="42"/>
      <c r="K603" s="43"/>
      <c r="L603" s="42"/>
      <c r="M603" s="43"/>
      <c r="N603" s="42"/>
      <c r="O603" s="43"/>
      <c r="P603" s="42"/>
      <c r="Q603" s="43"/>
      <c r="R603" s="42"/>
      <c r="S603" s="43"/>
      <c r="T603" s="42"/>
      <c r="U603" s="43"/>
      <c r="V603" s="42"/>
      <c r="W603" s="43"/>
      <c r="X603" s="42"/>
      <c r="Y603" s="43"/>
      <c r="Z603" s="42"/>
      <c r="AA603" s="43"/>
      <c r="AB603" s="42"/>
      <c r="AC603" s="43"/>
      <c r="AD603" s="42"/>
      <c r="AE603" s="43"/>
      <c r="AF603" s="42"/>
      <c r="AG603" s="43"/>
      <c r="AH603" s="42"/>
      <c r="AI603" s="44"/>
      <c r="AJ603" s="97">
        <f t="shared" si="59"/>
        <v>0</v>
      </c>
      <c r="AK603" s="97"/>
      <c r="AL603" s="97"/>
    </row>
    <row r="604" spans="2:39" x14ac:dyDescent="0.3">
      <c r="B604" s="50" t="s">
        <v>42</v>
      </c>
      <c r="C604" s="50"/>
      <c r="D604" s="50"/>
      <c r="E604" s="43"/>
      <c r="F604" s="42"/>
      <c r="G604" s="43"/>
      <c r="H604" s="42"/>
      <c r="I604" s="43"/>
      <c r="J604" s="42"/>
      <c r="K604" s="43"/>
      <c r="L604" s="42"/>
      <c r="M604" s="43"/>
      <c r="N604" s="42"/>
      <c r="O604" s="43"/>
      <c r="P604" s="42"/>
      <c r="Q604" s="43"/>
      <c r="R604" s="42"/>
      <c r="S604" s="43"/>
      <c r="T604" s="42"/>
      <c r="U604" s="43"/>
      <c r="V604" s="42"/>
      <c r="W604" s="43"/>
      <c r="X604" s="42"/>
      <c r="Y604" s="43"/>
      <c r="Z604" s="42"/>
      <c r="AA604" s="43"/>
      <c r="AB604" s="42"/>
      <c r="AC604" s="43"/>
      <c r="AD604" s="42"/>
      <c r="AE604" s="43"/>
      <c r="AF604" s="42"/>
      <c r="AG604" s="43"/>
      <c r="AH604" s="42"/>
      <c r="AI604" s="44"/>
      <c r="AJ604" s="97">
        <f t="shared" si="59"/>
        <v>0</v>
      </c>
      <c r="AK604" s="97"/>
      <c r="AL604" s="97"/>
    </row>
    <row r="605" spans="2:39" x14ac:dyDescent="0.3">
      <c r="B605" s="50" t="s">
        <v>43</v>
      </c>
      <c r="C605" s="50"/>
      <c r="D605" s="50"/>
      <c r="E605" s="43"/>
      <c r="F605" s="42"/>
      <c r="G605" s="43"/>
      <c r="H605" s="42"/>
      <c r="I605" s="43"/>
      <c r="J605" s="42"/>
      <c r="K605" s="43"/>
      <c r="L605" s="42"/>
      <c r="M605" s="43"/>
      <c r="N605" s="42"/>
      <c r="O605" s="43"/>
      <c r="P605" s="42"/>
      <c r="Q605" s="43"/>
      <c r="R605" s="42"/>
      <c r="S605" s="43"/>
      <c r="T605" s="42"/>
      <c r="U605" s="43"/>
      <c r="V605" s="42"/>
      <c r="W605" s="43"/>
      <c r="X605" s="42"/>
      <c r="Y605" s="43"/>
      <c r="Z605" s="42"/>
      <c r="AA605" s="43"/>
      <c r="AB605" s="42"/>
      <c r="AC605" s="43"/>
      <c r="AD605" s="42"/>
      <c r="AE605" s="43"/>
      <c r="AF605" s="42"/>
      <c r="AG605" s="43"/>
      <c r="AH605" s="42"/>
      <c r="AI605" s="44"/>
      <c r="AJ605" s="97">
        <f t="shared" si="59"/>
        <v>0</v>
      </c>
      <c r="AK605" s="97"/>
      <c r="AL605" s="97"/>
    </row>
    <row r="606" spans="2:39" x14ac:dyDescent="0.3">
      <c r="B606" s="50" t="s">
        <v>44</v>
      </c>
      <c r="C606" s="50"/>
      <c r="D606" s="50"/>
      <c r="E606" s="43"/>
      <c r="F606" s="42"/>
      <c r="G606" s="43"/>
      <c r="H606" s="42"/>
      <c r="I606" s="43"/>
      <c r="J606" s="42"/>
      <c r="K606" s="43"/>
      <c r="L606" s="42"/>
      <c r="M606" s="43"/>
      <c r="N606" s="42"/>
      <c r="O606" s="43"/>
      <c r="P606" s="42"/>
      <c r="Q606" s="43"/>
      <c r="R606" s="42"/>
      <c r="S606" s="43"/>
      <c r="T606" s="42"/>
      <c r="U606" s="43"/>
      <c r="V606" s="42"/>
      <c r="W606" s="43"/>
      <c r="X606" s="42"/>
      <c r="Y606" s="43"/>
      <c r="Z606" s="42"/>
      <c r="AA606" s="43"/>
      <c r="AB606" s="42"/>
      <c r="AC606" s="43"/>
      <c r="AD606" s="42"/>
      <c r="AE606" s="43"/>
      <c r="AF606" s="42"/>
      <c r="AG606" s="43"/>
      <c r="AH606" s="42"/>
      <c r="AI606" s="44"/>
      <c r="AJ606" s="97">
        <f t="shared" si="59"/>
        <v>0</v>
      </c>
      <c r="AK606" s="97"/>
      <c r="AL606" s="97"/>
    </row>
    <row r="607" spans="2:39" x14ac:dyDescent="0.3">
      <c r="B607" s="50" t="s">
        <v>45</v>
      </c>
      <c r="C607" s="50"/>
      <c r="D607" s="50"/>
      <c r="E607" s="43"/>
      <c r="F607" s="42"/>
      <c r="G607" s="43"/>
      <c r="H607" s="42"/>
      <c r="I607" s="43"/>
      <c r="J607" s="42"/>
      <c r="K607" s="43"/>
      <c r="L607" s="42"/>
      <c r="M607" s="43"/>
      <c r="N607" s="42"/>
      <c r="O607" s="43"/>
      <c r="P607" s="42"/>
      <c r="Q607" s="43"/>
      <c r="R607" s="42"/>
      <c r="S607" s="43"/>
      <c r="T607" s="42"/>
      <c r="U607" s="43"/>
      <c r="V607" s="42"/>
      <c r="W607" s="43"/>
      <c r="X607" s="42"/>
      <c r="Y607" s="43"/>
      <c r="Z607" s="42"/>
      <c r="AA607" s="43"/>
      <c r="AB607" s="42"/>
      <c r="AC607" s="43"/>
      <c r="AD607" s="42"/>
      <c r="AE607" s="43"/>
      <c r="AF607" s="42"/>
      <c r="AG607" s="43"/>
      <c r="AH607" s="42"/>
      <c r="AI607" s="44"/>
      <c r="AJ607" s="97">
        <f t="shared" si="59"/>
        <v>0</v>
      </c>
      <c r="AK607" s="97"/>
      <c r="AL607" s="97"/>
    </row>
    <row r="608" spans="2:39" x14ac:dyDescent="0.3">
      <c r="B608" s="50" t="s">
        <v>46</v>
      </c>
      <c r="C608" s="50"/>
      <c r="D608" s="50"/>
      <c r="E608" s="43"/>
      <c r="F608" s="42"/>
      <c r="G608" s="43"/>
      <c r="H608" s="42"/>
      <c r="I608" s="43"/>
      <c r="J608" s="42"/>
      <c r="K608" s="43"/>
      <c r="L608" s="42"/>
      <c r="M608" s="43"/>
      <c r="N608" s="42"/>
      <c r="O608" s="43"/>
      <c r="P608" s="42"/>
      <c r="Q608" s="43"/>
      <c r="R608" s="42"/>
      <c r="S608" s="43"/>
      <c r="T608" s="42"/>
      <c r="U608" s="43"/>
      <c r="V608" s="42"/>
      <c r="W608" s="43"/>
      <c r="X608" s="42"/>
      <c r="Y608" s="43"/>
      <c r="Z608" s="42"/>
      <c r="AA608" s="43"/>
      <c r="AB608" s="42"/>
      <c r="AC608" s="43"/>
      <c r="AD608" s="42"/>
      <c r="AE608" s="43"/>
      <c r="AF608" s="42"/>
      <c r="AG608" s="43"/>
      <c r="AH608" s="42"/>
      <c r="AI608" s="44"/>
      <c r="AJ608" s="97">
        <f t="shared" si="59"/>
        <v>0</v>
      </c>
      <c r="AK608" s="97"/>
      <c r="AL608" s="97"/>
    </row>
    <row r="609" spans="2:38" x14ac:dyDescent="0.3">
      <c r="B609" s="50" t="s">
        <v>47</v>
      </c>
      <c r="C609" s="50"/>
      <c r="D609" s="50"/>
      <c r="E609" s="43"/>
      <c r="F609" s="42"/>
      <c r="G609" s="43"/>
      <c r="H609" s="42"/>
      <c r="I609" s="43"/>
      <c r="J609" s="42"/>
      <c r="K609" s="43"/>
      <c r="L609" s="42"/>
      <c r="M609" s="43"/>
      <c r="N609" s="42"/>
      <c r="O609" s="43"/>
      <c r="P609" s="42"/>
      <c r="Q609" s="43"/>
      <c r="R609" s="42"/>
      <c r="S609" s="43"/>
      <c r="T609" s="42"/>
      <c r="U609" s="43"/>
      <c r="V609" s="42"/>
      <c r="W609" s="43"/>
      <c r="X609" s="42"/>
      <c r="Y609" s="43"/>
      <c r="Z609" s="42"/>
      <c r="AA609" s="43"/>
      <c r="AB609" s="42"/>
      <c r="AC609" s="43"/>
      <c r="AD609" s="42"/>
      <c r="AE609" s="43"/>
      <c r="AF609" s="42"/>
      <c r="AG609" s="43"/>
      <c r="AH609" s="42"/>
      <c r="AI609" s="44"/>
      <c r="AJ609" s="97">
        <f t="shared" si="59"/>
        <v>0</v>
      </c>
      <c r="AK609" s="97"/>
      <c r="AL609" s="97"/>
    </row>
    <row r="610" spans="2:38" x14ac:dyDescent="0.3">
      <c r="B610" s="50" t="s">
        <v>48</v>
      </c>
      <c r="C610" s="50"/>
      <c r="D610" s="50"/>
      <c r="E610" s="43"/>
      <c r="F610" s="42"/>
      <c r="G610" s="43"/>
      <c r="H610" s="42"/>
      <c r="I610" s="43"/>
      <c r="J610" s="42"/>
      <c r="K610" s="43"/>
      <c r="L610" s="42"/>
      <c r="M610" s="43"/>
      <c r="N610" s="42"/>
      <c r="O610" s="43"/>
      <c r="P610" s="42"/>
      <c r="Q610" s="43"/>
      <c r="R610" s="42"/>
      <c r="S610" s="43"/>
      <c r="T610" s="42"/>
      <c r="U610" s="43"/>
      <c r="V610" s="42"/>
      <c r="W610" s="43"/>
      <c r="X610" s="42"/>
      <c r="Y610" s="43"/>
      <c r="Z610" s="42"/>
      <c r="AA610" s="43"/>
      <c r="AB610" s="42"/>
      <c r="AC610" s="43"/>
      <c r="AD610" s="42"/>
      <c r="AE610" s="43"/>
      <c r="AF610" s="42"/>
      <c r="AG610" s="43"/>
      <c r="AH610" s="42"/>
      <c r="AI610" s="44"/>
      <c r="AJ610" s="97">
        <f t="shared" si="59"/>
        <v>0</v>
      </c>
      <c r="AK610" s="97"/>
      <c r="AL610" s="97"/>
    </row>
    <row r="611" spans="2:38" x14ac:dyDescent="0.3">
      <c r="B611" s="50" t="s">
        <v>49</v>
      </c>
      <c r="C611" s="50"/>
      <c r="D611" s="50"/>
      <c r="E611" s="43"/>
      <c r="F611" s="42"/>
      <c r="G611" s="43"/>
      <c r="H611" s="42"/>
      <c r="I611" s="43"/>
      <c r="J611" s="42"/>
      <c r="K611" s="43"/>
      <c r="L611" s="42"/>
      <c r="M611" s="43"/>
      <c r="N611" s="42"/>
      <c r="O611" s="43"/>
      <c r="P611" s="42"/>
      <c r="Q611" s="43"/>
      <c r="R611" s="42"/>
      <c r="S611" s="43"/>
      <c r="T611" s="42"/>
      <c r="U611" s="43"/>
      <c r="V611" s="42"/>
      <c r="W611" s="43"/>
      <c r="X611" s="42"/>
      <c r="Y611" s="43"/>
      <c r="Z611" s="42"/>
      <c r="AA611" s="43"/>
      <c r="AB611" s="42"/>
      <c r="AC611" s="43"/>
      <c r="AD611" s="42"/>
      <c r="AE611" s="43"/>
      <c r="AF611" s="42"/>
      <c r="AG611" s="43"/>
      <c r="AH611" s="42"/>
      <c r="AI611" s="44"/>
      <c r="AJ611" s="97">
        <f t="shared" si="59"/>
        <v>0</v>
      </c>
      <c r="AK611" s="97"/>
      <c r="AL611" s="97"/>
    </row>
    <row r="612" spans="2:38" x14ac:dyDescent="0.3">
      <c r="B612" s="50" t="s">
        <v>50</v>
      </c>
      <c r="C612" s="50"/>
      <c r="D612" s="50"/>
      <c r="E612" s="43"/>
      <c r="F612" s="42"/>
      <c r="G612" s="43"/>
      <c r="H612" s="42"/>
      <c r="I612" s="43"/>
      <c r="J612" s="42"/>
      <c r="K612" s="43"/>
      <c r="L612" s="42"/>
      <c r="M612" s="43"/>
      <c r="N612" s="42"/>
      <c r="O612" s="43"/>
      <c r="P612" s="42"/>
      <c r="Q612" s="43"/>
      <c r="R612" s="42"/>
      <c r="S612" s="43"/>
      <c r="T612" s="42"/>
      <c r="U612" s="43"/>
      <c r="V612" s="42"/>
      <c r="W612" s="43"/>
      <c r="X612" s="42"/>
      <c r="Y612" s="43"/>
      <c r="Z612" s="42"/>
      <c r="AA612" s="43"/>
      <c r="AB612" s="42"/>
      <c r="AC612" s="43"/>
      <c r="AD612" s="42"/>
      <c r="AE612" s="43"/>
      <c r="AF612" s="42"/>
      <c r="AG612" s="43"/>
      <c r="AH612" s="42"/>
      <c r="AI612" s="44"/>
      <c r="AJ612" s="97">
        <f>SUM(E612:AI612)</f>
        <v>0</v>
      </c>
      <c r="AK612" s="97"/>
      <c r="AL612" s="97"/>
    </row>
    <row r="613" spans="2:38" x14ac:dyDescent="0.3">
      <c r="B613" s="50" t="s">
        <v>101</v>
      </c>
      <c r="C613" s="50"/>
      <c r="D613" s="50"/>
      <c r="E613" s="43"/>
      <c r="F613" s="42"/>
      <c r="G613" s="43"/>
      <c r="H613" s="42"/>
      <c r="I613" s="43"/>
      <c r="J613" s="42"/>
      <c r="K613" s="43"/>
      <c r="L613" s="42"/>
      <c r="M613" s="43"/>
      <c r="N613" s="42"/>
      <c r="O613" s="43"/>
      <c r="P613" s="42"/>
      <c r="Q613" s="43"/>
      <c r="R613" s="42"/>
      <c r="S613" s="43"/>
      <c r="T613" s="42"/>
      <c r="U613" s="43"/>
      <c r="V613" s="42"/>
      <c r="W613" s="43"/>
      <c r="X613" s="42"/>
      <c r="Y613" s="43"/>
      <c r="Z613" s="42"/>
      <c r="AA613" s="43"/>
      <c r="AB613" s="42"/>
      <c r="AC613" s="43"/>
      <c r="AD613" s="42"/>
      <c r="AE613" s="43"/>
      <c r="AF613" s="42"/>
      <c r="AG613" s="43"/>
      <c r="AH613" s="42"/>
      <c r="AI613" s="44"/>
      <c r="AJ613" s="97">
        <f t="shared" ref="AJ613:AJ615" si="60">SUM(E613:AI613)</f>
        <v>0</v>
      </c>
      <c r="AK613" s="97"/>
      <c r="AL613" s="97"/>
    </row>
    <row r="614" spans="2:38" x14ac:dyDescent="0.3">
      <c r="B614" s="50" t="s">
        <v>51</v>
      </c>
      <c r="C614" s="50"/>
      <c r="D614" s="50"/>
      <c r="E614" s="43"/>
      <c r="F614" s="42"/>
      <c r="G614" s="43"/>
      <c r="H614" s="42"/>
      <c r="I614" s="43"/>
      <c r="J614" s="42"/>
      <c r="K614" s="43"/>
      <c r="L614" s="42"/>
      <c r="M614" s="43"/>
      <c r="N614" s="42"/>
      <c r="O614" s="43"/>
      <c r="P614" s="42"/>
      <c r="Q614" s="43"/>
      <c r="R614" s="42"/>
      <c r="S614" s="43"/>
      <c r="T614" s="42"/>
      <c r="U614" s="43"/>
      <c r="V614" s="42"/>
      <c r="W614" s="43"/>
      <c r="X614" s="42"/>
      <c r="Y614" s="43"/>
      <c r="Z614" s="42"/>
      <c r="AA614" s="43"/>
      <c r="AB614" s="42"/>
      <c r="AC614" s="43"/>
      <c r="AD614" s="42"/>
      <c r="AE614" s="43"/>
      <c r="AF614" s="42"/>
      <c r="AG614" s="43"/>
      <c r="AH614" s="42"/>
      <c r="AI614" s="44"/>
      <c r="AJ614" s="97">
        <f t="shared" si="60"/>
        <v>0</v>
      </c>
      <c r="AK614" s="97"/>
      <c r="AL614" s="97"/>
    </row>
    <row r="615" spans="2:38" x14ac:dyDescent="0.3">
      <c r="B615" s="50" t="s">
        <v>52</v>
      </c>
      <c r="C615" s="50"/>
      <c r="D615" s="50"/>
      <c r="E615" s="43"/>
      <c r="F615" s="42"/>
      <c r="G615" s="43"/>
      <c r="H615" s="42"/>
      <c r="I615" s="43"/>
      <c r="J615" s="42"/>
      <c r="K615" s="43"/>
      <c r="L615" s="42"/>
      <c r="M615" s="43"/>
      <c r="N615" s="42"/>
      <c r="O615" s="43"/>
      <c r="P615" s="42"/>
      <c r="Q615" s="43"/>
      <c r="R615" s="42"/>
      <c r="S615" s="43"/>
      <c r="T615" s="42"/>
      <c r="U615" s="43"/>
      <c r="V615" s="42"/>
      <c r="W615" s="43"/>
      <c r="X615" s="42"/>
      <c r="Y615" s="43"/>
      <c r="Z615" s="42"/>
      <c r="AA615" s="43"/>
      <c r="AB615" s="42"/>
      <c r="AC615" s="43"/>
      <c r="AD615" s="42"/>
      <c r="AE615" s="43"/>
      <c r="AF615" s="42"/>
      <c r="AG615" s="43"/>
      <c r="AH615" s="42"/>
      <c r="AI615" s="44"/>
      <c r="AJ615" s="97">
        <f t="shared" si="60"/>
        <v>0</v>
      </c>
      <c r="AK615" s="97"/>
      <c r="AL615" s="97"/>
    </row>
    <row r="616" spans="2:38" x14ac:dyDescent="0.3">
      <c r="B616" s="50" t="s">
        <v>53</v>
      </c>
      <c r="C616" s="50"/>
      <c r="D616" s="50"/>
      <c r="E616" s="43"/>
      <c r="F616" s="42"/>
      <c r="G616" s="43"/>
      <c r="H616" s="42"/>
      <c r="I616" s="43"/>
      <c r="J616" s="42"/>
      <c r="K616" s="43"/>
      <c r="L616" s="42"/>
      <c r="M616" s="43"/>
      <c r="N616" s="42"/>
      <c r="O616" s="43"/>
      <c r="P616" s="42"/>
      <c r="Q616" s="43"/>
      <c r="R616" s="42"/>
      <c r="S616" s="43"/>
      <c r="T616" s="42"/>
      <c r="U616" s="43"/>
      <c r="V616" s="42"/>
      <c r="W616" s="43"/>
      <c r="X616" s="42"/>
      <c r="Y616" s="43"/>
      <c r="Z616" s="42"/>
      <c r="AA616" s="43"/>
      <c r="AB616" s="42"/>
      <c r="AC616" s="43"/>
      <c r="AD616" s="42"/>
      <c r="AE616" s="43"/>
      <c r="AF616" s="42"/>
      <c r="AG616" s="43"/>
      <c r="AH616" s="42"/>
      <c r="AI616" s="44"/>
      <c r="AJ616" s="97">
        <f>SUM(E616:AI616)</f>
        <v>0</v>
      </c>
      <c r="AK616" s="97"/>
      <c r="AL616" s="97"/>
    </row>
    <row r="617" spans="2:38" x14ac:dyDescent="0.3">
      <c r="B617" s="50" t="s">
        <v>54</v>
      </c>
      <c r="C617" s="50"/>
      <c r="D617" s="50"/>
      <c r="E617" s="43"/>
      <c r="F617" s="42"/>
      <c r="G617" s="43"/>
      <c r="H617" s="42"/>
      <c r="I617" s="43"/>
      <c r="J617" s="42"/>
      <c r="K617" s="43"/>
      <c r="L617" s="42"/>
      <c r="M617" s="43"/>
      <c r="N617" s="42"/>
      <c r="O617" s="43"/>
      <c r="P617" s="42"/>
      <c r="Q617" s="43"/>
      <c r="R617" s="42"/>
      <c r="S617" s="43"/>
      <c r="T617" s="42"/>
      <c r="U617" s="43"/>
      <c r="V617" s="42"/>
      <c r="W617" s="43"/>
      <c r="X617" s="42"/>
      <c r="Y617" s="43"/>
      <c r="Z617" s="42"/>
      <c r="AA617" s="43"/>
      <c r="AB617" s="42"/>
      <c r="AC617" s="43"/>
      <c r="AD617" s="42"/>
      <c r="AE617" s="43"/>
      <c r="AF617" s="42"/>
      <c r="AG617" s="43"/>
      <c r="AH617" s="42"/>
      <c r="AI617" s="44"/>
      <c r="AJ617" s="97">
        <f t="shared" ref="AJ617:AJ644" si="61">SUM(E617:AI617)</f>
        <v>0</v>
      </c>
      <c r="AK617" s="97"/>
      <c r="AL617" s="97"/>
    </row>
    <row r="618" spans="2:38" x14ac:dyDescent="0.3">
      <c r="B618" s="50" t="s">
        <v>55</v>
      </c>
      <c r="C618" s="50"/>
      <c r="D618" s="50"/>
      <c r="E618" s="43"/>
      <c r="F618" s="42"/>
      <c r="G618" s="43"/>
      <c r="H618" s="42"/>
      <c r="I618" s="43"/>
      <c r="J618" s="42"/>
      <c r="K618" s="43"/>
      <c r="L618" s="42"/>
      <c r="M618" s="43"/>
      <c r="N618" s="42"/>
      <c r="O618" s="43"/>
      <c r="P618" s="42"/>
      <c r="Q618" s="43"/>
      <c r="R618" s="42"/>
      <c r="S618" s="43"/>
      <c r="T618" s="42"/>
      <c r="U618" s="43"/>
      <c r="V618" s="42"/>
      <c r="W618" s="43"/>
      <c r="X618" s="42"/>
      <c r="Y618" s="43"/>
      <c r="Z618" s="42"/>
      <c r="AA618" s="43"/>
      <c r="AB618" s="42"/>
      <c r="AC618" s="43"/>
      <c r="AD618" s="42"/>
      <c r="AE618" s="43"/>
      <c r="AF618" s="42"/>
      <c r="AG618" s="43"/>
      <c r="AH618" s="42"/>
      <c r="AI618" s="44"/>
      <c r="AJ618" s="97">
        <f t="shared" si="61"/>
        <v>0</v>
      </c>
      <c r="AK618" s="97"/>
      <c r="AL618" s="97"/>
    </row>
    <row r="619" spans="2:38" x14ac:dyDescent="0.3">
      <c r="B619" s="50" t="s">
        <v>56</v>
      </c>
      <c r="C619" s="50"/>
      <c r="D619" s="50"/>
      <c r="E619" s="43"/>
      <c r="F619" s="42"/>
      <c r="G619" s="43"/>
      <c r="H619" s="42"/>
      <c r="I619" s="43"/>
      <c r="J619" s="42"/>
      <c r="K619" s="43"/>
      <c r="L619" s="42"/>
      <c r="M619" s="43"/>
      <c r="N619" s="42"/>
      <c r="O619" s="43"/>
      <c r="P619" s="42"/>
      <c r="Q619" s="43"/>
      <c r="R619" s="42"/>
      <c r="S619" s="43"/>
      <c r="T619" s="42"/>
      <c r="U619" s="43"/>
      <c r="V619" s="42"/>
      <c r="W619" s="43"/>
      <c r="X619" s="42"/>
      <c r="Y619" s="43"/>
      <c r="Z619" s="42"/>
      <c r="AA619" s="43"/>
      <c r="AB619" s="42"/>
      <c r="AC619" s="43"/>
      <c r="AD619" s="42"/>
      <c r="AE619" s="43"/>
      <c r="AF619" s="42"/>
      <c r="AG619" s="43"/>
      <c r="AH619" s="42"/>
      <c r="AI619" s="44"/>
      <c r="AJ619" s="97">
        <f t="shared" si="61"/>
        <v>0</v>
      </c>
      <c r="AK619" s="97"/>
      <c r="AL619" s="97"/>
    </row>
    <row r="620" spans="2:38" x14ac:dyDescent="0.3">
      <c r="B620" s="50" t="s">
        <v>104</v>
      </c>
      <c r="C620" s="50"/>
      <c r="D620" s="50"/>
      <c r="E620" s="43"/>
      <c r="F620" s="42"/>
      <c r="G620" s="43"/>
      <c r="H620" s="42"/>
      <c r="I620" s="43"/>
      <c r="J620" s="42"/>
      <c r="K620" s="43"/>
      <c r="L620" s="42"/>
      <c r="M620" s="43"/>
      <c r="N620" s="42"/>
      <c r="O620" s="43"/>
      <c r="P620" s="42"/>
      <c r="Q620" s="43"/>
      <c r="R620" s="42"/>
      <c r="S620" s="43"/>
      <c r="T620" s="42"/>
      <c r="U620" s="43"/>
      <c r="V620" s="42"/>
      <c r="W620" s="43"/>
      <c r="X620" s="42"/>
      <c r="Y620" s="43"/>
      <c r="Z620" s="42"/>
      <c r="AA620" s="43"/>
      <c r="AB620" s="42"/>
      <c r="AC620" s="43"/>
      <c r="AD620" s="42"/>
      <c r="AE620" s="43"/>
      <c r="AF620" s="42"/>
      <c r="AG620" s="43"/>
      <c r="AH620" s="42"/>
      <c r="AI620" s="44"/>
      <c r="AJ620" s="97">
        <f t="shared" si="61"/>
        <v>0</v>
      </c>
      <c r="AK620" s="97"/>
      <c r="AL620" s="97"/>
    </row>
    <row r="621" spans="2:38" x14ac:dyDescent="0.3">
      <c r="B621" s="50" t="s">
        <v>57</v>
      </c>
      <c r="C621" s="50"/>
      <c r="D621" s="50"/>
      <c r="E621" s="43"/>
      <c r="F621" s="42"/>
      <c r="G621" s="43"/>
      <c r="H621" s="42"/>
      <c r="I621" s="43"/>
      <c r="J621" s="42"/>
      <c r="K621" s="43"/>
      <c r="L621" s="42"/>
      <c r="M621" s="43"/>
      <c r="N621" s="42"/>
      <c r="O621" s="43"/>
      <c r="P621" s="42"/>
      <c r="Q621" s="43"/>
      <c r="R621" s="42"/>
      <c r="S621" s="43"/>
      <c r="T621" s="42"/>
      <c r="U621" s="43"/>
      <c r="V621" s="42"/>
      <c r="W621" s="43"/>
      <c r="X621" s="42"/>
      <c r="Y621" s="43"/>
      <c r="Z621" s="42"/>
      <c r="AA621" s="43"/>
      <c r="AB621" s="42"/>
      <c r="AC621" s="43"/>
      <c r="AD621" s="42"/>
      <c r="AE621" s="43"/>
      <c r="AF621" s="42"/>
      <c r="AG621" s="43"/>
      <c r="AH621" s="42"/>
      <c r="AI621" s="44"/>
      <c r="AJ621" s="97">
        <f t="shared" si="61"/>
        <v>0</v>
      </c>
      <c r="AK621" s="97"/>
      <c r="AL621" s="97"/>
    </row>
    <row r="622" spans="2:38" x14ac:dyDescent="0.3">
      <c r="B622" s="50" t="s">
        <v>58</v>
      </c>
      <c r="C622" s="50"/>
      <c r="D622" s="50"/>
      <c r="E622" s="43"/>
      <c r="F622" s="42"/>
      <c r="G622" s="43"/>
      <c r="H622" s="42"/>
      <c r="I622" s="43"/>
      <c r="J622" s="42"/>
      <c r="K622" s="43"/>
      <c r="L622" s="42"/>
      <c r="M622" s="43"/>
      <c r="N622" s="42"/>
      <c r="O622" s="43"/>
      <c r="P622" s="42"/>
      <c r="Q622" s="43"/>
      <c r="R622" s="42"/>
      <c r="S622" s="43"/>
      <c r="T622" s="42"/>
      <c r="U622" s="43"/>
      <c r="V622" s="42"/>
      <c r="W622" s="43"/>
      <c r="X622" s="42"/>
      <c r="Y622" s="43"/>
      <c r="Z622" s="42"/>
      <c r="AA622" s="43"/>
      <c r="AB622" s="42"/>
      <c r="AC622" s="43"/>
      <c r="AD622" s="42"/>
      <c r="AE622" s="43"/>
      <c r="AF622" s="42"/>
      <c r="AG622" s="43"/>
      <c r="AH622" s="42"/>
      <c r="AI622" s="44"/>
      <c r="AJ622" s="97">
        <f t="shared" si="61"/>
        <v>0</v>
      </c>
      <c r="AK622" s="97"/>
      <c r="AL622" s="97"/>
    </row>
    <row r="623" spans="2:38" x14ac:dyDescent="0.3">
      <c r="B623" s="50" t="s">
        <v>105</v>
      </c>
      <c r="C623" s="50"/>
      <c r="D623" s="50"/>
      <c r="E623" s="43"/>
      <c r="F623" s="42"/>
      <c r="G623" s="43"/>
      <c r="H623" s="42"/>
      <c r="I623" s="43"/>
      <c r="J623" s="42"/>
      <c r="K623" s="43"/>
      <c r="L623" s="42"/>
      <c r="M623" s="43"/>
      <c r="N623" s="42"/>
      <c r="O623" s="43"/>
      <c r="P623" s="42"/>
      <c r="Q623" s="43"/>
      <c r="R623" s="42"/>
      <c r="S623" s="43"/>
      <c r="T623" s="42"/>
      <c r="U623" s="43"/>
      <c r="V623" s="42"/>
      <c r="W623" s="43"/>
      <c r="X623" s="42"/>
      <c r="Y623" s="43"/>
      <c r="Z623" s="42"/>
      <c r="AA623" s="43"/>
      <c r="AB623" s="42"/>
      <c r="AC623" s="43"/>
      <c r="AD623" s="42"/>
      <c r="AE623" s="43"/>
      <c r="AF623" s="42"/>
      <c r="AG623" s="43"/>
      <c r="AH623" s="42"/>
      <c r="AI623" s="44"/>
      <c r="AJ623" s="97">
        <f t="shared" si="61"/>
        <v>0</v>
      </c>
      <c r="AK623" s="97"/>
      <c r="AL623" s="97"/>
    </row>
    <row r="624" spans="2:38" x14ac:dyDescent="0.3">
      <c r="B624" s="50" t="s">
        <v>59</v>
      </c>
      <c r="C624" s="50"/>
      <c r="D624" s="50"/>
      <c r="E624" s="43"/>
      <c r="F624" s="42"/>
      <c r="G624" s="43"/>
      <c r="H624" s="42"/>
      <c r="I624" s="43"/>
      <c r="J624" s="42"/>
      <c r="K624" s="43"/>
      <c r="L624" s="42"/>
      <c r="M624" s="43"/>
      <c r="N624" s="42"/>
      <c r="O624" s="43"/>
      <c r="P624" s="42"/>
      <c r="Q624" s="43"/>
      <c r="R624" s="42"/>
      <c r="S624" s="43"/>
      <c r="T624" s="42"/>
      <c r="U624" s="43"/>
      <c r="V624" s="42"/>
      <c r="W624" s="43"/>
      <c r="X624" s="42"/>
      <c r="Y624" s="43"/>
      <c r="Z624" s="42"/>
      <c r="AA624" s="43"/>
      <c r="AB624" s="42"/>
      <c r="AC624" s="43"/>
      <c r="AD624" s="42"/>
      <c r="AE624" s="43"/>
      <c r="AF624" s="42"/>
      <c r="AG624" s="43"/>
      <c r="AH624" s="42"/>
      <c r="AI624" s="44"/>
      <c r="AJ624" s="97">
        <f t="shared" si="61"/>
        <v>0</v>
      </c>
      <c r="AK624" s="97"/>
      <c r="AL624" s="97"/>
    </row>
    <row r="625" spans="2:38" x14ac:dyDescent="0.3">
      <c r="B625" s="50" t="s">
        <v>60</v>
      </c>
      <c r="C625" s="50"/>
      <c r="D625" s="50"/>
      <c r="E625" s="43"/>
      <c r="F625" s="42"/>
      <c r="G625" s="43"/>
      <c r="H625" s="42"/>
      <c r="I625" s="43"/>
      <c r="J625" s="42"/>
      <c r="K625" s="43"/>
      <c r="L625" s="42"/>
      <c r="M625" s="43"/>
      <c r="N625" s="42"/>
      <c r="O625" s="43"/>
      <c r="P625" s="42"/>
      <c r="Q625" s="43"/>
      <c r="R625" s="42"/>
      <c r="S625" s="43"/>
      <c r="T625" s="42"/>
      <c r="U625" s="43"/>
      <c r="V625" s="42"/>
      <c r="W625" s="43"/>
      <c r="X625" s="42"/>
      <c r="Y625" s="43"/>
      <c r="Z625" s="42"/>
      <c r="AA625" s="43"/>
      <c r="AB625" s="42"/>
      <c r="AC625" s="43"/>
      <c r="AD625" s="42"/>
      <c r="AE625" s="43"/>
      <c r="AF625" s="42"/>
      <c r="AG625" s="43"/>
      <c r="AH625" s="42"/>
      <c r="AI625" s="44"/>
      <c r="AJ625" s="97">
        <f t="shared" si="61"/>
        <v>0</v>
      </c>
      <c r="AK625" s="97"/>
      <c r="AL625" s="97"/>
    </row>
    <row r="626" spans="2:38" x14ac:dyDescent="0.3">
      <c r="B626" s="50" t="s">
        <v>61</v>
      </c>
      <c r="C626" s="50"/>
      <c r="D626" s="50"/>
      <c r="E626" s="43"/>
      <c r="F626" s="42"/>
      <c r="G626" s="43"/>
      <c r="H626" s="42"/>
      <c r="I626" s="43"/>
      <c r="J626" s="42"/>
      <c r="K626" s="43"/>
      <c r="L626" s="42"/>
      <c r="M626" s="43"/>
      <c r="N626" s="42"/>
      <c r="O626" s="43"/>
      <c r="P626" s="42"/>
      <c r="Q626" s="43"/>
      <c r="R626" s="42"/>
      <c r="S626" s="43"/>
      <c r="T626" s="42"/>
      <c r="U626" s="43"/>
      <c r="V626" s="42"/>
      <c r="W626" s="43"/>
      <c r="X626" s="42"/>
      <c r="Y626" s="43"/>
      <c r="Z626" s="42"/>
      <c r="AA626" s="43"/>
      <c r="AB626" s="42"/>
      <c r="AC626" s="43"/>
      <c r="AD626" s="42"/>
      <c r="AE626" s="43"/>
      <c r="AF626" s="42"/>
      <c r="AG626" s="43"/>
      <c r="AH626" s="42"/>
      <c r="AI626" s="44"/>
      <c r="AJ626" s="97">
        <f t="shared" si="61"/>
        <v>0</v>
      </c>
      <c r="AK626" s="97"/>
      <c r="AL626" s="97"/>
    </row>
    <row r="627" spans="2:38" x14ac:dyDescent="0.3">
      <c r="B627" s="50" t="s">
        <v>62</v>
      </c>
      <c r="C627" s="50"/>
      <c r="D627" s="50"/>
      <c r="E627" s="43"/>
      <c r="F627" s="42"/>
      <c r="G627" s="43"/>
      <c r="H627" s="42"/>
      <c r="I627" s="43"/>
      <c r="J627" s="42"/>
      <c r="K627" s="43"/>
      <c r="L627" s="42"/>
      <c r="M627" s="43"/>
      <c r="N627" s="42"/>
      <c r="O627" s="43"/>
      <c r="P627" s="42"/>
      <c r="Q627" s="43"/>
      <c r="R627" s="42"/>
      <c r="S627" s="43"/>
      <c r="T627" s="42"/>
      <c r="U627" s="43"/>
      <c r="V627" s="42"/>
      <c r="W627" s="43"/>
      <c r="X627" s="42"/>
      <c r="Y627" s="43"/>
      <c r="Z627" s="42"/>
      <c r="AA627" s="43"/>
      <c r="AB627" s="42"/>
      <c r="AC627" s="43"/>
      <c r="AD627" s="42"/>
      <c r="AE627" s="43"/>
      <c r="AF627" s="42"/>
      <c r="AG627" s="43"/>
      <c r="AH627" s="42"/>
      <c r="AI627" s="44"/>
      <c r="AJ627" s="97">
        <f t="shared" si="61"/>
        <v>0</v>
      </c>
      <c r="AK627" s="97"/>
      <c r="AL627" s="97"/>
    </row>
    <row r="628" spans="2:38" x14ac:dyDescent="0.3">
      <c r="B628" s="50" t="s">
        <v>63</v>
      </c>
      <c r="C628" s="50"/>
      <c r="D628" s="50"/>
      <c r="E628" s="43"/>
      <c r="F628" s="42"/>
      <c r="G628" s="43"/>
      <c r="H628" s="42"/>
      <c r="I628" s="43"/>
      <c r="J628" s="42"/>
      <c r="K628" s="43"/>
      <c r="L628" s="42"/>
      <c r="M628" s="43"/>
      <c r="N628" s="42"/>
      <c r="O628" s="43"/>
      <c r="P628" s="42"/>
      <c r="Q628" s="43"/>
      <c r="R628" s="42"/>
      <c r="S628" s="43"/>
      <c r="T628" s="42"/>
      <c r="U628" s="43"/>
      <c r="V628" s="42"/>
      <c r="W628" s="43"/>
      <c r="X628" s="42"/>
      <c r="Y628" s="43"/>
      <c r="Z628" s="42"/>
      <c r="AA628" s="43"/>
      <c r="AB628" s="42"/>
      <c r="AC628" s="43"/>
      <c r="AD628" s="42"/>
      <c r="AE628" s="43"/>
      <c r="AF628" s="42"/>
      <c r="AG628" s="43"/>
      <c r="AH628" s="42"/>
      <c r="AI628" s="44"/>
      <c r="AJ628" s="97">
        <f t="shared" si="61"/>
        <v>0</v>
      </c>
      <c r="AK628" s="97"/>
      <c r="AL628" s="97"/>
    </row>
    <row r="629" spans="2:38" x14ac:dyDescent="0.3">
      <c r="B629" s="50" t="s">
        <v>64</v>
      </c>
      <c r="C629" s="50"/>
      <c r="D629" s="50"/>
      <c r="E629" s="43"/>
      <c r="F629" s="42"/>
      <c r="G629" s="43"/>
      <c r="H629" s="42"/>
      <c r="I629" s="43"/>
      <c r="J629" s="42"/>
      <c r="K629" s="43"/>
      <c r="L629" s="42"/>
      <c r="M629" s="43"/>
      <c r="N629" s="42"/>
      <c r="O629" s="43"/>
      <c r="P629" s="42"/>
      <c r="Q629" s="43"/>
      <c r="R629" s="42"/>
      <c r="S629" s="43"/>
      <c r="T629" s="42"/>
      <c r="U629" s="43"/>
      <c r="V629" s="42"/>
      <c r="W629" s="43"/>
      <c r="X629" s="42"/>
      <c r="Y629" s="43"/>
      <c r="Z629" s="42"/>
      <c r="AA629" s="43"/>
      <c r="AB629" s="42"/>
      <c r="AC629" s="43"/>
      <c r="AD629" s="42"/>
      <c r="AE629" s="43"/>
      <c r="AF629" s="42"/>
      <c r="AG629" s="43"/>
      <c r="AH629" s="42"/>
      <c r="AI629" s="44"/>
      <c r="AJ629" s="97">
        <f t="shared" si="61"/>
        <v>0</v>
      </c>
      <c r="AK629" s="97"/>
      <c r="AL629" s="97"/>
    </row>
    <row r="630" spans="2:38" x14ac:dyDescent="0.3">
      <c r="B630" s="50" t="s">
        <v>100</v>
      </c>
      <c r="C630" s="50"/>
      <c r="D630" s="50"/>
      <c r="E630" s="43"/>
      <c r="F630" s="42"/>
      <c r="G630" s="43"/>
      <c r="H630" s="42"/>
      <c r="I630" s="43"/>
      <c r="J630" s="42"/>
      <c r="K630" s="43"/>
      <c r="L630" s="42"/>
      <c r="M630" s="43"/>
      <c r="N630" s="42"/>
      <c r="O630" s="43"/>
      <c r="P630" s="42"/>
      <c r="Q630" s="43"/>
      <c r="R630" s="42"/>
      <c r="S630" s="43"/>
      <c r="T630" s="42"/>
      <c r="U630" s="43"/>
      <c r="V630" s="42"/>
      <c r="W630" s="43"/>
      <c r="X630" s="42"/>
      <c r="Y630" s="43"/>
      <c r="Z630" s="42"/>
      <c r="AA630" s="43"/>
      <c r="AB630" s="42"/>
      <c r="AC630" s="43"/>
      <c r="AD630" s="42"/>
      <c r="AE630" s="43"/>
      <c r="AF630" s="42"/>
      <c r="AG630" s="43"/>
      <c r="AH630" s="42"/>
      <c r="AI630" s="44"/>
      <c r="AJ630" s="97">
        <f t="shared" si="61"/>
        <v>0</v>
      </c>
      <c r="AK630" s="97"/>
      <c r="AL630" s="97"/>
    </row>
    <row r="631" spans="2:38" x14ac:dyDescent="0.3">
      <c r="B631" s="50" t="s">
        <v>65</v>
      </c>
      <c r="C631" s="50"/>
      <c r="D631" s="50"/>
      <c r="E631" s="43"/>
      <c r="F631" s="42"/>
      <c r="G631" s="43"/>
      <c r="H631" s="42"/>
      <c r="I631" s="43"/>
      <c r="J631" s="42"/>
      <c r="K631" s="43"/>
      <c r="L631" s="42"/>
      <c r="M631" s="43"/>
      <c r="N631" s="42"/>
      <c r="O631" s="43"/>
      <c r="P631" s="42"/>
      <c r="Q631" s="43"/>
      <c r="R631" s="42"/>
      <c r="S631" s="43"/>
      <c r="T631" s="42"/>
      <c r="U631" s="43"/>
      <c r="V631" s="42"/>
      <c r="W631" s="43"/>
      <c r="X631" s="42"/>
      <c r="Y631" s="43"/>
      <c r="Z631" s="42"/>
      <c r="AA631" s="43"/>
      <c r="AB631" s="42"/>
      <c r="AC631" s="43"/>
      <c r="AD631" s="42"/>
      <c r="AE631" s="43"/>
      <c r="AF631" s="42"/>
      <c r="AG631" s="43"/>
      <c r="AH631" s="42"/>
      <c r="AI631" s="44"/>
      <c r="AJ631" s="97">
        <f t="shared" si="61"/>
        <v>0</v>
      </c>
      <c r="AK631" s="97"/>
      <c r="AL631" s="97"/>
    </row>
    <row r="632" spans="2:38" x14ac:dyDescent="0.3">
      <c r="B632" s="50" t="s">
        <v>66</v>
      </c>
      <c r="C632" s="50"/>
      <c r="D632" s="50"/>
      <c r="E632" s="43"/>
      <c r="F632" s="42"/>
      <c r="G632" s="43"/>
      <c r="H632" s="42"/>
      <c r="I632" s="43"/>
      <c r="J632" s="42"/>
      <c r="K632" s="43"/>
      <c r="L632" s="42"/>
      <c r="M632" s="43"/>
      <c r="N632" s="42"/>
      <c r="O632" s="43"/>
      <c r="P632" s="42"/>
      <c r="Q632" s="43"/>
      <c r="R632" s="42"/>
      <c r="S632" s="43"/>
      <c r="T632" s="42"/>
      <c r="U632" s="43"/>
      <c r="V632" s="42"/>
      <c r="W632" s="43"/>
      <c r="X632" s="42"/>
      <c r="Y632" s="43"/>
      <c r="Z632" s="42"/>
      <c r="AA632" s="43"/>
      <c r="AB632" s="42"/>
      <c r="AC632" s="43"/>
      <c r="AD632" s="42"/>
      <c r="AE632" s="43"/>
      <c r="AF632" s="42"/>
      <c r="AG632" s="43"/>
      <c r="AH632" s="42"/>
      <c r="AI632" s="44"/>
      <c r="AJ632" s="97">
        <f t="shared" si="61"/>
        <v>0</v>
      </c>
      <c r="AK632" s="97"/>
      <c r="AL632" s="97"/>
    </row>
    <row r="633" spans="2:38" x14ac:dyDescent="0.3">
      <c r="B633" s="50" t="s">
        <v>67</v>
      </c>
      <c r="C633" s="50"/>
      <c r="D633" s="50"/>
      <c r="E633" s="43"/>
      <c r="F633" s="42"/>
      <c r="G633" s="43"/>
      <c r="H633" s="42"/>
      <c r="I633" s="43"/>
      <c r="J633" s="42"/>
      <c r="K633" s="43"/>
      <c r="L633" s="42"/>
      <c r="M633" s="43"/>
      <c r="N633" s="42"/>
      <c r="O633" s="43"/>
      <c r="P633" s="42"/>
      <c r="Q633" s="43"/>
      <c r="R633" s="42"/>
      <c r="S633" s="43"/>
      <c r="T633" s="42"/>
      <c r="U633" s="43"/>
      <c r="V633" s="42"/>
      <c r="W633" s="43"/>
      <c r="X633" s="42"/>
      <c r="Y633" s="43"/>
      <c r="Z633" s="42"/>
      <c r="AA633" s="43"/>
      <c r="AB633" s="42"/>
      <c r="AC633" s="43"/>
      <c r="AD633" s="42"/>
      <c r="AE633" s="43"/>
      <c r="AF633" s="42"/>
      <c r="AG633" s="43"/>
      <c r="AH633" s="42"/>
      <c r="AI633" s="44"/>
      <c r="AJ633" s="97">
        <f t="shared" si="61"/>
        <v>0</v>
      </c>
      <c r="AK633" s="97"/>
      <c r="AL633" s="97"/>
    </row>
    <row r="634" spans="2:38" x14ac:dyDescent="0.3">
      <c r="B634" s="50" t="s">
        <v>68</v>
      </c>
      <c r="C634" s="50"/>
      <c r="D634" s="50"/>
      <c r="E634" s="43"/>
      <c r="F634" s="42"/>
      <c r="G634" s="43"/>
      <c r="H634" s="42"/>
      <c r="I634" s="43"/>
      <c r="J634" s="42"/>
      <c r="K634" s="43"/>
      <c r="L634" s="42"/>
      <c r="M634" s="43"/>
      <c r="N634" s="42"/>
      <c r="O634" s="43"/>
      <c r="P634" s="42"/>
      <c r="Q634" s="43"/>
      <c r="R634" s="42"/>
      <c r="S634" s="43"/>
      <c r="T634" s="42"/>
      <c r="U634" s="43"/>
      <c r="V634" s="42"/>
      <c r="W634" s="43"/>
      <c r="X634" s="42"/>
      <c r="Y634" s="43"/>
      <c r="Z634" s="42"/>
      <c r="AA634" s="43"/>
      <c r="AB634" s="42"/>
      <c r="AC634" s="43"/>
      <c r="AD634" s="42"/>
      <c r="AE634" s="43"/>
      <c r="AF634" s="42"/>
      <c r="AG634" s="43"/>
      <c r="AH634" s="42"/>
      <c r="AI634" s="44"/>
      <c r="AJ634" s="97">
        <f t="shared" si="61"/>
        <v>0</v>
      </c>
      <c r="AK634" s="97"/>
      <c r="AL634" s="97"/>
    </row>
    <row r="635" spans="2:38" x14ac:dyDescent="0.3">
      <c r="B635" s="50" t="s">
        <v>69</v>
      </c>
      <c r="C635" s="50"/>
      <c r="D635" s="50"/>
      <c r="E635" s="43"/>
      <c r="F635" s="42"/>
      <c r="G635" s="43"/>
      <c r="H635" s="42"/>
      <c r="I635" s="43"/>
      <c r="J635" s="42"/>
      <c r="K635" s="43"/>
      <c r="L635" s="42"/>
      <c r="M635" s="43"/>
      <c r="N635" s="42"/>
      <c r="O635" s="43"/>
      <c r="P635" s="42"/>
      <c r="Q635" s="43"/>
      <c r="R635" s="42"/>
      <c r="S635" s="43"/>
      <c r="T635" s="42"/>
      <c r="U635" s="43"/>
      <c r="V635" s="42"/>
      <c r="W635" s="43"/>
      <c r="X635" s="42"/>
      <c r="Y635" s="43"/>
      <c r="Z635" s="42"/>
      <c r="AA635" s="43"/>
      <c r="AB635" s="42"/>
      <c r="AC635" s="43"/>
      <c r="AD635" s="42"/>
      <c r="AE635" s="43"/>
      <c r="AF635" s="42"/>
      <c r="AG635" s="43"/>
      <c r="AH635" s="42"/>
      <c r="AI635" s="44"/>
      <c r="AJ635" s="97">
        <f t="shared" si="61"/>
        <v>0</v>
      </c>
      <c r="AK635" s="97"/>
      <c r="AL635" s="97"/>
    </row>
    <row r="636" spans="2:38" x14ac:dyDescent="0.3">
      <c r="B636" s="50" t="s">
        <v>70</v>
      </c>
      <c r="C636" s="50"/>
      <c r="D636" s="50"/>
      <c r="E636" s="43"/>
      <c r="F636" s="42"/>
      <c r="G636" s="43"/>
      <c r="H636" s="42"/>
      <c r="I636" s="43"/>
      <c r="J636" s="42"/>
      <c r="K636" s="43"/>
      <c r="L636" s="42"/>
      <c r="M636" s="43"/>
      <c r="N636" s="42"/>
      <c r="O636" s="43"/>
      <c r="P636" s="42"/>
      <c r="Q636" s="43"/>
      <c r="R636" s="42"/>
      <c r="S636" s="43"/>
      <c r="T636" s="42"/>
      <c r="U636" s="43"/>
      <c r="V636" s="42"/>
      <c r="W636" s="43"/>
      <c r="X636" s="42"/>
      <c r="Y636" s="43"/>
      <c r="Z636" s="42"/>
      <c r="AA636" s="43"/>
      <c r="AB636" s="42"/>
      <c r="AC636" s="43"/>
      <c r="AD636" s="42"/>
      <c r="AE636" s="43"/>
      <c r="AF636" s="42"/>
      <c r="AG636" s="43"/>
      <c r="AH636" s="42"/>
      <c r="AI636" s="44"/>
      <c r="AJ636" s="97">
        <f t="shared" si="61"/>
        <v>0</v>
      </c>
      <c r="AK636" s="97"/>
      <c r="AL636" s="97"/>
    </row>
    <row r="637" spans="2:38" x14ac:dyDescent="0.3">
      <c r="B637" s="50" t="s">
        <v>71</v>
      </c>
      <c r="C637" s="50"/>
      <c r="D637" s="50"/>
      <c r="E637" s="43"/>
      <c r="F637" s="42"/>
      <c r="G637" s="43"/>
      <c r="H637" s="42"/>
      <c r="I637" s="43"/>
      <c r="J637" s="42"/>
      <c r="K637" s="43"/>
      <c r="L637" s="42"/>
      <c r="M637" s="43"/>
      <c r="N637" s="42"/>
      <c r="O637" s="43"/>
      <c r="P637" s="42"/>
      <c r="Q637" s="43"/>
      <c r="R637" s="42"/>
      <c r="S637" s="43"/>
      <c r="T637" s="42"/>
      <c r="U637" s="43"/>
      <c r="V637" s="42"/>
      <c r="W637" s="43"/>
      <c r="X637" s="42"/>
      <c r="Y637" s="43"/>
      <c r="Z637" s="42"/>
      <c r="AA637" s="43"/>
      <c r="AB637" s="42"/>
      <c r="AC637" s="43"/>
      <c r="AD637" s="42"/>
      <c r="AE637" s="43"/>
      <c r="AF637" s="42"/>
      <c r="AG637" s="43"/>
      <c r="AH637" s="42"/>
      <c r="AI637" s="44"/>
      <c r="AJ637" s="97">
        <f t="shared" si="61"/>
        <v>0</v>
      </c>
      <c r="AK637" s="97"/>
      <c r="AL637" s="97"/>
    </row>
    <row r="638" spans="2:38" x14ac:dyDescent="0.3">
      <c r="B638" s="50" t="s">
        <v>72</v>
      </c>
      <c r="C638" s="50"/>
      <c r="D638" s="50"/>
      <c r="E638" s="43"/>
      <c r="F638" s="42"/>
      <c r="G638" s="43"/>
      <c r="H638" s="42"/>
      <c r="I638" s="43"/>
      <c r="J638" s="42"/>
      <c r="K638" s="43"/>
      <c r="L638" s="42"/>
      <c r="M638" s="43"/>
      <c r="N638" s="42"/>
      <c r="O638" s="43"/>
      <c r="P638" s="42"/>
      <c r="Q638" s="43"/>
      <c r="R638" s="42"/>
      <c r="S638" s="43"/>
      <c r="T638" s="42"/>
      <c r="U638" s="43"/>
      <c r="V638" s="42"/>
      <c r="W638" s="43"/>
      <c r="X638" s="42"/>
      <c r="Y638" s="43"/>
      <c r="Z638" s="42"/>
      <c r="AA638" s="43"/>
      <c r="AB638" s="42"/>
      <c r="AC638" s="43"/>
      <c r="AD638" s="42"/>
      <c r="AE638" s="43"/>
      <c r="AF638" s="42"/>
      <c r="AG638" s="43"/>
      <c r="AH638" s="42"/>
      <c r="AI638" s="44"/>
      <c r="AJ638" s="97">
        <f t="shared" si="61"/>
        <v>0</v>
      </c>
      <c r="AK638" s="97"/>
      <c r="AL638" s="97"/>
    </row>
    <row r="639" spans="2:38" x14ac:dyDescent="0.3">
      <c r="B639" s="50" t="s">
        <v>73</v>
      </c>
      <c r="C639" s="50"/>
      <c r="D639" s="50"/>
      <c r="E639" s="43"/>
      <c r="F639" s="42"/>
      <c r="G639" s="43"/>
      <c r="H639" s="42"/>
      <c r="I639" s="43"/>
      <c r="J639" s="42"/>
      <c r="K639" s="43"/>
      <c r="L639" s="42"/>
      <c r="M639" s="43"/>
      <c r="N639" s="42"/>
      <c r="O639" s="43"/>
      <c r="P639" s="42"/>
      <c r="Q639" s="43"/>
      <c r="R639" s="42"/>
      <c r="S639" s="43"/>
      <c r="T639" s="42"/>
      <c r="U639" s="43"/>
      <c r="V639" s="42"/>
      <c r="W639" s="43"/>
      <c r="X639" s="42"/>
      <c r="Y639" s="43"/>
      <c r="Z639" s="42"/>
      <c r="AA639" s="43"/>
      <c r="AB639" s="42"/>
      <c r="AC639" s="43"/>
      <c r="AD639" s="42"/>
      <c r="AE639" s="43"/>
      <c r="AF639" s="42"/>
      <c r="AG639" s="43"/>
      <c r="AH639" s="42"/>
      <c r="AI639" s="44"/>
      <c r="AJ639" s="97">
        <f t="shared" si="61"/>
        <v>0</v>
      </c>
      <c r="AK639" s="97"/>
      <c r="AL639" s="97"/>
    </row>
    <row r="640" spans="2:38" x14ac:dyDescent="0.3">
      <c r="B640" s="50" t="s">
        <v>74</v>
      </c>
      <c r="C640" s="50"/>
      <c r="D640" s="50"/>
      <c r="E640" s="43"/>
      <c r="F640" s="42"/>
      <c r="G640" s="43"/>
      <c r="H640" s="42"/>
      <c r="I640" s="43"/>
      <c r="J640" s="42"/>
      <c r="K640" s="43"/>
      <c r="L640" s="42"/>
      <c r="M640" s="43"/>
      <c r="N640" s="42"/>
      <c r="O640" s="43"/>
      <c r="P640" s="42"/>
      <c r="Q640" s="43"/>
      <c r="R640" s="42"/>
      <c r="S640" s="43"/>
      <c r="T640" s="42"/>
      <c r="U640" s="43"/>
      <c r="V640" s="42"/>
      <c r="W640" s="43"/>
      <c r="X640" s="42"/>
      <c r="Y640" s="43"/>
      <c r="Z640" s="42"/>
      <c r="AA640" s="43"/>
      <c r="AB640" s="42"/>
      <c r="AC640" s="43"/>
      <c r="AD640" s="42"/>
      <c r="AE640" s="43"/>
      <c r="AF640" s="42"/>
      <c r="AG640" s="43"/>
      <c r="AH640" s="42"/>
      <c r="AI640" s="44"/>
      <c r="AJ640" s="97">
        <f t="shared" si="61"/>
        <v>0</v>
      </c>
      <c r="AK640" s="97"/>
      <c r="AL640" s="97"/>
    </row>
    <row r="641" spans="2:38" x14ac:dyDescent="0.3">
      <c r="B641" s="50" t="s">
        <v>75</v>
      </c>
      <c r="C641" s="50"/>
      <c r="D641" s="50"/>
      <c r="E641" s="43"/>
      <c r="F641" s="42"/>
      <c r="G641" s="43"/>
      <c r="H641" s="42"/>
      <c r="I641" s="43"/>
      <c r="J641" s="42"/>
      <c r="K641" s="43"/>
      <c r="L641" s="42"/>
      <c r="M641" s="43"/>
      <c r="N641" s="42"/>
      <c r="O641" s="43"/>
      <c r="P641" s="42"/>
      <c r="Q641" s="43"/>
      <c r="R641" s="42"/>
      <c r="S641" s="43"/>
      <c r="T641" s="42"/>
      <c r="U641" s="43"/>
      <c r="V641" s="42"/>
      <c r="W641" s="43"/>
      <c r="X641" s="42"/>
      <c r="Y641" s="43"/>
      <c r="Z641" s="42"/>
      <c r="AA641" s="43"/>
      <c r="AB641" s="42"/>
      <c r="AC641" s="43"/>
      <c r="AD641" s="42"/>
      <c r="AE641" s="43"/>
      <c r="AF641" s="42"/>
      <c r="AG641" s="43"/>
      <c r="AH641" s="42"/>
      <c r="AI641" s="44"/>
      <c r="AJ641" s="97">
        <f t="shared" si="61"/>
        <v>0</v>
      </c>
      <c r="AK641" s="97"/>
      <c r="AL641" s="97"/>
    </row>
    <row r="642" spans="2:38" x14ac:dyDescent="0.3">
      <c r="B642" s="50" t="s">
        <v>76</v>
      </c>
      <c r="C642" s="50"/>
      <c r="D642" s="50"/>
      <c r="E642" s="43"/>
      <c r="F642" s="42"/>
      <c r="G642" s="43"/>
      <c r="H642" s="42"/>
      <c r="I642" s="43"/>
      <c r="J642" s="42"/>
      <c r="K642" s="43"/>
      <c r="L642" s="42"/>
      <c r="M642" s="43"/>
      <c r="N642" s="42"/>
      <c r="O642" s="43"/>
      <c r="P642" s="42"/>
      <c r="Q642" s="43"/>
      <c r="R642" s="42"/>
      <c r="S642" s="43"/>
      <c r="T642" s="42"/>
      <c r="U642" s="43"/>
      <c r="V642" s="42"/>
      <c r="W642" s="43"/>
      <c r="X642" s="42"/>
      <c r="Y642" s="43"/>
      <c r="Z642" s="42"/>
      <c r="AA642" s="43"/>
      <c r="AB642" s="42"/>
      <c r="AC642" s="43"/>
      <c r="AD642" s="42"/>
      <c r="AE642" s="43"/>
      <c r="AF642" s="42"/>
      <c r="AG642" s="43"/>
      <c r="AH642" s="42"/>
      <c r="AI642" s="44"/>
      <c r="AJ642" s="97">
        <f t="shared" si="61"/>
        <v>0</v>
      </c>
      <c r="AK642" s="97"/>
      <c r="AL642" s="97"/>
    </row>
    <row r="643" spans="2:38" x14ac:dyDescent="0.3">
      <c r="B643" s="50" t="s">
        <v>77</v>
      </c>
      <c r="C643" s="50"/>
      <c r="D643" s="50"/>
      <c r="E643" s="43"/>
      <c r="F643" s="42"/>
      <c r="G643" s="43"/>
      <c r="H643" s="42"/>
      <c r="I643" s="43"/>
      <c r="J643" s="42"/>
      <c r="K643" s="43"/>
      <c r="L643" s="42"/>
      <c r="M643" s="43"/>
      <c r="N643" s="42"/>
      <c r="O643" s="43"/>
      <c r="P643" s="42"/>
      <c r="Q643" s="43"/>
      <c r="R643" s="42"/>
      <c r="S643" s="43"/>
      <c r="T643" s="42"/>
      <c r="U643" s="43"/>
      <c r="V643" s="42"/>
      <c r="W643" s="43"/>
      <c r="X643" s="42"/>
      <c r="Y643" s="43"/>
      <c r="Z643" s="42"/>
      <c r="AA643" s="43"/>
      <c r="AB643" s="42"/>
      <c r="AC643" s="43"/>
      <c r="AD643" s="42"/>
      <c r="AE643" s="43"/>
      <c r="AF643" s="42"/>
      <c r="AG643" s="43"/>
      <c r="AH643" s="42"/>
      <c r="AI643" s="44"/>
      <c r="AJ643" s="97">
        <f t="shared" si="61"/>
        <v>0</v>
      </c>
      <c r="AK643" s="97"/>
      <c r="AL643" s="97"/>
    </row>
    <row r="644" spans="2:38" x14ac:dyDescent="0.3">
      <c r="B644" s="50" t="s">
        <v>78</v>
      </c>
      <c r="C644" s="50"/>
      <c r="D644" s="50"/>
      <c r="E644" s="43"/>
      <c r="F644" s="42"/>
      <c r="G644" s="43"/>
      <c r="H644" s="42"/>
      <c r="I644" s="43"/>
      <c r="J644" s="42"/>
      <c r="K644" s="43"/>
      <c r="L644" s="42"/>
      <c r="M644" s="43"/>
      <c r="N644" s="42"/>
      <c r="O644" s="43"/>
      <c r="P644" s="42"/>
      <c r="Q644" s="43"/>
      <c r="R644" s="42"/>
      <c r="S644" s="43"/>
      <c r="T644" s="42"/>
      <c r="U644" s="43"/>
      <c r="V644" s="42"/>
      <c r="W644" s="43"/>
      <c r="X644" s="42"/>
      <c r="Y644" s="43"/>
      <c r="Z644" s="42"/>
      <c r="AA644" s="43"/>
      <c r="AB644" s="42"/>
      <c r="AC644" s="43"/>
      <c r="AD644" s="42"/>
      <c r="AE644" s="43"/>
      <c r="AF644" s="42"/>
      <c r="AG644" s="43"/>
      <c r="AH644" s="42"/>
      <c r="AI644" s="44"/>
      <c r="AJ644" s="97">
        <f t="shared" si="61"/>
        <v>0</v>
      </c>
      <c r="AK644" s="97"/>
      <c r="AL644" s="97"/>
    </row>
    <row r="645" spans="2:38" x14ac:dyDescent="0.3">
      <c r="B645" s="50" t="s">
        <v>79</v>
      </c>
      <c r="C645" s="50"/>
      <c r="D645" s="50"/>
      <c r="E645" s="43"/>
      <c r="F645" s="42"/>
      <c r="G645" s="43"/>
      <c r="H645" s="42"/>
      <c r="I645" s="43"/>
      <c r="J645" s="42"/>
      <c r="K645" s="43"/>
      <c r="L645" s="42"/>
      <c r="M645" s="43"/>
      <c r="N645" s="42"/>
      <c r="O645" s="43"/>
      <c r="P645" s="42"/>
      <c r="Q645" s="43"/>
      <c r="R645" s="42"/>
      <c r="S645" s="43"/>
      <c r="T645" s="42"/>
      <c r="U645" s="43"/>
      <c r="V645" s="42"/>
      <c r="W645" s="43"/>
      <c r="X645" s="42"/>
      <c r="Y645" s="43"/>
      <c r="Z645" s="42"/>
      <c r="AA645" s="43"/>
      <c r="AB645" s="42"/>
      <c r="AC645" s="43"/>
      <c r="AD645" s="42"/>
      <c r="AE645" s="43"/>
      <c r="AF645" s="42"/>
      <c r="AG645" s="43"/>
      <c r="AH645" s="42"/>
      <c r="AI645" s="44"/>
      <c r="AJ645" s="97">
        <f>SUM(E645:AI645)</f>
        <v>0</v>
      </c>
      <c r="AK645" s="97"/>
      <c r="AL645" s="97"/>
    </row>
    <row r="646" spans="2:38" x14ac:dyDescent="0.3">
      <c r="B646" s="50" t="s">
        <v>80</v>
      </c>
      <c r="C646" s="50"/>
      <c r="D646" s="50"/>
      <c r="E646" s="43"/>
      <c r="F646" s="42"/>
      <c r="G646" s="43"/>
      <c r="H646" s="42"/>
      <c r="I646" s="43"/>
      <c r="J646" s="42"/>
      <c r="K646" s="43"/>
      <c r="L646" s="42"/>
      <c r="M646" s="43"/>
      <c r="N646" s="42"/>
      <c r="O646" s="43"/>
      <c r="P646" s="42"/>
      <c r="Q646" s="43"/>
      <c r="R646" s="42"/>
      <c r="S646" s="43"/>
      <c r="T646" s="42"/>
      <c r="U646" s="43"/>
      <c r="V646" s="42"/>
      <c r="W646" s="43"/>
      <c r="X646" s="42"/>
      <c r="Y646" s="43"/>
      <c r="Z646" s="42"/>
      <c r="AA646" s="43"/>
      <c r="AB646" s="42"/>
      <c r="AC646" s="43"/>
      <c r="AD646" s="42"/>
      <c r="AE646" s="43"/>
      <c r="AF646" s="42"/>
      <c r="AG646" s="43"/>
      <c r="AH646" s="42"/>
      <c r="AI646" s="44"/>
      <c r="AJ646" s="97">
        <f>SUM(E646:AI646)</f>
        <v>0</v>
      </c>
      <c r="AK646" s="97"/>
      <c r="AL646" s="97"/>
    </row>
    <row r="647" spans="2:38" x14ac:dyDescent="0.3">
      <c r="B647" s="50" t="s">
        <v>88</v>
      </c>
      <c r="C647" s="50"/>
      <c r="D647" s="50"/>
      <c r="E647" s="43"/>
      <c r="F647" s="42"/>
      <c r="G647" s="43"/>
      <c r="H647" s="42"/>
      <c r="I647" s="43"/>
      <c r="J647" s="42"/>
      <c r="K647" s="43"/>
      <c r="L647" s="42"/>
      <c r="M647" s="43"/>
      <c r="N647" s="42"/>
      <c r="O647" s="43"/>
      <c r="P647" s="42"/>
      <c r="Q647" s="43"/>
      <c r="R647" s="42"/>
      <c r="S647" s="43"/>
      <c r="T647" s="42"/>
      <c r="U647" s="43"/>
      <c r="V647" s="42"/>
      <c r="W647" s="43"/>
      <c r="X647" s="42"/>
      <c r="Y647" s="43"/>
      <c r="Z647" s="42"/>
      <c r="AA647" s="43"/>
      <c r="AB647" s="42"/>
      <c r="AC647" s="43"/>
      <c r="AD647" s="42"/>
      <c r="AE647" s="43"/>
      <c r="AF647" s="42"/>
      <c r="AG647" s="43"/>
      <c r="AH647" s="42"/>
      <c r="AI647" s="44"/>
      <c r="AJ647" s="97">
        <f t="shared" ref="AJ647" si="62">SUM(E647:AI647)</f>
        <v>0</v>
      </c>
      <c r="AK647" s="97"/>
      <c r="AL647" s="97"/>
    </row>
    <row r="648" spans="2:38" x14ac:dyDescent="0.3">
      <c r="B648" s="50" t="s">
        <v>99</v>
      </c>
      <c r="C648" s="50"/>
      <c r="D648" s="50"/>
      <c r="E648" s="43"/>
      <c r="F648" s="42"/>
      <c r="G648" s="43"/>
      <c r="H648" s="42"/>
      <c r="I648" s="43"/>
      <c r="J648" s="42"/>
      <c r="K648" s="43"/>
      <c r="L648" s="42"/>
      <c r="M648" s="43"/>
      <c r="N648" s="42"/>
      <c r="O648" s="43"/>
      <c r="P648" s="42"/>
      <c r="Q648" s="43"/>
      <c r="R648" s="42"/>
      <c r="S648" s="43"/>
      <c r="T648" s="42"/>
      <c r="U648" s="43"/>
      <c r="V648" s="42"/>
      <c r="W648" s="43"/>
      <c r="X648" s="42"/>
      <c r="Y648" s="43"/>
      <c r="Z648" s="42"/>
      <c r="AA648" s="43"/>
      <c r="AB648" s="42"/>
      <c r="AC648" s="43"/>
      <c r="AD648" s="42"/>
      <c r="AE648" s="43"/>
      <c r="AF648" s="42"/>
      <c r="AG648" s="43"/>
      <c r="AH648" s="42"/>
      <c r="AI648" s="44"/>
      <c r="AJ648" s="97">
        <f>SUM(E648:AI648)</f>
        <v>0</v>
      </c>
      <c r="AK648" s="97"/>
      <c r="AL648" s="97"/>
    </row>
    <row r="649" spans="2:38" x14ac:dyDescent="0.3">
      <c r="B649" s="50" t="s">
        <v>96</v>
      </c>
      <c r="C649" s="50"/>
      <c r="D649" s="50"/>
      <c r="E649" s="43"/>
      <c r="F649" s="42"/>
      <c r="G649" s="43"/>
      <c r="H649" s="42"/>
      <c r="I649" s="43"/>
      <c r="J649" s="42"/>
      <c r="K649" s="43"/>
      <c r="L649" s="42"/>
      <c r="M649" s="43"/>
      <c r="N649" s="42"/>
      <c r="O649" s="43"/>
      <c r="P649" s="42"/>
      <c r="Q649" s="43"/>
      <c r="R649" s="42"/>
      <c r="S649" s="43"/>
      <c r="T649" s="42"/>
      <c r="U649" s="43"/>
      <c r="V649" s="42"/>
      <c r="W649" s="43"/>
      <c r="X649" s="42"/>
      <c r="Y649" s="43"/>
      <c r="Z649" s="42"/>
      <c r="AA649" s="43"/>
      <c r="AB649" s="42"/>
      <c r="AC649" s="43"/>
      <c r="AD649" s="42"/>
      <c r="AE649" s="43"/>
      <c r="AF649" s="42"/>
      <c r="AG649" s="43"/>
      <c r="AH649" s="42"/>
      <c r="AI649" s="44"/>
      <c r="AJ649" s="97">
        <f>SUM(E649:AI649)</f>
        <v>0</v>
      </c>
      <c r="AK649" s="97"/>
      <c r="AL649" s="97"/>
    </row>
    <row r="650" spans="2:38" x14ac:dyDescent="0.3">
      <c r="B650" s="50" t="s">
        <v>97</v>
      </c>
      <c r="C650" s="50"/>
      <c r="D650" s="50"/>
      <c r="E650" s="43"/>
      <c r="F650" s="42"/>
      <c r="G650" s="43"/>
      <c r="H650" s="42"/>
      <c r="I650" s="43"/>
      <c r="J650" s="42"/>
      <c r="K650" s="43"/>
      <c r="L650" s="42"/>
      <c r="M650" s="43"/>
      <c r="N650" s="42"/>
      <c r="O650" s="43"/>
      <c r="P650" s="42"/>
      <c r="Q650" s="43"/>
      <c r="R650" s="42"/>
      <c r="S650" s="43"/>
      <c r="T650" s="42"/>
      <c r="U650" s="43"/>
      <c r="V650" s="42"/>
      <c r="W650" s="43"/>
      <c r="X650" s="42"/>
      <c r="Y650" s="43"/>
      <c r="Z650" s="42"/>
      <c r="AA650" s="43"/>
      <c r="AB650" s="42"/>
      <c r="AC650" s="43"/>
      <c r="AD650" s="42"/>
      <c r="AE650" s="43"/>
      <c r="AF650" s="42"/>
      <c r="AG650" s="43"/>
      <c r="AH650" s="42"/>
      <c r="AI650" s="44"/>
      <c r="AJ650" s="97">
        <f t="shared" ref="AJ650:AJ658" si="63">SUM(E650:AI650)</f>
        <v>0</v>
      </c>
      <c r="AK650" s="97"/>
      <c r="AL650" s="97"/>
    </row>
    <row r="651" spans="2:38" x14ac:dyDescent="0.3">
      <c r="B651" s="50" t="s">
        <v>98</v>
      </c>
      <c r="C651" s="50"/>
      <c r="D651" s="50"/>
      <c r="E651" s="43"/>
      <c r="F651" s="42"/>
      <c r="G651" s="43"/>
      <c r="H651" s="42"/>
      <c r="I651" s="43"/>
      <c r="J651" s="42"/>
      <c r="K651" s="43"/>
      <c r="L651" s="42"/>
      <c r="M651" s="43"/>
      <c r="N651" s="42"/>
      <c r="O651" s="43"/>
      <c r="P651" s="42"/>
      <c r="Q651" s="43"/>
      <c r="R651" s="42"/>
      <c r="S651" s="43"/>
      <c r="T651" s="42"/>
      <c r="U651" s="43"/>
      <c r="V651" s="42"/>
      <c r="W651" s="43"/>
      <c r="X651" s="42"/>
      <c r="Y651" s="43"/>
      <c r="Z651" s="42"/>
      <c r="AA651" s="43"/>
      <c r="AB651" s="42"/>
      <c r="AC651" s="43"/>
      <c r="AD651" s="42"/>
      <c r="AE651" s="43"/>
      <c r="AF651" s="42"/>
      <c r="AG651" s="43"/>
      <c r="AH651" s="42"/>
      <c r="AI651" s="44"/>
      <c r="AJ651" s="97">
        <f t="shared" si="63"/>
        <v>0</v>
      </c>
      <c r="AK651" s="97"/>
      <c r="AL651" s="97"/>
    </row>
    <row r="652" spans="2:38" x14ac:dyDescent="0.3">
      <c r="B652" s="50" t="s">
        <v>110</v>
      </c>
      <c r="C652" s="50"/>
      <c r="D652" s="50"/>
      <c r="E652" s="43"/>
      <c r="F652" s="42"/>
      <c r="G652" s="43"/>
      <c r="H652" s="42"/>
      <c r="I652" s="43"/>
      <c r="J652" s="42"/>
      <c r="K652" s="43"/>
      <c r="L652" s="42"/>
      <c r="M652" s="43"/>
      <c r="N652" s="42"/>
      <c r="O652" s="43"/>
      <c r="P652" s="42"/>
      <c r="Q652" s="43"/>
      <c r="R652" s="42"/>
      <c r="S652" s="43"/>
      <c r="T652" s="42"/>
      <c r="U652" s="43"/>
      <c r="V652" s="42"/>
      <c r="W652" s="43"/>
      <c r="X652" s="42"/>
      <c r="Y652" s="43"/>
      <c r="Z652" s="42"/>
      <c r="AA652" s="43"/>
      <c r="AB652" s="42"/>
      <c r="AC652" s="43"/>
      <c r="AD652" s="42"/>
      <c r="AE652" s="43"/>
      <c r="AF652" s="42"/>
      <c r="AG652" s="43"/>
      <c r="AH652" s="42"/>
      <c r="AI652" s="44"/>
      <c r="AJ652" s="97">
        <f t="shared" si="63"/>
        <v>0</v>
      </c>
      <c r="AK652" s="97"/>
      <c r="AL652" s="97"/>
    </row>
    <row r="653" spans="2:38" x14ac:dyDescent="0.3">
      <c r="B653" s="50" t="s">
        <v>111</v>
      </c>
      <c r="C653" s="50"/>
      <c r="D653" s="50"/>
      <c r="E653" s="43"/>
      <c r="F653" s="42"/>
      <c r="G653" s="43"/>
      <c r="H653" s="42"/>
      <c r="I653" s="43"/>
      <c r="J653" s="42"/>
      <c r="K653" s="43"/>
      <c r="L653" s="42"/>
      <c r="M653" s="43"/>
      <c r="N653" s="42"/>
      <c r="O653" s="43"/>
      <c r="P653" s="42"/>
      <c r="Q653" s="43"/>
      <c r="R653" s="42"/>
      <c r="S653" s="43"/>
      <c r="T653" s="42"/>
      <c r="U653" s="43"/>
      <c r="V653" s="42"/>
      <c r="W653" s="43"/>
      <c r="X653" s="42"/>
      <c r="Y653" s="43"/>
      <c r="Z653" s="42"/>
      <c r="AA653" s="43"/>
      <c r="AB653" s="42"/>
      <c r="AC653" s="43"/>
      <c r="AD653" s="42"/>
      <c r="AE653" s="43"/>
      <c r="AF653" s="42"/>
      <c r="AG653" s="43"/>
      <c r="AH653" s="42"/>
      <c r="AI653" s="44"/>
      <c r="AJ653" s="97">
        <f t="shared" si="63"/>
        <v>0</v>
      </c>
      <c r="AK653" s="97"/>
      <c r="AL653" s="97"/>
    </row>
    <row r="654" spans="2:38" x14ac:dyDescent="0.3">
      <c r="B654" s="50" t="s">
        <v>112</v>
      </c>
      <c r="C654" s="50"/>
      <c r="D654" s="50"/>
      <c r="E654" s="43"/>
      <c r="F654" s="42"/>
      <c r="G654" s="43"/>
      <c r="H654" s="42"/>
      <c r="I654" s="43"/>
      <c r="J654" s="42"/>
      <c r="K654" s="43"/>
      <c r="L654" s="42"/>
      <c r="M654" s="43"/>
      <c r="N654" s="42"/>
      <c r="O654" s="43"/>
      <c r="P654" s="42"/>
      <c r="Q654" s="43"/>
      <c r="R654" s="42"/>
      <c r="S654" s="43"/>
      <c r="T654" s="42"/>
      <c r="U654" s="43"/>
      <c r="V654" s="42"/>
      <c r="W654" s="43"/>
      <c r="X654" s="42"/>
      <c r="Y654" s="43"/>
      <c r="Z654" s="42"/>
      <c r="AA654" s="43"/>
      <c r="AB654" s="42"/>
      <c r="AC654" s="43"/>
      <c r="AD654" s="42"/>
      <c r="AE654" s="43"/>
      <c r="AF654" s="42"/>
      <c r="AG654" s="43"/>
      <c r="AH654" s="42"/>
      <c r="AI654" s="44"/>
      <c r="AJ654" s="97">
        <f t="shared" si="63"/>
        <v>0</v>
      </c>
      <c r="AK654" s="97"/>
      <c r="AL654" s="97"/>
    </row>
    <row r="655" spans="2:38" x14ac:dyDescent="0.3">
      <c r="B655" s="4" t="s">
        <v>121</v>
      </c>
      <c r="E655" s="43"/>
      <c r="F655" s="42"/>
      <c r="G655" s="43"/>
      <c r="H655" s="42"/>
      <c r="I655" s="43"/>
      <c r="J655" s="42"/>
      <c r="K655" s="43"/>
      <c r="L655" s="42"/>
      <c r="M655" s="43"/>
      <c r="N655" s="42"/>
      <c r="O655" s="43"/>
      <c r="P655" s="42"/>
      <c r="Q655" s="43"/>
      <c r="R655" s="42"/>
      <c r="S655" s="43"/>
      <c r="T655" s="42"/>
      <c r="U655" s="43"/>
      <c r="V655" s="42"/>
      <c r="W655" s="43"/>
      <c r="X655" s="42"/>
      <c r="Y655" s="43"/>
      <c r="Z655" s="42"/>
      <c r="AA655" s="43"/>
      <c r="AB655" s="42"/>
      <c r="AC655" s="43"/>
      <c r="AD655" s="42"/>
      <c r="AE655" s="43"/>
      <c r="AF655" s="42"/>
      <c r="AG655" s="43"/>
      <c r="AH655" s="42"/>
      <c r="AI655" s="44"/>
      <c r="AJ655" s="97">
        <f t="shared" si="63"/>
        <v>0</v>
      </c>
      <c r="AK655" s="97"/>
      <c r="AL655" s="97"/>
    </row>
    <row r="656" spans="2:38" x14ac:dyDescent="0.3">
      <c r="B656" s="4" t="s">
        <v>123</v>
      </c>
      <c r="C656" s="50"/>
      <c r="D656" s="50"/>
      <c r="E656" s="43"/>
      <c r="F656" s="42"/>
      <c r="G656" s="43"/>
      <c r="H656" s="42"/>
      <c r="I656" s="43"/>
      <c r="J656" s="42"/>
      <c r="K656" s="43"/>
      <c r="L656" s="42"/>
      <c r="M656" s="43"/>
      <c r="N656" s="42"/>
      <c r="O656" s="43"/>
      <c r="P656" s="42"/>
      <c r="Q656" s="43"/>
      <c r="R656" s="42"/>
      <c r="S656" s="43"/>
      <c r="T656" s="42"/>
      <c r="U656" s="43"/>
      <c r="V656" s="42"/>
      <c r="W656" s="43"/>
      <c r="X656" s="42"/>
      <c r="Y656" s="43"/>
      <c r="Z656" s="42"/>
      <c r="AA656" s="43"/>
      <c r="AB656" s="42"/>
      <c r="AC656" s="43"/>
      <c r="AD656" s="42"/>
      <c r="AE656" s="43"/>
      <c r="AF656" s="42"/>
      <c r="AG656" s="43"/>
      <c r="AH656" s="42"/>
      <c r="AI656" s="44"/>
      <c r="AJ656" s="97">
        <f t="shared" si="63"/>
        <v>0</v>
      </c>
      <c r="AK656" s="97"/>
      <c r="AL656" s="97"/>
    </row>
    <row r="657" spans="2:39" x14ac:dyDescent="0.3">
      <c r="B657" s="4" t="s">
        <v>124</v>
      </c>
      <c r="C657" s="50"/>
      <c r="D657" s="50"/>
      <c r="E657" s="43"/>
      <c r="F657" s="42"/>
      <c r="G657" s="43"/>
      <c r="H657" s="42"/>
      <c r="I657" s="43"/>
      <c r="J657" s="42"/>
      <c r="K657" s="43"/>
      <c r="L657" s="42"/>
      <c r="M657" s="43"/>
      <c r="N657" s="42"/>
      <c r="O657" s="43"/>
      <c r="P657" s="42"/>
      <c r="Q657" s="43"/>
      <c r="R657" s="42"/>
      <c r="S657" s="43"/>
      <c r="T657" s="42"/>
      <c r="U657" s="43"/>
      <c r="V657" s="42"/>
      <c r="W657" s="43"/>
      <c r="X657" s="42"/>
      <c r="Y657" s="43"/>
      <c r="Z657" s="42"/>
      <c r="AA657" s="43"/>
      <c r="AB657" s="42"/>
      <c r="AC657" s="43"/>
      <c r="AD657" s="42"/>
      <c r="AE657" s="43"/>
      <c r="AF657" s="42"/>
      <c r="AG657" s="43"/>
      <c r="AH657" s="42"/>
      <c r="AI657" s="44"/>
      <c r="AJ657" s="97">
        <f t="shared" si="63"/>
        <v>0</v>
      </c>
      <c r="AK657" s="97"/>
      <c r="AL657" s="97"/>
    </row>
    <row r="658" spans="2:39" x14ac:dyDescent="0.3">
      <c r="B658" s="4" t="s">
        <v>125</v>
      </c>
      <c r="C658" s="50"/>
      <c r="D658" s="50"/>
      <c r="E658" s="43"/>
      <c r="F658" s="42"/>
      <c r="G658" s="43"/>
      <c r="H658" s="42"/>
      <c r="I658" s="43"/>
      <c r="J658" s="42"/>
      <c r="K658" s="43"/>
      <c r="L658" s="42"/>
      <c r="M658" s="43"/>
      <c r="N658" s="42"/>
      <c r="O658" s="43"/>
      <c r="P658" s="42"/>
      <c r="Q658" s="43"/>
      <c r="R658" s="42"/>
      <c r="S658" s="43"/>
      <c r="T658" s="42"/>
      <c r="U658" s="43"/>
      <c r="V658" s="42"/>
      <c r="W658" s="43"/>
      <c r="X658" s="42"/>
      <c r="Y658" s="43"/>
      <c r="Z658" s="42"/>
      <c r="AA658" s="43"/>
      <c r="AB658" s="42"/>
      <c r="AC658" s="43"/>
      <c r="AD658" s="42"/>
      <c r="AE658" s="43"/>
      <c r="AF658" s="42"/>
      <c r="AG658" s="43"/>
      <c r="AH658" s="42"/>
      <c r="AI658" s="44"/>
      <c r="AJ658" s="97">
        <f t="shared" si="63"/>
        <v>0</v>
      </c>
      <c r="AK658" s="97"/>
      <c r="AL658" s="97"/>
    </row>
    <row r="659" spans="2:39" ht="19.5" thickBot="1" x14ac:dyDescent="0.35">
      <c r="B659" s="55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4"/>
      <c r="AI659" s="54"/>
      <c r="AJ659" s="54"/>
      <c r="AK659" s="54"/>
      <c r="AL659" s="53"/>
      <c r="AM659" s="53"/>
    </row>
    <row r="660" spans="2:39" x14ac:dyDescent="0.3">
      <c r="B660" s="41">
        <v>45597</v>
      </c>
    </row>
    <row r="662" spans="2:39" x14ac:dyDescent="0.3">
      <c r="B662" s="34" t="s">
        <v>3</v>
      </c>
      <c r="C662" s="4"/>
      <c r="D662" s="4"/>
      <c r="E662" s="35">
        <f>+B660</f>
        <v>45597</v>
      </c>
      <c r="F662" s="35">
        <f>+E662+1</f>
        <v>45598</v>
      </c>
      <c r="G662" s="35">
        <f t="shared" ref="G662:AH662" si="64">+F662+1</f>
        <v>45599</v>
      </c>
      <c r="H662" s="35">
        <f t="shared" si="64"/>
        <v>45600</v>
      </c>
      <c r="I662" s="35">
        <f t="shared" si="64"/>
        <v>45601</v>
      </c>
      <c r="J662" s="35">
        <f t="shared" si="64"/>
        <v>45602</v>
      </c>
      <c r="K662" s="35">
        <f t="shared" si="64"/>
        <v>45603</v>
      </c>
      <c r="L662" s="35">
        <f t="shared" si="64"/>
        <v>45604</v>
      </c>
      <c r="M662" s="35">
        <f t="shared" si="64"/>
        <v>45605</v>
      </c>
      <c r="N662" s="35">
        <f t="shared" si="64"/>
        <v>45606</v>
      </c>
      <c r="O662" s="35">
        <f t="shared" si="64"/>
        <v>45607</v>
      </c>
      <c r="P662" s="35">
        <f t="shared" si="64"/>
        <v>45608</v>
      </c>
      <c r="Q662" s="35">
        <f t="shared" si="64"/>
        <v>45609</v>
      </c>
      <c r="R662" s="35">
        <f t="shared" si="64"/>
        <v>45610</v>
      </c>
      <c r="S662" s="35">
        <f t="shared" si="64"/>
        <v>45611</v>
      </c>
      <c r="T662" s="35">
        <f t="shared" si="64"/>
        <v>45612</v>
      </c>
      <c r="U662" s="35">
        <f t="shared" si="64"/>
        <v>45613</v>
      </c>
      <c r="V662" s="35">
        <f t="shared" si="64"/>
        <v>45614</v>
      </c>
      <c r="W662" s="35">
        <f t="shared" si="64"/>
        <v>45615</v>
      </c>
      <c r="X662" s="35">
        <f t="shared" si="64"/>
        <v>45616</v>
      </c>
      <c r="Y662" s="35">
        <f t="shared" si="64"/>
        <v>45617</v>
      </c>
      <c r="Z662" s="35">
        <f t="shared" si="64"/>
        <v>45618</v>
      </c>
      <c r="AA662" s="35">
        <f t="shared" si="64"/>
        <v>45619</v>
      </c>
      <c r="AB662" s="35">
        <f t="shared" si="64"/>
        <v>45620</v>
      </c>
      <c r="AC662" s="35">
        <f t="shared" si="64"/>
        <v>45621</v>
      </c>
      <c r="AD662" s="35">
        <f t="shared" si="64"/>
        <v>45622</v>
      </c>
      <c r="AE662" s="35">
        <f t="shared" si="64"/>
        <v>45623</v>
      </c>
      <c r="AF662" s="35">
        <f t="shared" si="64"/>
        <v>45624</v>
      </c>
      <c r="AG662" s="35">
        <f t="shared" si="64"/>
        <v>45625</v>
      </c>
      <c r="AH662" s="35">
        <f t="shared" si="64"/>
        <v>45626</v>
      </c>
      <c r="AI662" s="35"/>
      <c r="AJ662" s="82" t="s">
        <v>2</v>
      </c>
      <c r="AK662" s="83"/>
      <c r="AL662" s="83"/>
    </row>
    <row r="663" spans="2:39" x14ac:dyDescent="0.3">
      <c r="B663" s="90" t="s">
        <v>2</v>
      </c>
      <c r="C663" s="90"/>
      <c r="D663" s="90"/>
      <c r="E663" s="57">
        <f>SUM(E664:E720)</f>
        <v>0</v>
      </c>
      <c r="F663" s="57">
        <f t="shared" ref="F663:AI663" si="65">SUM(F664:F720)</f>
        <v>0</v>
      </c>
      <c r="G663" s="57">
        <f t="shared" si="65"/>
        <v>0</v>
      </c>
      <c r="H663" s="57">
        <f t="shared" si="65"/>
        <v>0</v>
      </c>
      <c r="I663" s="57">
        <f t="shared" si="65"/>
        <v>0</v>
      </c>
      <c r="J663" s="57">
        <f t="shared" si="65"/>
        <v>0</v>
      </c>
      <c r="K663" s="57">
        <f t="shared" si="65"/>
        <v>0</v>
      </c>
      <c r="L663" s="57">
        <f t="shared" si="65"/>
        <v>0</v>
      </c>
      <c r="M663" s="57">
        <f t="shared" si="65"/>
        <v>0</v>
      </c>
      <c r="N663" s="57">
        <f t="shared" si="65"/>
        <v>0</v>
      </c>
      <c r="O663" s="57">
        <f t="shared" si="65"/>
        <v>0</v>
      </c>
      <c r="P663" s="57">
        <f t="shared" si="65"/>
        <v>0</v>
      </c>
      <c r="Q663" s="57">
        <f t="shared" si="65"/>
        <v>0</v>
      </c>
      <c r="R663" s="57">
        <f t="shared" si="65"/>
        <v>0</v>
      </c>
      <c r="S663" s="57">
        <f t="shared" si="65"/>
        <v>0</v>
      </c>
      <c r="T663" s="57">
        <f t="shared" si="65"/>
        <v>0</v>
      </c>
      <c r="U663" s="57">
        <f t="shared" si="65"/>
        <v>0</v>
      </c>
      <c r="V663" s="57">
        <f t="shared" si="65"/>
        <v>0</v>
      </c>
      <c r="W663" s="57">
        <f t="shared" si="65"/>
        <v>0</v>
      </c>
      <c r="X663" s="57">
        <f t="shared" si="65"/>
        <v>0</v>
      </c>
      <c r="Y663" s="57">
        <f t="shared" si="65"/>
        <v>0</v>
      </c>
      <c r="Z663" s="57">
        <f t="shared" si="65"/>
        <v>0</v>
      </c>
      <c r="AA663" s="57">
        <f t="shared" si="65"/>
        <v>0</v>
      </c>
      <c r="AB663" s="57">
        <f t="shared" si="65"/>
        <v>0</v>
      </c>
      <c r="AC663" s="57">
        <f t="shared" si="65"/>
        <v>0</v>
      </c>
      <c r="AD663" s="57">
        <f t="shared" si="65"/>
        <v>0</v>
      </c>
      <c r="AE663" s="57">
        <f t="shared" si="65"/>
        <v>0</v>
      </c>
      <c r="AF663" s="57">
        <f t="shared" si="65"/>
        <v>0</v>
      </c>
      <c r="AG663" s="57">
        <f t="shared" si="65"/>
        <v>0</v>
      </c>
      <c r="AH663" s="57">
        <f t="shared" si="65"/>
        <v>0</v>
      </c>
      <c r="AI663" s="57">
        <f t="shared" si="65"/>
        <v>0</v>
      </c>
      <c r="AJ663" s="98">
        <f>SUM(AJ664:AK720)</f>
        <v>0</v>
      </c>
      <c r="AK663" s="94"/>
      <c r="AL663" s="94"/>
    </row>
    <row r="664" spans="2:39" x14ac:dyDescent="0.3">
      <c r="B664" s="50" t="s">
        <v>37</v>
      </c>
      <c r="C664" s="50"/>
      <c r="D664" s="50"/>
      <c r="E664" s="43"/>
      <c r="F664" s="42"/>
      <c r="G664" s="43"/>
      <c r="H664" s="42"/>
      <c r="I664" s="43"/>
      <c r="J664" s="42"/>
      <c r="K664" s="43"/>
      <c r="L664" s="42"/>
      <c r="M664" s="43"/>
      <c r="N664" s="42"/>
      <c r="O664" s="43"/>
      <c r="P664" s="42"/>
      <c r="Q664" s="43"/>
      <c r="R664" s="42"/>
      <c r="S664" s="43"/>
      <c r="T664" s="42"/>
      <c r="U664" s="43"/>
      <c r="V664" s="42"/>
      <c r="W664" s="43"/>
      <c r="X664" s="42"/>
      <c r="Y664" s="43"/>
      <c r="Z664" s="42"/>
      <c r="AA664" s="43"/>
      <c r="AB664" s="42"/>
      <c r="AC664" s="43"/>
      <c r="AD664" s="42"/>
      <c r="AE664" s="43"/>
      <c r="AF664" s="42"/>
      <c r="AG664" s="43"/>
      <c r="AH664" s="42"/>
      <c r="AI664" s="44"/>
      <c r="AJ664" s="97">
        <f>SUM(E664:AI664)</f>
        <v>0</v>
      </c>
      <c r="AK664" s="97"/>
      <c r="AL664" s="97"/>
    </row>
    <row r="665" spans="2:39" x14ac:dyDescent="0.3">
      <c r="B665" s="50" t="s">
        <v>38</v>
      </c>
      <c r="C665" s="50"/>
      <c r="D665" s="50"/>
      <c r="E665" s="43"/>
      <c r="F665" s="42"/>
      <c r="G665" s="43"/>
      <c r="H665" s="42"/>
      <c r="I665" s="43"/>
      <c r="J665" s="42"/>
      <c r="K665" s="43"/>
      <c r="L665" s="42"/>
      <c r="M665" s="43"/>
      <c r="N665" s="42"/>
      <c r="O665" s="43"/>
      <c r="P665" s="42"/>
      <c r="Q665" s="43"/>
      <c r="R665" s="42"/>
      <c r="S665" s="43"/>
      <c r="T665" s="42"/>
      <c r="U665" s="43"/>
      <c r="V665" s="42"/>
      <c r="W665" s="43"/>
      <c r="X665" s="42"/>
      <c r="Y665" s="43"/>
      <c r="Z665" s="42"/>
      <c r="AA665" s="43"/>
      <c r="AB665" s="42"/>
      <c r="AC665" s="43"/>
      <c r="AD665" s="42"/>
      <c r="AE665" s="43"/>
      <c r="AF665" s="42"/>
      <c r="AG665" s="43"/>
      <c r="AH665" s="42"/>
      <c r="AI665" s="44"/>
      <c r="AJ665" s="97">
        <f t="shared" ref="AJ665:AJ676" si="66">SUM(E665:AI665)</f>
        <v>0</v>
      </c>
      <c r="AK665" s="97"/>
      <c r="AL665" s="97"/>
    </row>
    <row r="666" spans="2:39" x14ac:dyDescent="0.3">
      <c r="B666" s="50" t="s">
        <v>39</v>
      </c>
      <c r="C666" s="50"/>
      <c r="D666" s="50"/>
      <c r="E666" s="43"/>
      <c r="F666" s="42"/>
      <c r="G666" s="43"/>
      <c r="H666" s="42"/>
      <c r="I666" s="43"/>
      <c r="J666" s="42"/>
      <c r="K666" s="43"/>
      <c r="L666" s="42"/>
      <c r="M666" s="43"/>
      <c r="N666" s="42"/>
      <c r="O666" s="43"/>
      <c r="P666" s="42"/>
      <c r="Q666" s="43"/>
      <c r="R666" s="42"/>
      <c r="S666" s="43"/>
      <c r="T666" s="42"/>
      <c r="U666" s="43"/>
      <c r="V666" s="42"/>
      <c r="W666" s="43"/>
      <c r="X666" s="42"/>
      <c r="Y666" s="43"/>
      <c r="Z666" s="42"/>
      <c r="AA666" s="43"/>
      <c r="AB666" s="42"/>
      <c r="AC666" s="43"/>
      <c r="AD666" s="42"/>
      <c r="AE666" s="43"/>
      <c r="AF666" s="42"/>
      <c r="AG666" s="43"/>
      <c r="AH666" s="42"/>
      <c r="AI666" s="44"/>
      <c r="AJ666" s="97">
        <f t="shared" si="66"/>
        <v>0</v>
      </c>
      <c r="AK666" s="97"/>
      <c r="AL666" s="97"/>
    </row>
    <row r="667" spans="2:39" x14ac:dyDescent="0.3">
      <c r="B667" s="50" t="s">
        <v>40</v>
      </c>
      <c r="C667" s="50"/>
      <c r="D667" s="50"/>
      <c r="E667" s="43"/>
      <c r="F667" s="42"/>
      <c r="G667" s="43"/>
      <c r="H667" s="42"/>
      <c r="I667" s="43"/>
      <c r="J667" s="42"/>
      <c r="K667" s="43"/>
      <c r="L667" s="42"/>
      <c r="M667" s="43"/>
      <c r="N667" s="42"/>
      <c r="O667" s="43"/>
      <c r="P667" s="42"/>
      <c r="Q667" s="43"/>
      <c r="R667" s="42"/>
      <c r="S667" s="43"/>
      <c r="T667" s="42"/>
      <c r="U667" s="43"/>
      <c r="V667" s="42"/>
      <c r="W667" s="43"/>
      <c r="X667" s="42"/>
      <c r="Y667" s="43"/>
      <c r="Z667" s="42"/>
      <c r="AA667" s="43"/>
      <c r="AB667" s="42"/>
      <c r="AC667" s="43"/>
      <c r="AD667" s="42"/>
      <c r="AE667" s="43"/>
      <c r="AF667" s="42"/>
      <c r="AG667" s="43"/>
      <c r="AH667" s="42"/>
      <c r="AI667" s="44"/>
      <c r="AJ667" s="97">
        <f t="shared" si="66"/>
        <v>0</v>
      </c>
      <c r="AK667" s="97"/>
      <c r="AL667" s="97"/>
    </row>
    <row r="668" spans="2:39" x14ac:dyDescent="0.3">
      <c r="B668" s="50" t="s">
        <v>41</v>
      </c>
      <c r="C668" s="50"/>
      <c r="D668" s="50"/>
      <c r="E668" s="43"/>
      <c r="F668" s="42"/>
      <c r="G668" s="43"/>
      <c r="H668" s="42"/>
      <c r="I668" s="43"/>
      <c r="J668" s="42"/>
      <c r="K668" s="43"/>
      <c r="L668" s="42"/>
      <c r="M668" s="43"/>
      <c r="N668" s="42"/>
      <c r="O668" s="43"/>
      <c r="P668" s="42"/>
      <c r="Q668" s="43"/>
      <c r="R668" s="42"/>
      <c r="S668" s="43"/>
      <c r="T668" s="42"/>
      <c r="U668" s="43"/>
      <c r="V668" s="42"/>
      <c r="W668" s="43"/>
      <c r="X668" s="42"/>
      <c r="Y668" s="43"/>
      <c r="Z668" s="42"/>
      <c r="AA668" s="43"/>
      <c r="AB668" s="42"/>
      <c r="AC668" s="43"/>
      <c r="AD668" s="42"/>
      <c r="AE668" s="43"/>
      <c r="AF668" s="42"/>
      <c r="AG668" s="43"/>
      <c r="AH668" s="42"/>
      <c r="AI668" s="44"/>
      <c r="AJ668" s="97">
        <f t="shared" si="66"/>
        <v>0</v>
      </c>
      <c r="AK668" s="97"/>
      <c r="AL668" s="97"/>
    </row>
    <row r="669" spans="2:39" x14ac:dyDescent="0.3">
      <c r="B669" s="50" t="s">
        <v>42</v>
      </c>
      <c r="C669" s="50"/>
      <c r="D669" s="50"/>
      <c r="E669" s="43"/>
      <c r="F669" s="42"/>
      <c r="G669" s="43"/>
      <c r="H669" s="42"/>
      <c r="I669" s="43"/>
      <c r="J669" s="42"/>
      <c r="K669" s="43"/>
      <c r="L669" s="42"/>
      <c r="M669" s="43"/>
      <c r="N669" s="42"/>
      <c r="O669" s="43"/>
      <c r="P669" s="42"/>
      <c r="Q669" s="43"/>
      <c r="R669" s="42"/>
      <c r="S669" s="43"/>
      <c r="T669" s="42"/>
      <c r="U669" s="43"/>
      <c r="V669" s="42"/>
      <c r="W669" s="43"/>
      <c r="X669" s="42"/>
      <c r="Y669" s="43"/>
      <c r="Z669" s="42"/>
      <c r="AA669" s="43"/>
      <c r="AB669" s="42"/>
      <c r="AC669" s="43"/>
      <c r="AD669" s="42"/>
      <c r="AE669" s="43"/>
      <c r="AF669" s="42"/>
      <c r="AG669" s="43"/>
      <c r="AH669" s="42"/>
      <c r="AI669" s="44"/>
      <c r="AJ669" s="97">
        <f t="shared" si="66"/>
        <v>0</v>
      </c>
      <c r="AK669" s="97"/>
      <c r="AL669" s="97"/>
    </row>
    <row r="670" spans="2:39" x14ac:dyDescent="0.3">
      <c r="B670" s="50" t="s">
        <v>43</v>
      </c>
      <c r="C670" s="50"/>
      <c r="D670" s="50"/>
      <c r="E670" s="43"/>
      <c r="F670" s="42"/>
      <c r="G670" s="43"/>
      <c r="H670" s="42"/>
      <c r="I670" s="43"/>
      <c r="J670" s="42"/>
      <c r="K670" s="43"/>
      <c r="L670" s="42"/>
      <c r="M670" s="43"/>
      <c r="N670" s="42"/>
      <c r="O670" s="43"/>
      <c r="P670" s="42"/>
      <c r="Q670" s="43"/>
      <c r="R670" s="42"/>
      <c r="S670" s="43"/>
      <c r="T670" s="42"/>
      <c r="U670" s="43"/>
      <c r="V670" s="42"/>
      <c r="W670" s="43"/>
      <c r="X670" s="42"/>
      <c r="Y670" s="43"/>
      <c r="Z670" s="42"/>
      <c r="AA670" s="43"/>
      <c r="AB670" s="42"/>
      <c r="AC670" s="43"/>
      <c r="AD670" s="42"/>
      <c r="AE670" s="43"/>
      <c r="AF670" s="42"/>
      <c r="AG670" s="43"/>
      <c r="AH670" s="42"/>
      <c r="AI670" s="44"/>
      <c r="AJ670" s="97">
        <f t="shared" si="66"/>
        <v>0</v>
      </c>
      <c r="AK670" s="97"/>
      <c r="AL670" s="97"/>
    </row>
    <row r="671" spans="2:39" x14ac:dyDescent="0.3">
      <c r="B671" s="50" t="s">
        <v>44</v>
      </c>
      <c r="C671" s="50"/>
      <c r="D671" s="50"/>
      <c r="E671" s="43"/>
      <c r="F671" s="42"/>
      <c r="G671" s="43"/>
      <c r="H671" s="42"/>
      <c r="I671" s="43"/>
      <c r="J671" s="42"/>
      <c r="K671" s="43"/>
      <c r="L671" s="42"/>
      <c r="M671" s="43"/>
      <c r="N671" s="42"/>
      <c r="O671" s="43"/>
      <c r="P671" s="42"/>
      <c r="Q671" s="43"/>
      <c r="R671" s="42"/>
      <c r="S671" s="43"/>
      <c r="T671" s="42"/>
      <c r="U671" s="43"/>
      <c r="V671" s="42"/>
      <c r="W671" s="43"/>
      <c r="X671" s="42"/>
      <c r="Y671" s="43"/>
      <c r="Z671" s="42"/>
      <c r="AA671" s="43"/>
      <c r="AB671" s="42"/>
      <c r="AC671" s="43"/>
      <c r="AD671" s="42"/>
      <c r="AE671" s="43"/>
      <c r="AF671" s="42"/>
      <c r="AG671" s="43"/>
      <c r="AH671" s="42"/>
      <c r="AI671" s="44"/>
      <c r="AJ671" s="97">
        <f t="shared" si="66"/>
        <v>0</v>
      </c>
      <c r="AK671" s="97"/>
      <c r="AL671" s="97"/>
    </row>
    <row r="672" spans="2:39" x14ac:dyDescent="0.3">
      <c r="B672" s="50" t="s">
        <v>45</v>
      </c>
      <c r="C672" s="50"/>
      <c r="D672" s="50"/>
      <c r="E672" s="43"/>
      <c r="F672" s="42"/>
      <c r="G672" s="43"/>
      <c r="H672" s="42"/>
      <c r="I672" s="43"/>
      <c r="J672" s="42"/>
      <c r="K672" s="43"/>
      <c r="L672" s="42"/>
      <c r="M672" s="43"/>
      <c r="N672" s="42"/>
      <c r="O672" s="43"/>
      <c r="P672" s="42"/>
      <c r="Q672" s="43"/>
      <c r="R672" s="42"/>
      <c r="S672" s="43"/>
      <c r="T672" s="42"/>
      <c r="U672" s="43"/>
      <c r="V672" s="42"/>
      <c r="W672" s="43"/>
      <c r="X672" s="42"/>
      <c r="Y672" s="43"/>
      <c r="Z672" s="42"/>
      <c r="AA672" s="43"/>
      <c r="AB672" s="42"/>
      <c r="AC672" s="43"/>
      <c r="AD672" s="42"/>
      <c r="AE672" s="43"/>
      <c r="AF672" s="42"/>
      <c r="AG672" s="43"/>
      <c r="AH672" s="42"/>
      <c r="AI672" s="44"/>
      <c r="AJ672" s="97">
        <f t="shared" si="66"/>
        <v>0</v>
      </c>
      <c r="AK672" s="97"/>
      <c r="AL672" s="97"/>
    </row>
    <row r="673" spans="2:38" x14ac:dyDescent="0.3">
      <c r="B673" s="50" t="s">
        <v>46</v>
      </c>
      <c r="C673" s="50"/>
      <c r="D673" s="50"/>
      <c r="E673" s="43"/>
      <c r="F673" s="42"/>
      <c r="G673" s="43"/>
      <c r="H673" s="42"/>
      <c r="I673" s="43"/>
      <c r="J673" s="42"/>
      <c r="K673" s="43"/>
      <c r="L673" s="42"/>
      <c r="M673" s="43"/>
      <c r="N673" s="42"/>
      <c r="O673" s="43"/>
      <c r="P673" s="42"/>
      <c r="Q673" s="43"/>
      <c r="R673" s="42"/>
      <c r="S673" s="43"/>
      <c r="T673" s="42"/>
      <c r="U673" s="43"/>
      <c r="V673" s="42"/>
      <c r="W673" s="43"/>
      <c r="X673" s="42"/>
      <c r="Y673" s="43"/>
      <c r="Z673" s="42"/>
      <c r="AA673" s="43"/>
      <c r="AB673" s="42"/>
      <c r="AC673" s="43"/>
      <c r="AD673" s="42"/>
      <c r="AE673" s="43"/>
      <c r="AF673" s="42"/>
      <c r="AG673" s="43"/>
      <c r="AH673" s="42"/>
      <c r="AI673" s="44"/>
      <c r="AJ673" s="97">
        <f t="shared" si="66"/>
        <v>0</v>
      </c>
      <c r="AK673" s="97"/>
      <c r="AL673" s="97"/>
    </row>
    <row r="674" spans="2:38" x14ac:dyDescent="0.3">
      <c r="B674" s="50" t="s">
        <v>47</v>
      </c>
      <c r="C674" s="50"/>
      <c r="D674" s="50"/>
      <c r="E674" s="43"/>
      <c r="F674" s="42"/>
      <c r="G674" s="43"/>
      <c r="H674" s="42"/>
      <c r="I674" s="43"/>
      <c r="J674" s="42"/>
      <c r="K674" s="43"/>
      <c r="L674" s="42"/>
      <c r="M674" s="43"/>
      <c r="N674" s="42"/>
      <c r="O674" s="43"/>
      <c r="P674" s="42"/>
      <c r="Q674" s="43"/>
      <c r="R674" s="42"/>
      <c r="S674" s="43"/>
      <c r="T674" s="42"/>
      <c r="U674" s="43"/>
      <c r="V674" s="42"/>
      <c r="W674" s="43"/>
      <c r="X674" s="42"/>
      <c r="Y674" s="43"/>
      <c r="Z674" s="42"/>
      <c r="AA674" s="43"/>
      <c r="AB674" s="42"/>
      <c r="AC674" s="43"/>
      <c r="AD674" s="42"/>
      <c r="AE674" s="43"/>
      <c r="AF674" s="42"/>
      <c r="AG674" s="43"/>
      <c r="AH674" s="42"/>
      <c r="AI674" s="44"/>
      <c r="AJ674" s="97">
        <f t="shared" si="66"/>
        <v>0</v>
      </c>
      <c r="AK674" s="97"/>
      <c r="AL674" s="97"/>
    </row>
    <row r="675" spans="2:38" x14ac:dyDescent="0.3">
      <c r="B675" s="50" t="s">
        <v>48</v>
      </c>
      <c r="C675" s="50"/>
      <c r="D675" s="50"/>
      <c r="E675" s="43"/>
      <c r="F675" s="42"/>
      <c r="G675" s="43"/>
      <c r="H675" s="42"/>
      <c r="I675" s="43"/>
      <c r="J675" s="42"/>
      <c r="K675" s="43"/>
      <c r="L675" s="42"/>
      <c r="M675" s="43"/>
      <c r="N675" s="42"/>
      <c r="O675" s="43"/>
      <c r="P675" s="42"/>
      <c r="Q675" s="43"/>
      <c r="R675" s="42"/>
      <c r="S675" s="43"/>
      <c r="T675" s="42"/>
      <c r="U675" s="43"/>
      <c r="V675" s="42"/>
      <c r="W675" s="43"/>
      <c r="X675" s="42"/>
      <c r="Y675" s="43"/>
      <c r="Z675" s="42"/>
      <c r="AA675" s="43"/>
      <c r="AB675" s="42"/>
      <c r="AC675" s="43"/>
      <c r="AD675" s="42"/>
      <c r="AE675" s="43"/>
      <c r="AF675" s="42"/>
      <c r="AG675" s="43"/>
      <c r="AH675" s="42"/>
      <c r="AI675" s="44"/>
      <c r="AJ675" s="97">
        <f t="shared" si="66"/>
        <v>0</v>
      </c>
      <c r="AK675" s="97"/>
      <c r="AL675" s="97"/>
    </row>
    <row r="676" spans="2:38" x14ac:dyDescent="0.3">
      <c r="B676" s="50" t="s">
        <v>49</v>
      </c>
      <c r="C676" s="50"/>
      <c r="D676" s="50"/>
      <c r="E676" s="43"/>
      <c r="F676" s="42"/>
      <c r="G676" s="43"/>
      <c r="H676" s="42"/>
      <c r="I676" s="43"/>
      <c r="J676" s="42"/>
      <c r="K676" s="43"/>
      <c r="L676" s="42"/>
      <c r="M676" s="43"/>
      <c r="N676" s="42"/>
      <c r="O676" s="43"/>
      <c r="P676" s="42"/>
      <c r="Q676" s="43"/>
      <c r="R676" s="42"/>
      <c r="S676" s="43"/>
      <c r="T676" s="42"/>
      <c r="U676" s="43"/>
      <c r="V676" s="42"/>
      <c r="W676" s="43"/>
      <c r="X676" s="42"/>
      <c r="Y676" s="43"/>
      <c r="Z676" s="42"/>
      <c r="AA676" s="43"/>
      <c r="AB676" s="42"/>
      <c r="AC676" s="43"/>
      <c r="AD676" s="42"/>
      <c r="AE676" s="43"/>
      <c r="AF676" s="42"/>
      <c r="AG676" s="43"/>
      <c r="AH676" s="42"/>
      <c r="AI676" s="44"/>
      <c r="AJ676" s="97">
        <f t="shared" si="66"/>
        <v>0</v>
      </c>
      <c r="AK676" s="97"/>
      <c r="AL676" s="97"/>
    </row>
    <row r="677" spans="2:38" x14ac:dyDescent="0.3">
      <c r="B677" s="50" t="s">
        <v>50</v>
      </c>
      <c r="C677" s="50"/>
      <c r="D677" s="50"/>
      <c r="E677" s="43"/>
      <c r="F677" s="42"/>
      <c r="G677" s="43"/>
      <c r="H677" s="42"/>
      <c r="I677" s="43"/>
      <c r="J677" s="42"/>
      <c r="K677" s="43"/>
      <c r="L677" s="42"/>
      <c r="M677" s="43"/>
      <c r="N677" s="42"/>
      <c r="O677" s="43"/>
      <c r="P677" s="42"/>
      <c r="Q677" s="43"/>
      <c r="R677" s="42"/>
      <c r="S677" s="43"/>
      <c r="T677" s="42"/>
      <c r="U677" s="43"/>
      <c r="V677" s="42"/>
      <c r="W677" s="43"/>
      <c r="X677" s="42"/>
      <c r="Y677" s="43"/>
      <c r="Z677" s="42"/>
      <c r="AA677" s="43"/>
      <c r="AB677" s="42"/>
      <c r="AC677" s="43"/>
      <c r="AD677" s="42"/>
      <c r="AE677" s="43"/>
      <c r="AF677" s="42"/>
      <c r="AG677" s="43"/>
      <c r="AH677" s="42"/>
      <c r="AI677" s="44"/>
      <c r="AJ677" s="97">
        <f>SUM(E677:AI677)</f>
        <v>0</v>
      </c>
      <c r="AK677" s="97"/>
      <c r="AL677" s="97"/>
    </row>
    <row r="678" spans="2:38" x14ac:dyDescent="0.3">
      <c r="B678" s="50" t="s">
        <v>101</v>
      </c>
      <c r="C678" s="50"/>
      <c r="D678" s="50"/>
      <c r="E678" s="43"/>
      <c r="F678" s="42"/>
      <c r="G678" s="43"/>
      <c r="H678" s="42"/>
      <c r="I678" s="43"/>
      <c r="J678" s="42"/>
      <c r="K678" s="43"/>
      <c r="L678" s="42"/>
      <c r="M678" s="43"/>
      <c r="N678" s="42"/>
      <c r="O678" s="43"/>
      <c r="P678" s="42"/>
      <c r="Q678" s="43"/>
      <c r="R678" s="42"/>
      <c r="S678" s="43"/>
      <c r="T678" s="42"/>
      <c r="U678" s="43"/>
      <c r="V678" s="42"/>
      <c r="W678" s="43"/>
      <c r="X678" s="42"/>
      <c r="Y678" s="43"/>
      <c r="Z678" s="42"/>
      <c r="AA678" s="43"/>
      <c r="AB678" s="42"/>
      <c r="AC678" s="43"/>
      <c r="AD678" s="42"/>
      <c r="AE678" s="43"/>
      <c r="AF678" s="42"/>
      <c r="AG678" s="43"/>
      <c r="AH678" s="42"/>
      <c r="AI678" s="44"/>
      <c r="AJ678" s="97">
        <f t="shared" ref="AJ678:AJ680" si="67">SUM(E678:AI678)</f>
        <v>0</v>
      </c>
      <c r="AK678" s="97"/>
      <c r="AL678" s="97"/>
    </row>
    <row r="679" spans="2:38" x14ac:dyDescent="0.3">
      <c r="B679" s="50" t="s">
        <v>51</v>
      </c>
      <c r="C679" s="50"/>
      <c r="D679" s="50"/>
      <c r="E679" s="43"/>
      <c r="F679" s="42"/>
      <c r="G679" s="43"/>
      <c r="H679" s="42"/>
      <c r="I679" s="43"/>
      <c r="J679" s="42"/>
      <c r="K679" s="43"/>
      <c r="L679" s="42"/>
      <c r="M679" s="43"/>
      <c r="N679" s="42"/>
      <c r="O679" s="43"/>
      <c r="P679" s="42"/>
      <c r="Q679" s="43"/>
      <c r="R679" s="42"/>
      <c r="S679" s="43"/>
      <c r="T679" s="42"/>
      <c r="U679" s="43"/>
      <c r="V679" s="42"/>
      <c r="W679" s="43"/>
      <c r="X679" s="42"/>
      <c r="Y679" s="43"/>
      <c r="Z679" s="42"/>
      <c r="AA679" s="43"/>
      <c r="AB679" s="42"/>
      <c r="AC679" s="43"/>
      <c r="AD679" s="42"/>
      <c r="AE679" s="43"/>
      <c r="AF679" s="42"/>
      <c r="AG679" s="43"/>
      <c r="AH679" s="42"/>
      <c r="AI679" s="44"/>
      <c r="AJ679" s="97">
        <f t="shared" si="67"/>
        <v>0</v>
      </c>
      <c r="AK679" s="97"/>
      <c r="AL679" s="97"/>
    </row>
    <row r="680" spans="2:38" x14ac:dyDescent="0.3">
      <c r="B680" s="50" t="s">
        <v>52</v>
      </c>
      <c r="C680" s="50"/>
      <c r="D680" s="50"/>
      <c r="E680" s="43"/>
      <c r="F680" s="42"/>
      <c r="G680" s="43"/>
      <c r="H680" s="42"/>
      <c r="I680" s="43"/>
      <c r="J680" s="42"/>
      <c r="K680" s="43"/>
      <c r="L680" s="42"/>
      <c r="M680" s="43"/>
      <c r="N680" s="42"/>
      <c r="O680" s="43"/>
      <c r="P680" s="42"/>
      <c r="Q680" s="43"/>
      <c r="R680" s="42"/>
      <c r="S680" s="43"/>
      <c r="T680" s="42"/>
      <c r="U680" s="43"/>
      <c r="V680" s="42"/>
      <c r="W680" s="43"/>
      <c r="X680" s="42"/>
      <c r="Y680" s="43"/>
      <c r="Z680" s="42"/>
      <c r="AA680" s="43"/>
      <c r="AB680" s="42"/>
      <c r="AC680" s="43"/>
      <c r="AD680" s="42"/>
      <c r="AE680" s="43"/>
      <c r="AF680" s="42"/>
      <c r="AG680" s="43"/>
      <c r="AH680" s="42"/>
      <c r="AI680" s="44"/>
      <c r="AJ680" s="97">
        <f t="shared" si="67"/>
        <v>0</v>
      </c>
      <c r="AK680" s="97"/>
      <c r="AL680" s="97"/>
    </row>
    <row r="681" spans="2:38" x14ac:dyDescent="0.3">
      <c r="B681" s="50" t="s">
        <v>53</v>
      </c>
      <c r="C681" s="50"/>
      <c r="D681" s="50"/>
      <c r="E681" s="43"/>
      <c r="F681" s="42"/>
      <c r="G681" s="43"/>
      <c r="H681" s="42"/>
      <c r="I681" s="43"/>
      <c r="J681" s="42"/>
      <c r="K681" s="43"/>
      <c r="L681" s="42"/>
      <c r="M681" s="43"/>
      <c r="N681" s="42"/>
      <c r="O681" s="43"/>
      <c r="P681" s="42"/>
      <c r="Q681" s="43"/>
      <c r="R681" s="42"/>
      <c r="S681" s="43"/>
      <c r="T681" s="42"/>
      <c r="U681" s="43"/>
      <c r="V681" s="42"/>
      <c r="W681" s="43"/>
      <c r="X681" s="42"/>
      <c r="Y681" s="43"/>
      <c r="Z681" s="42"/>
      <c r="AA681" s="43"/>
      <c r="AB681" s="42"/>
      <c r="AC681" s="43"/>
      <c r="AD681" s="42"/>
      <c r="AE681" s="43"/>
      <c r="AF681" s="42"/>
      <c r="AG681" s="43"/>
      <c r="AH681" s="42"/>
      <c r="AI681" s="44"/>
      <c r="AJ681" s="97">
        <f>SUM(E681:AI681)</f>
        <v>0</v>
      </c>
      <c r="AK681" s="97"/>
      <c r="AL681" s="97"/>
    </row>
    <row r="682" spans="2:38" x14ac:dyDescent="0.3">
      <c r="B682" s="50" t="s">
        <v>54</v>
      </c>
      <c r="C682" s="50"/>
      <c r="D682" s="50"/>
      <c r="E682" s="43"/>
      <c r="F682" s="42"/>
      <c r="G682" s="43"/>
      <c r="H682" s="42"/>
      <c r="I682" s="43"/>
      <c r="J682" s="42"/>
      <c r="K682" s="43"/>
      <c r="L682" s="42"/>
      <c r="M682" s="43"/>
      <c r="N682" s="42"/>
      <c r="O682" s="43"/>
      <c r="P682" s="42"/>
      <c r="Q682" s="43"/>
      <c r="R682" s="42"/>
      <c r="S682" s="43"/>
      <c r="T682" s="42"/>
      <c r="U682" s="43"/>
      <c r="V682" s="42"/>
      <c r="W682" s="43"/>
      <c r="X682" s="42"/>
      <c r="Y682" s="43"/>
      <c r="Z682" s="42"/>
      <c r="AA682" s="43"/>
      <c r="AB682" s="42"/>
      <c r="AC682" s="43"/>
      <c r="AD682" s="42"/>
      <c r="AE682" s="43"/>
      <c r="AF682" s="42"/>
      <c r="AG682" s="43"/>
      <c r="AH682" s="42"/>
      <c r="AI682" s="44"/>
      <c r="AJ682" s="97">
        <f t="shared" ref="AJ682:AJ709" si="68">SUM(E682:AI682)</f>
        <v>0</v>
      </c>
      <c r="AK682" s="97"/>
      <c r="AL682" s="97"/>
    </row>
    <row r="683" spans="2:38" x14ac:dyDescent="0.3">
      <c r="B683" s="50" t="s">
        <v>55</v>
      </c>
      <c r="C683" s="50"/>
      <c r="D683" s="50"/>
      <c r="E683" s="43"/>
      <c r="F683" s="42"/>
      <c r="G683" s="43"/>
      <c r="H683" s="42"/>
      <c r="I683" s="43"/>
      <c r="J683" s="42"/>
      <c r="K683" s="43"/>
      <c r="L683" s="42"/>
      <c r="M683" s="43"/>
      <c r="N683" s="42"/>
      <c r="O683" s="43"/>
      <c r="P683" s="42"/>
      <c r="Q683" s="43"/>
      <c r="R683" s="42"/>
      <c r="S683" s="43"/>
      <c r="T683" s="42"/>
      <c r="U683" s="43"/>
      <c r="V683" s="42"/>
      <c r="W683" s="43"/>
      <c r="X683" s="42"/>
      <c r="Y683" s="43"/>
      <c r="Z683" s="42"/>
      <c r="AA683" s="43"/>
      <c r="AB683" s="42"/>
      <c r="AC683" s="43"/>
      <c r="AD683" s="42"/>
      <c r="AE683" s="43"/>
      <c r="AF683" s="42"/>
      <c r="AG683" s="43"/>
      <c r="AH683" s="42"/>
      <c r="AI683" s="44"/>
      <c r="AJ683" s="97">
        <f t="shared" si="68"/>
        <v>0</v>
      </c>
      <c r="AK683" s="97"/>
      <c r="AL683" s="97"/>
    </row>
    <row r="684" spans="2:38" x14ac:dyDescent="0.3">
      <c r="B684" s="50" t="s">
        <v>56</v>
      </c>
      <c r="C684" s="50"/>
      <c r="D684" s="50"/>
      <c r="E684" s="43"/>
      <c r="F684" s="42"/>
      <c r="G684" s="43"/>
      <c r="H684" s="42"/>
      <c r="I684" s="43"/>
      <c r="J684" s="42"/>
      <c r="K684" s="43"/>
      <c r="L684" s="42"/>
      <c r="M684" s="43"/>
      <c r="N684" s="42"/>
      <c r="O684" s="43"/>
      <c r="P684" s="42"/>
      <c r="Q684" s="43"/>
      <c r="R684" s="42"/>
      <c r="S684" s="43"/>
      <c r="T684" s="42"/>
      <c r="U684" s="43"/>
      <c r="V684" s="42"/>
      <c r="W684" s="43"/>
      <c r="X684" s="42"/>
      <c r="Y684" s="43"/>
      <c r="Z684" s="42"/>
      <c r="AA684" s="43"/>
      <c r="AB684" s="42"/>
      <c r="AC684" s="43"/>
      <c r="AD684" s="42"/>
      <c r="AE684" s="43"/>
      <c r="AF684" s="42"/>
      <c r="AG684" s="43"/>
      <c r="AH684" s="42"/>
      <c r="AI684" s="44"/>
      <c r="AJ684" s="97">
        <f t="shared" si="68"/>
        <v>0</v>
      </c>
      <c r="AK684" s="97"/>
      <c r="AL684" s="97"/>
    </row>
    <row r="685" spans="2:38" x14ac:dyDescent="0.3">
      <c r="B685" s="50" t="s">
        <v>104</v>
      </c>
      <c r="C685" s="50"/>
      <c r="D685" s="50"/>
      <c r="E685" s="43"/>
      <c r="F685" s="42"/>
      <c r="G685" s="43"/>
      <c r="H685" s="42"/>
      <c r="I685" s="43"/>
      <c r="J685" s="42"/>
      <c r="K685" s="43"/>
      <c r="L685" s="42"/>
      <c r="M685" s="43"/>
      <c r="N685" s="42"/>
      <c r="O685" s="43"/>
      <c r="P685" s="42"/>
      <c r="Q685" s="43"/>
      <c r="R685" s="42"/>
      <c r="S685" s="43"/>
      <c r="T685" s="42"/>
      <c r="U685" s="43"/>
      <c r="V685" s="42"/>
      <c r="W685" s="43"/>
      <c r="X685" s="42"/>
      <c r="Y685" s="43"/>
      <c r="Z685" s="42"/>
      <c r="AA685" s="43"/>
      <c r="AB685" s="42"/>
      <c r="AC685" s="43"/>
      <c r="AD685" s="42"/>
      <c r="AE685" s="43"/>
      <c r="AF685" s="42"/>
      <c r="AG685" s="43"/>
      <c r="AH685" s="42"/>
      <c r="AI685" s="44"/>
      <c r="AJ685" s="97">
        <f t="shared" si="68"/>
        <v>0</v>
      </c>
      <c r="AK685" s="97"/>
      <c r="AL685" s="97"/>
    </row>
    <row r="686" spans="2:38" x14ac:dyDescent="0.3">
      <c r="B686" s="50" t="s">
        <v>57</v>
      </c>
      <c r="C686" s="50"/>
      <c r="D686" s="50"/>
      <c r="E686" s="43"/>
      <c r="F686" s="42"/>
      <c r="G686" s="43"/>
      <c r="H686" s="42"/>
      <c r="I686" s="43"/>
      <c r="J686" s="42"/>
      <c r="K686" s="43"/>
      <c r="L686" s="42"/>
      <c r="M686" s="43"/>
      <c r="N686" s="42"/>
      <c r="O686" s="43"/>
      <c r="P686" s="42"/>
      <c r="Q686" s="43"/>
      <c r="R686" s="42"/>
      <c r="S686" s="43"/>
      <c r="T686" s="42"/>
      <c r="U686" s="43"/>
      <c r="V686" s="42"/>
      <c r="W686" s="43"/>
      <c r="X686" s="42"/>
      <c r="Y686" s="43"/>
      <c r="Z686" s="42"/>
      <c r="AA686" s="43"/>
      <c r="AB686" s="42"/>
      <c r="AC686" s="43"/>
      <c r="AD686" s="42"/>
      <c r="AE686" s="43"/>
      <c r="AF686" s="42"/>
      <c r="AG686" s="43"/>
      <c r="AH686" s="42"/>
      <c r="AI686" s="44"/>
      <c r="AJ686" s="97">
        <f t="shared" si="68"/>
        <v>0</v>
      </c>
      <c r="AK686" s="97"/>
      <c r="AL686" s="97"/>
    </row>
    <row r="687" spans="2:38" x14ac:dyDescent="0.3">
      <c r="B687" s="50" t="s">
        <v>58</v>
      </c>
      <c r="C687" s="50"/>
      <c r="D687" s="50"/>
      <c r="E687" s="43"/>
      <c r="F687" s="42"/>
      <c r="G687" s="43"/>
      <c r="H687" s="42"/>
      <c r="I687" s="43"/>
      <c r="J687" s="42"/>
      <c r="K687" s="43"/>
      <c r="L687" s="42"/>
      <c r="M687" s="43"/>
      <c r="N687" s="42"/>
      <c r="O687" s="43"/>
      <c r="P687" s="42"/>
      <c r="Q687" s="43"/>
      <c r="R687" s="42"/>
      <c r="S687" s="43"/>
      <c r="T687" s="42"/>
      <c r="U687" s="43"/>
      <c r="V687" s="42"/>
      <c r="W687" s="43"/>
      <c r="X687" s="42"/>
      <c r="Y687" s="43"/>
      <c r="Z687" s="42"/>
      <c r="AA687" s="43"/>
      <c r="AB687" s="42"/>
      <c r="AC687" s="43"/>
      <c r="AD687" s="42"/>
      <c r="AE687" s="43"/>
      <c r="AF687" s="42"/>
      <c r="AG687" s="43"/>
      <c r="AH687" s="42"/>
      <c r="AI687" s="44"/>
      <c r="AJ687" s="97">
        <f t="shared" si="68"/>
        <v>0</v>
      </c>
      <c r="AK687" s="97"/>
      <c r="AL687" s="97"/>
    </row>
    <row r="688" spans="2:38" x14ac:dyDescent="0.3">
      <c r="B688" s="50" t="s">
        <v>105</v>
      </c>
      <c r="C688" s="50"/>
      <c r="D688" s="50"/>
      <c r="E688" s="43"/>
      <c r="F688" s="42"/>
      <c r="G688" s="43"/>
      <c r="H688" s="42"/>
      <c r="I688" s="43"/>
      <c r="J688" s="42"/>
      <c r="K688" s="43"/>
      <c r="L688" s="42"/>
      <c r="M688" s="43"/>
      <c r="N688" s="42"/>
      <c r="O688" s="43"/>
      <c r="P688" s="42"/>
      <c r="Q688" s="43"/>
      <c r="R688" s="42"/>
      <c r="S688" s="43"/>
      <c r="T688" s="42"/>
      <c r="U688" s="43"/>
      <c r="V688" s="42"/>
      <c r="W688" s="43"/>
      <c r="X688" s="42"/>
      <c r="Y688" s="43"/>
      <c r="Z688" s="42"/>
      <c r="AA688" s="43"/>
      <c r="AB688" s="42"/>
      <c r="AC688" s="43"/>
      <c r="AD688" s="42"/>
      <c r="AE688" s="43"/>
      <c r="AF688" s="42"/>
      <c r="AG688" s="43"/>
      <c r="AH688" s="42"/>
      <c r="AI688" s="44"/>
      <c r="AJ688" s="97">
        <f t="shared" si="68"/>
        <v>0</v>
      </c>
      <c r="AK688" s="97"/>
      <c r="AL688" s="97"/>
    </row>
    <row r="689" spans="2:38" x14ac:dyDescent="0.3">
      <c r="B689" s="50" t="s">
        <v>59</v>
      </c>
      <c r="C689" s="50"/>
      <c r="D689" s="50"/>
      <c r="E689" s="43"/>
      <c r="F689" s="42"/>
      <c r="G689" s="43"/>
      <c r="H689" s="42"/>
      <c r="I689" s="43"/>
      <c r="J689" s="42"/>
      <c r="K689" s="43"/>
      <c r="L689" s="42"/>
      <c r="M689" s="43"/>
      <c r="N689" s="42"/>
      <c r="O689" s="43"/>
      <c r="P689" s="42"/>
      <c r="Q689" s="43"/>
      <c r="R689" s="42"/>
      <c r="S689" s="43"/>
      <c r="T689" s="42"/>
      <c r="U689" s="43"/>
      <c r="V689" s="42"/>
      <c r="W689" s="43"/>
      <c r="X689" s="42"/>
      <c r="Y689" s="43"/>
      <c r="Z689" s="42"/>
      <c r="AA689" s="43"/>
      <c r="AB689" s="42"/>
      <c r="AC689" s="43"/>
      <c r="AD689" s="42"/>
      <c r="AE689" s="43"/>
      <c r="AF689" s="42"/>
      <c r="AG689" s="43"/>
      <c r="AH689" s="42"/>
      <c r="AI689" s="44"/>
      <c r="AJ689" s="97">
        <f t="shared" si="68"/>
        <v>0</v>
      </c>
      <c r="AK689" s="97"/>
      <c r="AL689" s="97"/>
    </row>
    <row r="690" spans="2:38" x14ac:dyDescent="0.3">
      <c r="B690" s="50" t="s">
        <v>60</v>
      </c>
      <c r="C690" s="50"/>
      <c r="D690" s="50"/>
      <c r="E690" s="43"/>
      <c r="F690" s="42"/>
      <c r="G690" s="43"/>
      <c r="H690" s="42"/>
      <c r="I690" s="43"/>
      <c r="J690" s="42"/>
      <c r="K690" s="43"/>
      <c r="L690" s="42"/>
      <c r="M690" s="43"/>
      <c r="N690" s="42"/>
      <c r="O690" s="43"/>
      <c r="P690" s="42"/>
      <c r="Q690" s="43"/>
      <c r="R690" s="42"/>
      <c r="S690" s="43"/>
      <c r="T690" s="42"/>
      <c r="U690" s="43"/>
      <c r="V690" s="42"/>
      <c r="W690" s="43"/>
      <c r="X690" s="42"/>
      <c r="Y690" s="43"/>
      <c r="Z690" s="42"/>
      <c r="AA690" s="43"/>
      <c r="AB690" s="42"/>
      <c r="AC690" s="43"/>
      <c r="AD690" s="42"/>
      <c r="AE690" s="43"/>
      <c r="AF690" s="42"/>
      <c r="AG690" s="43"/>
      <c r="AH690" s="42"/>
      <c r="AI690" s="44"/>
      <c r="AJ690" s="97">
        <f t="shared" si="68"/>
        <v>0</v>
      </c>
      <c r="AK690" s="97"/>
      <c r="AL690" s="97"/>
    </row>
    <row r="691" spans="2:38" x14ac:dyDescent="0.3">
      <c r="B691" s="50" t="s">
        <v>61</v>
      </c>
      <c r="C691" s="50"/>
      <c r="D691" s="50"/>
      <c r="E691" s="43"/>
      <c r="F691" s="42"/>
      <c r="G691" s="43"/>
      <c r="H691" s="42"/>
      <c r="I691" s="43"/>
      <c r="J691" s="42"/>
      <c r="K691" s="43"/>
      <c r="L691" s="42"/>
      <c r="M691" s="43"/>
      <c r="N691" s="42"/>
      <c r="O691" s="43"/>
      <c r="P691" s="42"/>
      <c r="Q691" s="43"/>
      <c r="R691" s="42"/>
      <c r="S691" s="43"/>
      <c r="T691" s="42"/>
      <c r="U691" s="43"/>
      <c r="V691" s="42"/>
      <c r="W691" s="43"/>
      <c r="X691" s="42"/>
      <c r="Y691" s="43"/>
      <c r="Z691" s="42"/>
      <c r="AA691" s="43"/>
      <c r="AB691" s="42"/>
      <c r="AC691" s="43"/>
      <c r="AD691" s="42"/>
      <c r="AE691" s="43"/>
      <c r="AF691" s="42"/>
      <c r="AG691" s="43"/>
      <c r="AH691" s="42"/>
      <c r="AI691" s="44"/>
      <c r="AJ691" s="97">
        <f t="shared" si="68"/>
        <v>0</v>
      </c>
      <c r="AK691" s="97"/>
      <c r="AL691" s="97"/>
    </row>
    <row r="692" spans="2:38" x14ac:dyDescent="0.3">
      <c r="B692" s="50" t="s">
        <v>62</v>
      </c>
      <c r="C692" s="50"/>
      <c r="D692" s="50"/>
      <c r="E692" s="43"/>
      <c r="F692" s="42"/>
      <c r="G692" s="43"/>
      <c r="H692" s="42"/>
      <c r="I692" s="43"/>
      <c r="J692" s="42"/>
      <c r="K692" s="43"/>
      <c r="L692" s="42"/>
      <c r="M692" s="43"/>
      <c r="N692" s="42"/>
      <c r="O692" s="43"/>
      <c r="P692" s="42"/>
      <c r="Q692" s="43"/>
      <c r="R692" s="42"/>
      <c r="S692" s="43"/>
      <c r="T692" s="42"/>
      <c r="U692" s="43"/>
      <c r="V692" s="42"/>
      <c r="W692" s="43"/>
      <c r="X692" s="42"/>
      <c r="Y692" s="43"/>
      <c r="Z692" s="42"/>
      <c r="AA692" s="43"/>
      <c r="AB692" s="42"/>
      <c r="AC692" s="43"/>
      <c r="AD692" s="42"/>
      <c r="AE692" s="43"/>
      <c r="AF692" s="42"/>
      <c r="AG692" s="43"/>
      <c r="AH692" s="42"/>
      <c r="AI692" s="44"/>
      <c r="AJ692" s="97">
        <f t="shared" si="68"/>
        <v>0</v>
      </c>
      <c r="AK692" s="97"/>
      <c r="AL692" s="97"/>
    </row>
    <row r="693" spans="2:38" x14ac:dyDescent="0.3">
      <c r="B693" s="50" t="s">
        <v>63</v>
      </c>
      <c r="C693" s="50"/>
      <c r="D693" s="50"/>
      <c r="E693" s="43"/>
      <c r="F693" s="42"/>
      <c r="G693" s="43"/>
      <c r="H693" s="42"/>
      <c r="I693" s="43"/>
      <c r="J693" s="42"/>
      <c r="K693" s="43"/>
      <c r="L693" s="42"/>
      <c r="M693" s="43"/>
      <c r="N693" s="42"/>
      <c r="O693" s="43"/>
      <c r="P693" s="42"/>
      <c r="Q693" s="43"/>
      <c r="R693" s="42"/>
      <c r="S693" s="43"/>
      <c r="T693" s="42"/>
      <c r="U693" s="43"/>
      <c r="V693" s="42"/>
      <c r="W693" s="43"/>
      <c r="X693" s="42"/>
      <c r="Y693" s="43"/>
      <c r="Z693" s="42"/>
      <c r="AA693" s="43"/>
      <c r="AB693" s="42"/>
      <c r="AC693" s="43"/>
      <c r="AD693" s="42"/>
      <c r="AE693" s="43"/>
      <c r="AF693" s="42"/>
      <c r="AG693" s="43"/>
      <c r="AH693" s="42"/>
      <c r="AI693" s="44"/>
      <c r="AJ693" s="97">
        <f t="shared" si="68"/>
        <v>0</v>
      </c>
      <c r="AK693" s="97"/>
      <c r="AL693" s="97"/>
    </row>
    <row r="694" spans="2:38" x14ac:dyDescent="0.3">
      <c r="B694" s="50" t="s">
        <v>64</v>
      </c>
      <c r="C694" s="50"/>
      <c r="D694" s="50"/>
      <c r="E694" s="43"/>
      <c r="F694" s="42"/>
      <c r="G694" s="43"/>
      <c r="H694" s="42"/>
      <c r="I694" s="43"/>
      <c r="J694" s="42"/>
      <c r="K694" s="43"/>
      <c r="L694" s="42"/>
      <c r="M694" s="43"/>
      <c r="N694" s="42"/>
      <c r="O694" s="43"/>
      <c r="P694" s="42"/>
      <c r="Q694" s="43"/>
      <c r="R694" s="42"/>
      <c r="S694" s="43"/>
      <c r="T694" s="42"/>
      <c r="U694" s="43"/>
      <c r="V694" s="42"/>
      <c r="W694" s="43"/>
      <c r="X694" s="42"/>
      <c r="Y694" s="43"/>
      <c r="Z694" s="42"/>
      <c r="AA694" s="43"/>
      <c r="AB694" s="42"/>
      <c r="AC694" s="43"/>
      <c r="AD694" s="42"/>
      <c r="AE694" s="43"/>
      <c r="AF694" s="42"/>
      <c r="AG694" s="43"/>
      <c r="AH694" s="42"/>
      <c r="AI694" s="44"/>
      <c r="AJ694" s="97">
        <f t="shared" si="68"/>
        <v>0</v>
      </c>
      <c r="AK694" s="97"/>
      <c r="AL694" s="97"/>
    </row>
    <row r="695" spans="2:38" x14ac:dyDescent="0.3">
      <c r="B695" s="50" t="s">
        <v>100</v>
      </c>
      <c r="C695" s="50"/>
      <c r="D695" s="50"/>
      <c r="E695" s="43"/>
      <c r="F695" s="42"/>
      <c r="G695" s="43"/>
      <c r="H695" s="42"/>
      <c r="I695" s="43"/>
      <c r="J695" s="42"/>
      <c r="K695" s="43"/>
      <c r="L695" s="42"/>
      <c r="M695" s="43"/>
      <c r="N695" s="42"/>
      <c r="O695" s="43"/>
      <c r="P695" s="42"/>
      <c r="Q695" s="43"/>
      <c r="R695" s="42"/>
      <c r="S695" s="43"/>
      <c r="T695" s="42"/>
      <c r="U695" s="43"/>
      <c r="V695" s="42"/>
      <c r="W695" s="43"/>
      <c r="X695" s="42"/>
      <c r="Y695" s="43"/>
      <c r="Z695" s="42"/>
      <c r="AA695" s="43"/>
      <c r="AB695" s="42"/>
      <c r="AC695" s="43"/>
      <c r="AD695" s="42"/>
      <c r="AE695" s="43"/>
      <c r="AF695" s="42"/>
      <c r="AG695" s="43"/>
      <c r="AH695" s="42"/>
      <c r="AI695" s="44"/>
      <c r="AJ695" s="97">
        <f t="shared" si="68"/>
        <v>0</v>
      </c>
      <c r="AK695" s="97"/>
      <c r="AL695" s="97"/>
    </row>
    <row r="696" spans="2:38" x14ac:dyDescent="0.3">
      <c r="B696" s="50" t="s">
        <v>65</v>
      </c>
      <c r="C696" s="50"/>
      <c r="D696" s="50"/>
      <c r="E696" s="43"/>
      <c r="F696" s="42"/>
      <c r="G696" s="43"/>
      <c r="H696" s="42"/>
      <c r="I696" s="43"/>
      <c r="J696" s="42"/>
      <c r="K696" s="43"/>
      <c r="L696" s="42"/>
      <c r="M696" s="43"/>
      <c r="N696" s="42"/>
      <c r="O696" s="43"/>
      <c r="P696" s="42"/>
      <c r="Q696" s="43"/>
      <c r="R696" s="42"/>
      <c r="S696" s="43"/>
      <c r="T696" s="42"/>
      <c r="U696" s="43"/>
      <c r="V696" s="42"/>
      <c r="W696" s="43"/>
      <c r="X696" s="42"/>
      <c r="Y696" s="43"/>
      <c r="Z696" s="42"/>
      <c r="AA696" s="43"/>
      <c r="AB696" s="42"/>
      <c r="AC696" s="43"/>
      <c r="AD696" s="42"/>
      <c r="AE696" s="43"/>
      <c r="AF696" s="42"/>
      <c r="AG696" s="43"/>
      <c r="AH696" s="42"/>
      <c r="AI696" s="44"/>
      <c r="AJ696" s="97">
        <f t="shared" si="68"/>
        <v>0</v>
      </c>
      <c r="AK696" s="97"/>
      <c r="AL696" s="97"/>
    </row>
    <row r="697" spans="2:38" x14ac:dyDescent="0.3">
      <c r="B697" s="50" t="s">
        <v>66</v>
      </c>
      <c r="C697" s="50"/>
      <c r="D697" s="50"/>
      <c r="E697" s="43"/>
      <c r="F697" s="42"/>
      <c r="G697" s="43"/>
      <c r="H697" s="42"/>
      <c r="I697" s="43"/>
      <c r="J697" s="42"/>
      <c r="K697" s="43"/>
      <c r="L697" s="42"/>
      <c r="M697" s="43"/>
      <c r="N697" s="42"/>
      <c r="O697" s="43"/>
      <c r="P697" s="42"/>
      <c r="Q697" s="43"/>
      <c r="R697" s="42"/>
      <c r="S697" s="43"/>
      <c r="T697" s="42"/>
      <c r="U697" s="43"/>
      <c r="V697" s="42"/>
      <c r="W697" s="43"/>
      <c r="X697" s="42"/>
      <c r="Y697" s="43"/>
      <c r="Z697" s="42"/>
      <c r="AA697" s="43"/>
      <c r="AB697" s="42"/>
      <c r="AC697" s="43"/>
      <c r="AD697" s="42"/>
      <c r="AE697" s="43"/>
      <c r="AF697" s="42"/>
      <c r="AG697" s="43"/>
      <c r="AH697" s="42"/>
      <c r="AI697" s="44"/>
      <c r="AJ697" s="97">
        <f t="shared" si="68"/>
        <v>0</v>
      </c>
      <c r="AK697" s="97"/>
      <c r="AL697" s="97"/>
    </row>
    <row r="698" spans="2:38" x14ac:dyDescent="0.3">
      <c r="B698" s="50" t="s">
        <v>67</v>
      </c>
      <c r="C698" s="50"/>
      <c r="D698" s="50"/>
      <c r="E698" s="43"/>
      <c r="F698" s="42"/>
      <c r="G698" s="43"/>
      <c r="H698" s="42"/>
      <c r="I698" s="43"/>
      <c r="J698" s="42"/>
      <c r="K698" s="43"/>
      <c r="L698" s="42"/>
      <c r="M698" s="43"/>
      <c r="N698" s="42"/>
      <c r="O698" s="43"/>
      <c r="P698" s="42"/>
      <c r="Q698" s="43"/>
      <c r="R698" s="42"/>
      <c r="S698" s="43"/>
      <c r="T698" s="42"/>
      <c r="U698" s="43"/>
      <c r="V698" s="42"/>
      <c r="W698" s="43"/>
      <c r="X698" s="42"/>
      <c r="Y698" s="43"/>
      <c r="Z698" s="42"/>
      <c r="AA698" s="43"/>
      <c r="AB698" s="42"/>
      <c r="AC698" s="43"/>
      <c r="AD698" s="42"/>
      <c r="AE698" s="43"/>
      <c r="AF698" s="42"/>
      <c r="AG698" s="43"/>
      <c r="AH698" s="42"/>
      <c r="AI698" s="44"/>
      <c r="AJ698" s="97">
        <f t="shared" si="68"/>
        <v>0</v>
      </c>
      <c r="AK698" s="97"/>
      <c r="AL698" s="97"/>
    </row>
    <row r="699" spans="2:38" x14ac:dyDescent="0.3">
      <c r="B699" s="50" t="s">
        <v>68</v>
      </c>
      <c r="C699" s="50"/>
      <c r="D699" s="50"/>
      <c r="E699" s="43"/>
      <c r="F699" s="42"/>
      <c r="G699" s="43"/>
      <c r="H699" s="42"/>
      <c r="I699" s="43"/>
      <c r="J699" s="42"/>
      <c r="K699" s="43"/>
      <c r="L699" s="42"/>
      <c r="M699" s="43"/>
      <c r="N699" s="42"/>
      <c r="O699" s="43"/>
      <c r="P699" s="42"/>
      <c r="Q699" s="43"/>
      <c r="R699" s="42"/>
      <c r="S699" s="43"/>
      <c r="T699" s="42"/>
      <c r="U699" s="43"/>
      <c r="V699" s="42"/>
      <c r="W699" s="43"/>
      <c r="X699" s="42"/>
      <c r="Y699" s="43"/>
      <c r="Z699" s="42"/>
      <c r="AA699" s="43"/>
      <c r="AB699" s="42"/>
      <c r="AC699" s="43"/>
      <c r="AD699" s="42"/>
      <c r="AE699" s="43"/>
      <c r="AF699" s="42"/>
      <c r="AG699" s="43"/>
      <c r="AH699" s="42"/>
      <c r="AI699" s="44"/>
      <c r="AJ699" s="97">
        <f t="shared" si="68"/>
        <v>0</v>
      </c>
      <c r="AK699" s="97"/>
      <c r="AL699" s="97"/>
    </row>
    <row r="700" spans="2:38" x14ac:dyDescent="0.3">
      <c r="B700" s="50" t="s">
        <v>69</v>
      </c>
      <c r="C700" s="50"/>
      <c r="D700" s="50"/>
      <c r="E700" s="43"/>
      <c r="F700" s="42"/>
      <c r="G700" s="43"/>
      <c r="H700" s="42"/>
      <c r="I700" s="43"/>
      <c r="J700" s="42"/>
      <c r="K700" s="43"/>
      <c r="L700" s="42"/>
      <c r="M700" s="43"/>
      <c r="N700" s="42"/>
      <c r="O700" s="43"/>
      <c r="P700" s="42"/>
      <c r="Q700" s="43"/>
      <c r="R700" s="42"/>
      <c r="S700" s="43"/>
      <c r="T700" s="42"/>
      <c r="U700" s="43"/>
      <c r="V700" s="42"/>
      <c r="W700" s="43"/>
      <c r="X700" s="42"/>
      <c r="Y700" s="43"/>
      <c r="Z700" s="42"/>
      <c r="AA700" s="43"/>
      <c r="AB700" s="42"/>
      <c r="AC700" s="43"/>
      <c r="AD700" s="42"/>
      <c r="AE700" s="43"/>
      <c r="AF700" s="42"/>
      <c r="AG700" s="43"/>
      <c r="AH700" s="42"/>
      <c r="AI700" s="44"/>
      <c r="AJ700" s="97">
        <f t="shared" si="68"/>
        <v>0</v>
      </c>
      <c r="AK700" s="97"/>
      <c r="AL700" s="97"/>
    </row>
    <row r="701" spans="2:38" x14ac:dyDescent="0.3">
      <c r="B701" s="50" t="s">
        <v>70</v>
      </c>
      <c r="C701" s="50"/>
      <c r="D701" s="50"/>
      <c r="E701" s="43"/>
      <c r="F701" s="42"/>
      <c r="G701" s="43"/>
      <c r="H701" s="42"/>
      <c r="I701" s="43"/>
      <c r="J701" s="42"/>
      <c r="K701" s="43"/>
      <c r="L701" s="42"/>
      <c r="M701" s="43"/>
      <c r="N701" s="42"/>
      <c r="O701" s="43"/>
      <c r="P701" s="42"/>
      <c r="Q701" s="43"/>
      <c r="R701" s="42"/>
      <c r="S701" s="43"/>
      <c r="T701" s="42"/>
      <c r="U701" s="43"/>
      <c r="V701" s="42"/>
      <c r="W701" s="43"/>
      <c r="X701" s="42"/>
      <c r="Y701" s="43"/>
      <c r="Z701" s="42"/>
      <c r="AA701" s="43"/>
      <c r="AB701" s="42"/>
      <c r="AC701" s="43"/>
      <c r="AD701" s="42"/>
      <c r="AE701" s="43"/>
      <c r="AF701" s="42"/>
      <c r="AG701" s="43"/>
      <c r="AH701" s="42"/>
      <c r="AI701" s="44"/>
      <c r="AJ701" s="97">
        <f t="shared" si="68"/>
        <v>0</v>
      </c>
      <c r="AK701" s="97"/>
      <c r="AL701" s="97"/>
    </row>
    <row r="702" spans="2:38" x14ac:dyDescent="0.3">
      <c r="B702" s="50" t="s">
        <v>71</v>
      </c>
      <c r="C702" s="50"/>
      <c r="D702" s="50"/>
      <c r="E702" s="43"/>
      <c r="F702" s="42"/>
      <c r="G702" s="43"/>
      <c r="H702" s="42"/>
      <c r="I702" s="43"/>
      <c r="J702" s="42"/>
      <c r="K702" s="43"/>
      <c r="L702" s="42"/>
      <c r="M702" s="43"/>
      <c r="N702" s="42"/>
      <c r="O702" s="43"/>
      <c r="P702" s="42"/>
      <c r="Q702" s="43"/>
      <c r="R702" s="42"/>
      <c r="S702" s="43"/>
      <c r="T702" s="42"/>
      <c r="U702" s="43"/>
      <c r="V702" s="42"/>
      <c r="W702" s="43"/>
      <c r="X702" s="42"/>
      <c r="Y702" s="43"/>
      <c r="Z702" s="42"/>
      <c r="AA702" s="43"/>
      <c r="AB702" s="42"/>
      <c r="AC702" s="43"/>
      <c r="AD702" s="42"/>
      <c r="AE702" s="43"/>
      <c r="AF702" s="42"/>
      <c r="AG702" s="43"/>
      <c r="AH702" s="42"/>
      <c r="AI702" s="44"/>
      <c r="AJ702" s="97">
        <f t="shared" si="68"/>
        <v>0</v>
      </c>
      <c r="AK702" s="97"/>
      <c r="AL702" s="97"/>
    </row>
    <row r="703" spans="2:38" x14ac:dyDescent="0.3">
      <c r="B703" s="50" t="s">
        <v>72</v>
      </c>
      <c r="C703" s="50"/>
      <c r="D703" s="50"/>
      <c r="E703" s="43"/>
      <c r="F703" s="42"/>
      <c r="G703" s="43"/>
      <c r="H703" s="42"/>
      <c r="I703" s="43"/>
      <c r="J703" s="42"/>
      <c r="K703" s="43"/>
      <c r="L703" s="42"/>
      <c r="M703" s="43"/>
      <c r="N703" s="42"/>
      <c r="O703" s="43"/>
      <c r="P703" s="42"/>
      <c r="Q703" s="43"/>
      <c r="R703" s="42"/>
      <c r="S703" s="43"/>
      <c r="T703" s="42"/>
      <c r="U703" s="43"/>
      <c r="V703" s="42"/>
      <c r="W703" s="43"/>
      <c r="X703" s="42"/>
      <c r="Y703" s="43"/>
      <c r="Z703" s="42"/>
      <c r="AA703" s="43"/>
      <c r="AB703" s="42"/>
      <c r="AC703" s="43"/>
      <c r="AD703" s="42"/>
      <c r="AE703" s="43"/>
      <c r="AF703" s="42"/>
      <c r="AG703" s="43"/>
      <c r="AH703" s="42"/>
      <c r="AI703" s="44"/>
      <c r="AJ703" s="97">
        <f t="shared" si="68"/>
        <v>0</v>
      </c>
      <c r="AK703" s="97"/>
      <c r="AL703" s="97"/>
    </row>
    <row r="704" spans="2:38" x14ac:dyDescent="0.3">
      <c r="B704" s="50" t="s">
        <v>73</v>
      </c>
      <c r="C704" s="50"/>
      <c r="D704" s="50"/>
      <c r="E704" s="43"/>
      <c r="F704" s="42"/>
      <c r="G704" s="43"/>
      <c r="H704" s="42"/>
      <c r="I704" s="43"/>
      <c r="J704" s="42"/>
      <c r="K704" s="43"/>
      <c r="L704" s="42"/>
      <c r="M704" s="43"/>
      <c r="N704" s="42"/>
      <c r="O704" s="43"/>
      <c r="P704" s="42"/>
      <c r="Q704" s="43"/>
      <c r="R704" s="42"/>
      <c r="S704" s="43"/>
      <c r="T704" s="42"/>
      <c r="U704" s="43"/>
      <c r="V704" s="42"/>
      <c r="W704" s="43"/>
      <c r="X704" s="42"/>
      <c r="Y704" s="43"/>
      <c r="Z704" s="42"/>
      <c r="AA704" s="43"/>
      <c r="AB704" s="42"/>
      <c r="AC704" s="43"/>
      <c r="AD704" s="42"/>
      <c r="AE704" s="43"/>
      <c r="AF704" s="42"/>
      <c r="AG704" s="43"/>
      <c r="AH704" s="42"/>
      <c r="AI704" s="44"/>
      <c r="AJ704" s="97">
        <f t="shared" si="68"/>
        <v>0</v>
      </c>
      <c r="AK704" s="97"/>
      <c r="AL704" s="97"/>
    </row>
    <row r="705" spans="2:38" x14ac:dyDescent="0.3">
      <c r="B705" s="50" t="s">
        <v>74</v>
      </c>
      <c r="C705" s="50"/>
      <c r="D705" s="50"/>
      <c r="E705" s="43"/>
      <c r="F705" s="42"/>
      <c r="G705" s="43"/>
      <c r="H705" s="42"/>
      <c r="I705" s="43"/>
      <c r="J705" s="42"/>
      <c r="K705" s="43"/>
      <c r="L705" s="42"/>
      <c r="M705" s="43"/>
      <c r="N705" s="42"/>
      <c r="O705" s="43"/>
      <c r="P705" s="42"/>
      <c r="Q705" s="43"/>
      <c r="R705" s="42"/>
      <c r="S705" s="43"/>
      <c r="T705" s="42"/>
      <c r="U705" s="43"/>
      <c r="V705" s="42"/>
      <c r="W705" s="43"/>
      <c r="X705" s="42"/>
      <c r="Y705" s="43"/>
      <c r="Z705" s="42"/>
      <c r="AA705" s="43"/>
      <c r="AB705" s="42"/>
      <c r="AC705" s="43"/>
      <c r="AD705" s="42"/>
      <c r="AE705" s="43"/>
      <c r="AF705" s="42"/>
      <c r="AG705" s="43"/>
      <c r="AH705" s="42"/>
      <c r="AI705" s="44"/>
      <c r="AJ705" s="97">
        <f t="shared" si="68"/>
        <v>0</v>
      </c>
      <c r="AK705" s="97"/>
      <c r="AL705" s="97"/>
    </row>
    <row r="706" spans="2:38" x14ac:dyDescent="0.3">
      <c r="B706" s="50" t="s">
        <v>75</v>
      </c>
      <c r="C706" s="50"/>
      <c r="D706" s="50"/>
      <c r="E706" s="43"/>
      <c r="F706" s="42"/>
      <c r="G706" s="43"/>
      <c r="H706" s="42"/>
      <c r="I706" s="43"/>
      <c r="J706" s="42"/>
      <c r="K706" s="43"/>
      <c r="L706" s="42"/>
      <c r="M706" s="43"/>
      <c r="N706" s="42"/>
      <c r="O706" s="43"/>
      <c r="P706" s="42"/>
      <c r="Q706" s="43"/>
      <c r="R706" s="42"/>
      <c r="S706" s="43"/>
      <c r="T706" s="42"/>
      <c r="U706" s="43"/>
      <c r="V706" s="42"/>
      <c r="W706" s="43"/>
      <c r="X706" s="42"/>
      <c r="Y706" s="43"/>
      <c r="Z706" s="42"/>
      <c r="AA706" s="43"/>
      <c r="AB706" s="42"/>
      <c r="AC706" s="43"/>
      <c r="AD706" s="42"/>
      <c r="AE706" s="43"/>
      <c r="AF706" s="42"/>
      <c r="AG706" s="43"/>
      <c r="AH706" s="42"/>
      <c r="AI706" s="44"/>
      <c r="AJ706" s="97">
        <f t="shared" si="68"/>
        <v>0</v>
      </c>
      <c r="AK706" s="97"/>
      <c r="AL706" s="97"/>
    </row>
    <row r="707" spans="2:38" x14ac:dyDescent="0.3">
      <c r="B707" s="50" t="s">
        <v>76</v>
      </c>
      <c r="C707" s="50"/>
      <c r="D707" s="50"/>
      <c r="E707" s="43"/>
      <c r="F707" s="42"/>
      <c r="G707" s="43"/>
      <c r="H707" s="42"/>
      <c r="I707" s="43"/>
      <c r="J707" s="42"/>
      <c r="K707" s="43"/>
      <c r="L707" s="42"/>
      <c r="M707" s="43"/>
      <c r="N707" s="42"/>
      <c r="O707" s="43"/>
      <c r="P707" s="42"/>
      <c r="Q707" s="43"/>
      <c r="R707" s="42"/>
      <c r="S707" s="43"/>
      <c r="T707" s="42"/>
      <c r="U707" s="43"/>
      <c r="V707" s="42"/>
      <c r="W707" s="43"/>
      <c r="X707" s="42"/>
      <c r="Y707" s="43"/>
      <c r="Z707" s="42"/>
      <c r="AA707" s="43"/>
      <c r="AB707" s="42"/>
      <c r="AC707" s="43"/>
      <c r="AD707" s="42"/>
      <c r="AE707" s="43"/>
      <c r="AF707" s="42"/>
      <c r="AG707" s="43"/>
      <c r="AH707" s="42"/>
      <c r="AI707" s="44"/>
      <c r="AJ707" s="97">
        <f t="shared" si="68"/>
        <v>0</v>
      </c>
      <c r="AK707" s="97"/>
      <c r="AL707" s="97"/>
    </row>
    <row r="708" spans="2:38" x14ac:dyDescent="0.3">
      <c r="B708" s="50" t="s">
        <v>77</v>
      </c>
      <c r="C708" s="50"/>
      <c r="D708" s="50"/>
      <c r="E708" s="43"/>
      <c r="F708" s="42"/>
      <c r="G708" s="43"/>
      <c r="H708" s="42"/>
      <c r="I708" s="43"/>
      <c r="J708" s="42"/>
      <c r="K708" s="43"/>
      <c r="L708" s="42"/>
      <c r="M708" s="43"/>
      <c r="N708" s="42"/>
      <c r="O708" s="43"/>
      <c r="P708" s="42"/>
      <c r="Q708" s="43"/>
      <c r="R708" s="42"/>
      <c r="S708" s="43"/>
      <c r="T708" s="42"/>
      <c r="U708" s="43"/>
      <c r="V708" s="42"/>
      <c r="W708" s="43"/>
      <c r="X708" s="42"/>
      <c r="Y708" s="43"/>
      <c r="Z708" s="42"/>
      <c r="AA708" s="43"/>
      <c r="AB708" s="42"/>
      <c r="AC708" s="43"/>
      <c r="AD708" s="42"/>
      <c r="AE708" s="43"/>
      <c r="AF708" s="42"/>
      <c r="AG708" s="43"/>
      <c r="AH708" s="42"/>
      <c r="AI708" s="44"/>
      <c r="AJ708" s="97">
        <f t="shared" si="68"/>
        <v>0</v>
      </c>
      <c r="AK708" s="97"/>
      <c r="AL708" s="97"/>
    </row>
    <row r="709" spans="2:38" x14ac:dyDescent="0.3">
      <c r="B709" s="50" t="s">
        <v>78</v>
      </c>
      <c r="C709" s="50"/>
      <c r="D709" s="50"/>
      <c r="E709" s="43"/>
      <c r="F709" s="42"/>
      <c r="G709" s="43"/>
      <c r="H709" s="42"/>
      <c r="I709" s="43"/>
      <c r="J709" s="42"/>
      <c r="K709" s="43"/>
      <c r="L709" s="42"/>
      <c r="M709" s="43"/>
      <c r="N709" s="42"/>
      <c r="O709" s="43"/>
      <c r="P709" s="42"/>
      <c r="Q709" s="43"/>
      <c r="R709" s="42"/>
      <c r="S709" s="43"/>
      <c r="T709" s="42"/>
      <c r="U709" s="43"/>
      <c r="V709" s="42"/>
      <c r="W709" s="43"/>
      <c r="X709" s="42"/>
      <c r="Y709" s="43"/>
      <c r="Z709" s="42"/>
      <c r="AA709" s="43"/>
      <c r="AB709" s="42"/>
      <c r="AC709" s="43"/>
      <c r="AD709" s="42"/>
      <c r="AE709" s="43"/>
      <c r="AF709" s="42"/>
      <c r="AG709" s="43"/>
      <c r="AH709" s="42"/>
      <c r="AI709" s="44"/>
      <c r="AJ709" s="97">
        <f t="shared" si="68"/>
        <v>0</v>
      </c>
      <c r="AK709" s="97"/>
      <c r="AL709" s="97"/>
    </row>
    <row r="710" spans="2:38" x14ac:dyDescent="0.3">
      <c r="B710" s="50" t="s">
        <v>79</v>
      </c>
      <c r="C710" s="50"/>
      <c r="D710" s="50"/>
      <c r="E710" s="43"/>
      <c r="F710" s="42"/>
      <c r="G710" s="43"/>
      <c r="H710" s="42"/>
      <c r="I710" s="43"/>
      <c r="J710" s="42"/>
      <c r="K710" s="43"/>
      <c r="L710" s="42"/>
      <c r="M710" s="43"/>
      <c r="N710" s="42"/>
      <c r="O710" s="43"/>
      <c r="P710" s="42"/>
      <c r="Q710" s="43"/>
      <c r="R710" s="42"/>
      <c r="S710" s="43"/>
      <c r="T710" s="42"/>
      <c r="U710" s="43"/>
      <c r="V710" s="42"/>
      <c r="W710" s="43"/>
      <c r="X710" s="42"/>
      <c r="Y710" s="43"/>
      <c r="Z710" s="42"/>
      <c r="AA710" s="43"/>
      <c r="AB710" s="42"/>
      <c r="AC710" s="43"/>
      <c r="AD710" s="42"/>
      <c r="AE710" s="43"/>
      <c r="AF710" s="42"/>
      <c r="AG710" s="43"/>
      <c r="AH710" s="42"/>
      <c r="AI710" s="44"/>
      <c r="AJ710" s="97">
        <f>SUM(E710:AI710)</f>
        <v>0</v>
      </c>
      <c r="AK710" s="97"/>
      <c r="AL710" s="97"/>
    </row>
    <row r="711" spans="2:38" x14ac:dyDescent="0.3">
      <c r="B711" s="50" t="s">
        <v>80</v>
      </c>
      <c r="C711" s="50"/>
      <c r="D711" s="50"/>
      <c r="E711" s="43"/>
      <c r="F711" s="42"/>
      <c r="G711" s="43"/>
      <c r="H711" s="42"/>
      <c r="I711" s="43"/>
      <c r="J711" s="42"/>
      <c r="K711" s="43"/>
      <c r="L711" s="42"/>
      <c r="M711" s="43"/>
      <c r="N711" s="42"/>
      <c r="O711" s="43"/>
      <c r="P711" s="42"/>
      <c r="Q711" s="43"/>
      <c r="R711" s="42"/>
      <c r="S711" s="43"/>
      <c r="T711" s="42"/>
      <c r="U711" s="43"/>
      <c r="V711" s="42"/>
      <c r="W711" s="43"/>
      <c r="X711" s="42"/>
      <c r="Y711" s="43"/>
      <c r="Z711" s="42"/>
      <c r="AA711" s="43"/>
      <c r="AB711" s="42"/>
      <c r="AC711" s="43"/>
      <c r="AD711" s="42"/>
      <c r="AE711" s="43"/>
      <c r="AF711" s="42"/>
      <c r="AG711" s="43"/>
      <c r="AH711" s="42"/>
      <c r="AI711" s="44"/>
      <c r="AJ711" s="97">
        <f>SUM(E711:AI711)</f>
        <v>0</v>
      </c>
      <c r="AK711" s="97"/>
      <c r="AL711" s="97"/>
    </row>
    <row r="712" spans="2:38" x14ac:dyDescent="0.3">
      <c r="B712" s="50" t="s">
        <v>88</v>
      </c>
      <c r="C712" s="50"/>
      <c r="D712" s="50"/>
      <c r="E712" s="43"/>
      <c r="F712" s="42"/>
      <c r="G712" s="43"/>
      <c r="H712" s="42"/>
      <c r="I712" s="43"/>
      <c r="J712" s="42"/>
      <c r="K712" s="43"/>
      <c r="L712" s="42"/>
      <c r="M712" s="43"/>
      <c r="N712" s="42"/>
      <c r="O712" s="43"/>
      <c r="P712" s="42"/>
      <c r="Q712" s="43"/>
      <c r="R712" s="42"/>
      <c r="S712" s="43"/>
      <c r="T712" s="42"/>
      <c r="U712" s="43"/>
      <c r="V712" s="42"/>
      <c r="W712" s="43"/>
      <c r="X712" s="42"/>
      <c r="Y712" s="43"/>
      <c r="Z712" s="42"/>
      <c r="AA712" s="43"/>
      <c r="AB712" s="42"/>
      <c r="AC712" s="43"/>
      <c r="AD712" s="42"/>
      <c r="AE712" s="43"/>
      <c r="AF712" s="42"/>
      <c r="AG712" s="43"/>
      <c r="AH712" s="42"/>
      <c r="AI712" s="44"/>
      <c r="AJ712" s="97">
        <f t="shared" ref="AJ712" si="69">SUM(E712:AI712)</f>
        <v>0</v>
      </c>
      <c r="AK712" s="97"/>
      <c r="AL712" s="97"/>
    </row>
    <row r="713" spans="2:38" x14ac:dyDescent="0.3">
      <c r="B713" s="50" t="s">
        <v>99</v>
      </c>
      <c r="C713" s="50"/>
      <c r="D713" s="50"/>
      <c r="E713" s="43"/>
      <c r="F713" s="42"/>
      <c r="G713" s="43"/>
      <c r="H713" s="42"/>
      <c r="I713" s="43"/>
      <c r="J713" s="42"/>
      <c r="K713" s="43"/>
      <c r="L713" s="42"/>
      <c r="M713" s="43"/>
      <c r="N713" s="42"/>
      <c r="O713" s="43"/>
      <c r="P713" s="42"/>
      <c r="Q713" s="43"/>
      <c r="R713" s="42"/>
      <c r="S713" s="43"/>
      <c r="T713" s="42"/>
      <c r="U713" s="43"/>
      <c r="V713" s="42"/>
      <c r="W713" s="43"/>
      <c r="X713" s="42"/>
      <c r="Y713" s="43"/>
      <c r="Z713" s="42"/>
      <c r="AA713" s="43"/>
      <c r="AB713" s="42"/>
      <c r="AC713" s="43"/>
      <c r="AD713" s="42"/>
      <c r="AE713" s="43"/>
      <c r="AF713" s="42"/>
      <c r="AG713" s="43"/>
      <c r="AH713" s="42"/>
      <c r="AI713" s="44"/>
      <c r="AJ713" s="97">
        <f>SUM(E713:AI713)</f>
        <v>0</v>
      </c>
      <c r="AK713" s="97"/>
      <c r="AL713" s="97"/>
    </row>
    <row r="714" spans="2:38" x14ac:dyDescent="0.3">
      <c r="B714" s="50" t="s">
        <v>96</v>
      </c>
      <c r="C714" s="50"/>
      <c r="D714" s="50"/>
      <c r="E714" s="43"/>
      <c r="F714" s="42"/>
      <c r="G714" s="43"/>
      <c r="H714" s="42"/>
      <c r="I714" s="43"/>
      <c r="J714" s="42"/>
      <c r="K714" s="43"/>
      <c r="L714" s="42"/>
      <c r="M714" s="43"/>
      <c r="N714" s="42"/>
      <c r="O714" s="43"/>
      <c r="P714" s="42"/>
      <c r="Q714" s="43"/>
      <c r="R714" s="42"/>
      <c r="S714" s="43"/>
      <c r="T714" s="42"/>
      <c r="U714" s="43"/>
      <c r="V714" s="42"/>
      <c r="W714" s="43"/>
      <c r="X714" s="42"/>
      <c r="Y714" s="43"/>
      <c r="Z714" s="42"/>
      <c r="AA714" s="43"/>
      <c r="AB714" s="42"/>
      <c r="AC714" s="43"/>
      <c r="AD714" s="42"/>
      <c r="AE714" s="43"/>
      <c r="AF714" s="42"/>
      <c r="AG714" s="43"/>
      <c r="AH714" s="42"/>
      <c r="AI714" s="44"/>
      <c r="AJ714" s="97">
        <f>SUM(E714:AI714)</f>
        <v>0</v>
      </c>
      <c r="AK714" s="97"/>
      <c r="AL714" s="97"/>
    </row>
    <row r="715" spans="2:38" x14ac:dyDescent="0.3">
      <c r="B715" s="50" t="s">
        <v>97</v>
      </c>
      <c r="C715" s="50"/>
      <c r="D715" s="50"/>
      <c r="E715" s="43"/>
      <c r="F715" s="42"/>
      <c r="G715" s="43"/>
      <c r="H715" s="42"/>
      <c r="I715" s="43"/>
      <c r="J715" s="42"/>
      <c r="K715" s="43"/>
      <c r="L715" s="42"/>
      <c r="M715" s="43"/>
      <c r="N715" s="42"/>
      <c r="O715" s="43"/>
      <c r="P715" s="42"/>
      <c r="Q715" s="43"/>
      <c r="R715" s="42"/>
      <c r="S715" s="43"/>
      <c r="T715" s="42"/>
      <c r="U715" s="43"/>
      <c r="V715" s="42"/>
      <c r="W715" s="43"/>
      <c r="X715" s="42"/>
      <c r="Y715" s="43"/>
      <c r="Z715" s="42"/>
      <c r="AA715" s="43"/>
      <c r="AB715" s="42"/>
      <c r="AC715" s="43"/>
      <c r="AD715" s="42"/>
      <c r="AE715" s="43"/>
      <c r="AF715" s="42"/>
      <c r="AG715" s="43"/>
      <c r="AH715" s="42"/>
      <c r="AI715" s="44"/>
      <c r="AJ715" s="97">
        <f t="shared" ref="AJ715:AJ723" si="70">SUM(E715:AI715)</f>
        <v>0</v>
      </c>
      <c r="AK715" s="97"/>
      <c r="AL715" s="97"/>
    </row>
    <row r="716" spans="2:38" x14ac:dyDescent="0.3">
      <c r="B716" s="50" t="s">
        <v>98</v>
      </c>
      <c r="C716" s="50"/>
      <c r="D716" s="50"/>
      <c r="E716" s="43"/>
      <c r="F716" s="42"/>
      <c r="G716" s="43"/>
      <c r="H716" s="42"/>
      <c r="I716" s="43"/>
      <c r="J716" s="42"/>
      <c r="K716" s="43"/>
      <c r="L716" s="42"/>
      <c r="M716" s="43"/>
      <c r="N716" s="42"/>
      <c r="O716" s="43"/>
      <c r="P716" s="42"/>
      <c r="Q716" s="43"/>
      <c r="R716" s="42"/>
      <c r="S716" s="43"/>
      <c r="T716" s="42"/>
      <c r="U716" s="43"/>
      <c r="V716" s="42"/>
      <c r="W716" s="43"/>
      <c r="X716" s="42"/>
      <c r="Y716" s="43"/>
      <c r="Z716" s="42"/>
      <c r="AA716" s="43"/>
      <c r="AB716" s="42"/>
      <c r="AC716" s="43"/>
      <c r="AD716" s="42"/>
      <c r="AE716" s="43"/>
      <c r="AF716" s="42"/>
      <c r="AG716" s="43"/>
      <c r="AH716" s="42"/>
      <c r="AI716" s="44"/>
      <c r="AJ716" s="97">
        <f t="shared" si="70"/>
        <v>0</v>
      </c>
      <c r="AK716" s="97"/>
      <c r="AL716" s="97"/>
    </row>
    <row r="717" spans="2:38" x14ac:dyDescent="0.3">
      <c r="B717" s="50" t="s">
        <v>110</v>
      </c>
      <c r="C717" s="50"/>
      <c r="D717" s="50"/>
      <c r="E717" s="43"/>
      <c r="F717" s="42"/>
      <c r="G717" s="43"/>
      <c r="H717" s="42"/>
      <c r="I717" s="43"/>
      <c r="J717" s="42"/>
      <c r="K717" s="43"/>
      <c r="L717" s="42"/>
      <c r="M717" s="43"/>
      <c r="N717" s="42"/>
      <c r="O717" s="43"/>
      <c r="P717" s="42"/>
      <c r="Q717" s="43"/>
      <c r="R717" s="42"/>
      <c r="S717" s="43"/>
      <c r="T717" s="42"/>
      <c r="U717" s="43"/>
      <c r="V717" s="42"/>
      <c r="W717" s="43"/>
      <c r="X717" s="42"/>
      <c r="Y717" s="43"/>
      <c r="Z717" s="42"/>
      <c r="AA717" s="43"/>
      <c r="AB717" s="42"/>
      <c r="AC717" s="43"/>
      <c r="AD717" s="42"/>
      <c r="AE717" s="43"/>
      <c r="AF717" s="42"/>
      <c r="AG717" s="43"/>
      <c r="AH717" s="42"/>
      <c r="AI717" s="44"/>
      <c r="AJ717" s="97">
        <f t="shared" si="70"/>
        <v>0</v>
      </c>
      <c r="AK717" s="97"/>
      <c r="AL717" s="97"/>
    </row>
    <row r="718" spans="2:38" x14ac:dyDescent="0.3">
      <c r="B718" s="50" t="s">
        <v>111</v>
      </c>
      <c r="C718" s="50"/>
      <c r="D718" s="50"/>
      <c r="E718" s="43"/>
      <c r="F718" s="42"/>
      <c r="G718" s="43"/>
      <c r="H718" s="42"/>
      <c r="I718" s="43"/>
      <c r="J718" s="42"/>
      <c r="K718" s="43"/>
      <c r="L718" s="42"/>
      <c r="M718" s="43"/>
      <c r="N718" s="42"/>
      <c r="O718" s="43"/>
      <c r="P718" s="42"/>
      <c r="Q718" s="43"/>
      <c r="R718" s="42"/>
      <c r="S718" s="43"/>
      <c r="T718" s="42"/>
      <c r="U718" s="43"/>
      <c r="V718" s="42"/>
      <c r="W718" s="43"/>
      <c r="X718" s="42"/>
      <c r="Y718" s="43"/>
      <c r="Z718" s="42"/>
      <c r="AA718" s="43"/>
      <c r="AB718" s="42"/>
      <c r="AC718" s="43"/>
      <c r="AD718" s="42"/>
      <c r="AE718" s="43"/>
      <c r="AF718" s="42"/>
      <c r="AG718" s="43"/>
      <c r="AH718" s="42"/>
      <c r="AI718" s="44"/>
      <c r="AJ718" s="97">
        <f t="shared" si="70"/>
        <v>0</v>
      </c>
      <c r="AK718" s="97"/>
      <c r="AL718" s="97"/>
    </row>
    <row r="719" spans="2:38" x14ac:dyDescent="0.3">
      <c r="B719" s="50" t="s">
        <v>112</v>
      </c>
      <c r="C719" s="50"/>
      <c r="D719" s="50"/>
      <c r="E719" s="43"/>
      <c r="F719" s="42"/>
      <c r="G719" s="43"/>
      <c r="H719" s="42"/>
      <c r="I719" s="43"/>
      <c r="J719" s="42"/>
      <c r="K719" s="43"/>
      <c r="L719" s="42"/>
      <c r="M719" s="43"/>
      <c r="N719" s="42"/>
      <c r="O719" s="43"/>
      <c r="P719" s="42"/>
      <c r="Q719" s="43"/>
      <c r="R719" s="42"/>
      <c r="S719" s="43"/>
      <c r="T719" s="42"/>
      <c r="U719" s="43"/>
      <c r="V719" s="42"/>
      <c r="W719" s="43"/>
      <c r="X719" s="42"/>
      <c r="Y719" s="43"/>
      <c r="Z719" s="42"/>
      <c r="AA719" s="43"/>
      <c r="AB719" s="42"/>
      <c r="AC719" s="43"/>
      <c r="AD719" s="42"/>
      <c r="AE719" s="43"/>
      <c r="AF719" s="42"/>
      <c r="AG719" s="43"/>
      <c r="AH719" s="42"/>
      <c r="AI719" s="44"/>
      <c r="AJ719" s="97">
        <f t="shared" si="70"/>
        <v>0</v>
      </c>
      <c r="AK719" s="97"/>
      <c r="AL719" s="97"/>
    </row>
    <row r="720" spans="2:38" x14ac:dyDescent="0.3">
      <c r="B720" s="4" t="s">
        <v>121</v>
      </c>
      <c r="E720" s="43"/>
      <c r="F720" s="42"/>
      <c r="G720" s="43"/>
      <c r="H720" s="42"/>
      <c r="I720" s="43"/>
      <c r="J720" s="42"/>
      <c r="K720" s="43"/>
      <c r="L720" s="42"/>
      <c r="M720" s="43"/>
      <c r="N720" s="42"/>
      <c r="O720" s="43"/>
      <c r="P720" s="42"/>
      <c r="Q720" s="43"/>
      <c r="R720" s="42"/>
      <c r="S720" s="43"/>
      <c r="T720" s="42"/>
      <c r="U720" s="43"/>
      <c r="V720" s="42"/>
      <c r="W720" s="43"/>
      <c r="X720" s="42"/>
      <c r="Y720" s="43"/>
      <c r="Z720" s="42"/>
      <c r="AA720" s="43"/>
      <c r="AB720" s="42"/>
      <c r="AC720" s="43"/>
      <c r="AD720" s="42"/>
      <c r="AE720" s="43"/>
      <c r="AF720" s="42"/>
      <c r="AG720" s="43"/>
      <c r="AH720" s="42"/>
      <c r="AI720" s="44"/>
      <c r="AJ720" s="97">
        <f t="shared" si="70"/>
        <v>0</v>
      </c>
      <c r="AK720" s="97"/>
      <c r="AL720" s="97"/>
    </row>
    <row r="721" spans="2:39" x14ac:dyDescent="0.3">
      <c r="B721" s="4" t="s">
        <v>123</v>
      </c>
      <c r="C721" s="50"/>
      <c r="D721" s="50"/>
      <c r="E721" s="43"/>
      <c r="F721" s="42"/>
      <c r="G721" s="43"/>
      <c r="H721" s="42"/>
      <c r="I721" s="43"/>
      <c r="J721" s="42"/>
      <c r="K721" s="43"/>
      <c r="L721" s="42"/>
      <c r="M721" s="43"/>
      <c r="N721" s="42"/>
      <c r="O721" s="43"/>
      <c r="P721" s="42"/>
      <c r="Q721" s="43"/>
      <c r="R721" s="42"/>
      <c r="S721" s="43"/>
      <c r="T721" s="42"/>
      <c r="U721" s="43"/>
      <c r="V721" s="42"/>
      <c r="W721" s="43"/>
      <c r="X721" s="42"/>
      <c r="Y721" s="43"/>
      <c r="Z721" s="42"/>
      <c r="AA721" s="43"/>
      <c r="AB721" s="42"/>
      <c r="AC721" s="43"/>
      <c r="AD721" s="42"/>
      <c r="AE721" s="43"/>
      <c r="AF721" s="42"/>
      <c r="AG721" s="43"/>
      <c r="AH721" s="42"/>
      <c r="AI721" s="44"/>
      <c r="AJ721" s="97">
        <f t="shared" si="70"/>
        <v>0</v>
      </c>
      <c r="AK721" s="97"/>
      <c r="AL721" s="97"/>
    </row>
    <row r="722" spans="2:39" x14ac:dyDescent="0.3">
      <c r="B722" s="4" t="s">
        <v>124</v>
      </c>
      <c r="C722" s="50"/>
      <c r="D722" s="50"/>
      <c r="E722" s="43"/>
      <c r="F722" s="42"/>
      <c r="G722" s="43"/>
      <c r="H722" s="42"/>
      <c r="I722" s="43"/>
      <c r="J722" s="42"/>
      <c r="K722" s="43"/>
      <c r="L722" s="42"/>
      <c r="M722" s="43"/>
      <c r="N722" s="42"/>
      <c r="O722" s="43"/>
      <c r="P722" s="42"/>
      <c r="Q722" s="43"/>
      <c r="R722" s="42"/>
      <c r="S722" s="43"/>
      <c r="T722" s="42"/>
      <c r="U722" s="43"/>
      <c r="V722" s="42"/>
      <c r="W722" s="43"/>
      <c r="X722" s="42"/>
      <c r="Y722" s="43"/>
      <c r="Z722" s="42"/>
      <c r="AA722" s="43"/>
      <c r="AB722" s="42"/>
      <c r="AC722" s="43"/>
      <c r="AD722" s="42"/>
      <c r="AE722" s="43"/>
      <c r="AF722" s="42"/>
      <c r="AG722" s="43"/>
      <c r="AH722" s="42"/>
      <c r="AI722" s="44"/>
      <c r="AJ722" s="97">
        <f t="shared" si="70"/>
        <v>0</v>
      </c>
      <c r="AK722" s="97"/>
      <c r="AL722" s="97"/>
    </row>
    <row r="723" spans="2:39" x14ac:dyDescent="0.3">
      <c r="B723" s="4" t="s">
        <v>125</v>
      </c>
      <c r="C723" s="50"/>
      <c r="D723" s="50"/>
      <c r="E723" s="43"/>
      <c r="F723" s="42"/>
      <c r="G723" s="43"/>
      <c r="H723" s="42"/>
      <c r="I723" s="43"/>
      <c r="J723" s="42"/>
      <c r="K723" s="43"/>
      <c r="L723" s="42"/>
      <c r="M723" s="43"/>
      <c r="N723" s="42"/>
      <c r="O723" s="43"/>
      <c r="P723" s="42"/>
      <c r="Q723" s="43"/>
      <c r="R723" s="42"/>
      <c r="S723" s="43"/>
      <c r="T723" s="42"/>
      <c r="U723" s="43"/>
      <c r="V723" s="42"/>
      <c r="W723" s="43"/>
      <c r="X723" s="42"/>
      <c r="Y723" s="43"/>
      <c r="Z723" s="42"/>
      <c r="AA723" s="43"/>
      <c r="AB723" s="42"/>
      <c r="AC723" s="43"/>
      <c r="AD723" s="42"/>
      <c r="AE723" s="43"/>
      <c r="AF723" s="42"/>
      <c r="AG723" s="43"/>
      <c r="AH723" s="42"/>
      <c r="AI723" s="44"/>
      <c r="AJ723" s="97">
        <f t="shared" si="70"/>
        <v>0</v>
      </c>
      <c r="AK723" s="97"/>
      <c r="AL723" s="97"/>
    </row>
    <row r="724" spans="2:39" ht="19.5" thickBot="1" x14ac:dyDescent="0.35">
      <c r="B724" s="55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4"/>
      <c r="AI724" s="54"/>
      <c r="AJ724" s="54"/>
      <c r="AK724" s="54"/>
      <c r="AL724" s="53"/>
      <c r="AM724" s="53"/>
    </row>
    <row r="725" spans="2:39" x14ac:dyDescent="0.3">
      <c r="B725" s="41">
        <v>45627</v>
      </c>
    </row>
    <row r="727" spans="2:39" x14ac:dyDescent="0.3">
      <c r="B727" s="34" t="s">
        <v>3</v>
      </c>
      <c r="C727" s="4"/>
      <c r="D727" s="4"/>
      <c r="E727" s="35">
        <f>+B725</f>
        <v>45627</v>
      </c>
      <c r="F727" s="35">
        <f>+E727+1</f>
        <v>45628</v>
      </c>
      <c r="G727" s="35">
        <f t="shared" ref="G727" si="71">+F727+1</f>
        <v>45629</v>
      </c>
      <c r="H727" s="35">
        <f t="shared" ref="H727" si="72">+G727+1</f>
        <v>45630</v>
      </c>
      <c r="I727" s="35">
        <f t="shared" ref="I727" si="73">+H727+1</f>
        <v>45631</v>
      </c>
      <c r="J727" s="35">
        <f t="shared" ref="J727" si="74">+I727+1</f>
        <v>45632</v>
      </c>
      <c r="K727" s="35">
        <f t="shared" ref="K727" si="75">+J727+1</f>
        <v>45633</v>
      </c>
      <c r="L727" s="35">
        <f t="shared" ref="L727" si="76">+K727+1</f>
        <v>45634</v>
      </c>
      <c r="M727" s="35">
        <f t="shared" ref="M727" si="77">+L727+1</f>
        <v>45635</v>
      </c>
      <c r="N727" s="35">
        <f t="shared" ref="N727" si="78">+M727+1</f>
        <v>45636</v>
      </c>
      <c r="O727" s="35">
        <f t="shared" ref="O727" si="79">+N727+1</f>
        <v>45637</v>
      </c>
      <c r="P727" s="35">
        <f t="shared" ref="P727" si="80">+O727+1</f>
        <v>45638</v>
      </c>
      <c r="Q727" s="35">
        <f t="shared" ref="Q727" si="81">+P727+1</f>
        <v>45639</v>
      </c>
      <c r="R727" s="35">
        <f t="shared" ref="R727" si="82">+Q727+1</f>
        <v>45640</v>
      </c>
      <c r="S727" s="35">
        <f t="shared" ref="S727" si="83">+R727+1</f>
        <v>45641</v>
      </c>
      <c r="T727" s="35">
        <f t="shared" ref="T727" si="84">+S727+1</f>
        <v>45642</v>
      </c>
      <c r="U727" s="35">
        <f t="shared" ref="U727" si="85">+T727+1</f>
        <v>45643</v>
      </c>
      <c r="V727" s="35">
        <f t="shared" ref="V727" si="86">+U727+1</f>
        <v>45644</v>
      </c>
      <c r="W727" s="35">
        <f t="shared" ref="W727" si="87">+V727+1</f>
        <v>45645</v>
      </c>
      <c r="X727" s="35">
        <f t="shared" ref="X727" si="88">+W727+1</f>
        <v>45646</v>
      </c>
      <c r="Y727" s="35">
        <f t="shared" ref="Y727" si="89">+X727+1</f>
        <v>45647</v>
      </c>
      <c r="Z727" s="35">
        <f t="shared" ref="Z727" si="90">+Y727+1</f>
        <v>45648</v>
      </c>
      <c r="AA727" s="35">
        <f t="shared" ref="AA727" si="91">+Z727+1</f>
        <v>45649</v>
      </c>
      <c r="AB727" s="35">
        <f t="shared" ref="AB727" si="92">+AA727+1</f>
        <v>45650</v>
      </c>
      <c r="AC727" s="35">
        <f t="shared" ref="AC727" si="93">+AB727+1</f>
        <v>45651</v>
      </c>
      <c r="AD727" s="35">
        <f t="shared" ref="AD727" si="94">+AC727+1</f>
        <v>45652</v>
      </c>
      <c r="AE727" s="35">
        <f t="shared" ref="AE727" si="95">+AD727+1</f>
        <v>45653</v>
      </c>
      <c r="AF727" s="35">
        <f t="shared" ref="AF727" si="96">+AE727+1</f>
        <v>45654</v>
      </c>
      <c r="AG727" s="35">
        <f t="shared" ref="AG727" si="97">+AF727+1</f>
        <v>45655</v>
      </c>
      <c r="AH727" s="35">
        <f t="shared" ref="AH727:AI727" si="98">+AG727+1</f>
        <v>45656</v>
      </c>
      <c r="AI727" s="35">
        <f t="shared" si="98"/>
        <v>45657</v>
      </c>
      <c r="AJ727" s="82" t="s">
        <v>2</v>
      </c>
      <c r="AK727" s="83"/>
      <c r="AL727" s="83"/>
    </row>
    <row r="728" spans="2:39" x14ac:dyDescent="0.3">
      <c r="B728" s="90" t="s">
        <v>2</v>
      </c>
      <c r="C728" s="90"/>
      <c r="D728" s="90"/>
      <c r="E728" s="57">
        <f>SUM(E729:E785)</f>
        <v>0</v>
      </c>
      <c r="F728" s="57">
        <f t="shared" ref="F728:AI728" si="99">SUM(F729:F785)</f>
        <v>0</v>
      </c>
      <c r="G728" s="57">
        <f t="shared" si="99"/>
        <v>0</v>
      </c>
      <c r="H728" s="57">
        <f t="shared" si="99"/>
        <v>0</v>
      </c>
      <c r="I728" s="57">
        <f t="shared" si="99"/>
        <v>0</v>
      </c>
      <c r="J728" s="57">
        <f t="shared" si="99"/>
        <v>0</v>
      </c>
      <c r="K728" s="57">
        <f t="shared" si="99"/>
        <v>0</v>
      </c>
      <c r="L728" s="57">
        <f t="shared" si="99"/>
        <v>0</v>
      </c>
      <c r="M728" s="57">
        <f t="shared" si="99"/>
        <v>0</v>
      </c>
      <c r="N728" s="57">
        <f t="shared" si="99"/>
        <v>0</v>
      </c>
      <c r="O728" s="57">
        <f t="shared" si="99"/>
        <v>0</v>
      </c>
      <c r="P728" s="57">
        <f t="shared" si="99"/>
        <v>0</v>
      </c>
      <c r="Q728" s="57">
        <f t="shared" si="99"/>
        <v>0</v>
      </c>
      <c r="R728" s="57">
        <f t="shared" si="99"/>
        <v>0</v>
      </c>
      <c r="S728" s="57">
        <f t="shared" si="99"/>
        <v>0</v>
      </c>
      <c r="T728" s="57">
        <f t="shared" si="99"/>
        <v>0</v>
      </c>
      <c r="U728" s="57">
        <f t="shared" si="99"/>
        <v>0</v>
      </c>
      <c r="V728" s="57">
        <f t="shared" si="99"/>
        <v>0</v>
      </c>
      <c r="W728" s="57">
        <f t="shared" si="99"/>
        <v>0</v>
      </c>
      <c r="X728" s="57">
        <f t="shared" si="99"/>
        <v>0</v>
      </c>
      <c r="Y728" s="57">
        <f t="shared" si="99"/>
        <v>0</v>
      </c>
      <c r="Z728" s="57">
        <f t="shared" si="99"/>
        <v>0</v>
      </c>
      <c r="AA728" s="57">
        <f t="shared" si="99"/>
        <v>0</v>
      </c>
      <c r="AB728" s="57">
        <f t="shared" si="99"/>
        <v>0</v>
      </c>
      <c r="AC728" s="57">
        <f t="shared" si="99"/>
        <v>0</v>
      </c>
      <c r="AD728" s="57">
        <f t="shared" si="99"/>
        <v>0</v>
      </c>
      <c r="AE728" s="57">
        <f t="shared" si="99"/>
        <v>0</v>
      </c>
      <c r="AF728" s="57">
        <f t="shared" si="99"/>
        <v>0</v>
      </c>
      <c r="AG728" s="57">
        <f t="shared" si="99"/>
        <v>0</v>
      </c>
      <c r="AH728" s="57">
        <f t="shared" si="99"/>
        <v>0</v>
      </c>
      <c r="AI728" s="57">
        <f t="shared" si="99"/>
        <v>0</v>
      </c>
      <c r="AJ728" s="98">
        <f>SUM(AJ729:AK785)</f>
        <v>0</v>
      </c>
      <c r="AK728" s="94"/>
      <c r="AL728" s="94"/>
    </row>
    <row r="729" spans="2:39" x14ac:dyDescent="0.3">
      <c r="B729" s="50" t="s">
        <v>37</v>
      </c>
      <c r="C729" s="50"/>
      <c r="D729" s="50"/>
      <c r="E729" s="43"/>
      <c r="F729" s="42"/>
      <c r="G729" s="43"/>
      <c r="H729" s="42"/>
      <c r="I729" s="43"/>
      <c r="J729" s="42"/>
      <c r="K729" s="43"/>
      <c r="L729" s="42"/>
      <c r="M729" s="43"/>
      <c r="N729" s="42"/>
      <c r="O729" s="43"/>
      <c r="P729" s="42"/>
      <c r="Q729" s="43"/>
      <c r="R729" s="42"/>
      <c r="S729" s="43"/>
      <c r="T729" s="42"/>
      <c r="U729" s="43"/>
      <c r="V729" s="42"/>
      <c r="W729" s="43"/>
      <c r="X729" s="42"/>
      <c r="Y729" s="43"/>
      <c r="Z729" s="42"/>
      <c r="AA729" s="43"/>
      <c r="AB729" s="42"/>
      <c r="AC729" s="43"/>
      <c r="AD729" s="42"/>
      <c r="AE729" s="43"/>
      <c r="AF729" s="42"/>
      <c r="AG729" s="43"/>
      <c r="AH729" s="42"/>
      <c r="AI729" s="44"/>
      <c r="AJ729" s="97">
        <f>SUM(E729:AI729)</f>
        <v>0</v>
      </c>
      <c r="AK729" s="97"/>
      <c r="AL729" s="97"/>
    </row>
    <row r="730" spans="2:39" x14ac:dyDescent="0.3">
      <c r="B730" s="50" t="s">
        <v>38</v>
      </c>
      <c r="C730" s="50"/>
      <c r="D730" s="50"/>
      <c r="E730" s="43"/>
      <c r="F730" s="42"/>
      <c r="G730" s="43"/>
      <c r="H730" s="42"/>
      <c r="I730" s="43"/>
      <c r="J730" s="42"/>
      <c r="K730" s="43"/>
      <c r="L730" s="42"/>
      <c r="M730" s="43"/>
      <c r="N730" s="42"/>
      <c r="O730" s="43"/>
      <c r="P730" s="42"/>
      <c r="Q730" s="43"/>
      <c r="R730" s="42"/>
      <c r="S730" s="43"/>
      <c r="T730" s="42"/>
      <c r="U730" s="43"/>
      <c r="V730" s="42"/>
      <c r="W730" s="43"/>
      <c r="X730" s="42"/>
      <c r="Y730" s="43"/>
      <c r="Z730" s="42"/>
      <c r="AA730" s="43"/>
      <c r="AB730" s="42"/>
      <c r="AC730" s="43"/>
      <c r="AD730" s="42"/>
      <c r="AE730" s="43"/>
      <c r="AF730" s="42"/>
      <c r="AG730" s="43"/>
      <c r="AH730" s="42"/>
      <c r="AI730" s="44"/>
      <c r="AJ730" s="97">
        <f>SUM(E730:AI730)</f>
        <v>0</v>
      </c>
      <c r="AK730" s="97"/>
      <c r="AL730" s="97"/>
    </row>
    <row r="731" spans="2:39" x14ac:dyDescent="0.3">
      <c r="B731" s="50" t="s">
        <v>39</v>
      </c>
      <c r="C731" s="50"/>
      <c r="D731" s="50"/>
      <c r="E731" s="43"/>
      <c r="F731" s="42"/>
      <c r="G731" s="43"/>
      <c r="H731" s="42"/>
      <c r="I731" s="43"/>
      <c r="J731" s="42"/>
      <c r="K731" s="43"/>
      <c r="L731" s="42"/>
      <c r="M731" s="43"/>
      <c r="N731" s="42"/>
      <c r="O731" s="43"/>
      <c r="P731" s="42"/>
      <c r="Q731" s="43"/>
      <c r="R731" s="42"/>
      <c r="S731" s="43"/>
      <c r="T731" s="42"/>
      <c r="U731" s="43"/>
      <c r="V731" s="42"/>
      <c r="W731" s="43"/>
      <c r="X731" s="42"/>
      <c r="Y731" s="43"/>
      <c r="Z731" s="42"/>
      <c r="AA731" s="43"/>
      <c r="AB731" s="42"/>
      <c r="AC731" s="43"/>
      <c r="AD731" s="42"/>
      <c r="AE731" s="43"/>
      <c r="AF731" s="42"/>
      <c r="AG731" s="43"/>
      <c r="AH731" s="42"/>
      <c r="AI731" s="44"/>
      <c r="AJ731" s="97">
        <f t="shared" ref="AJ731:AJ742" si="100">SUM(E731:AI731)</f>
        <v>0</v>
      </c>
      <c r="AK731" s="97"/>
      <c r="AL731" s="97"/>
    </row>
    <row r="732" spans="2:39" x14ac:dyDescent="0.3">
      <c r="B732" s="50" t="s">
        <v>40</v>
      </c>
      <c r="C732" s="50"/>
      <c r="D732" s="50"/>
      <c r="E732" s="43"/>
      <c r="F732" s="42"/>
      <c r="G732" s="43"/>
      <c r="H732" s="42"/>
      <c r="I732" s="43"/>
      <c r="J732" s="42"/>
      <c r="K732" s="43"/>
      <c r="L732" s="42"/>
      <c r="M732" s="43"/>
      <c r="N732" s="42"/>
      <c r="O732" s="43"/>
      <c r="P732" s="42"/>
      <c r="Q732" s="43"/>
      <c r="R732" s="42"/>
      <c r="S732" s="43"/>
      <c r="T732" s="42"/>
      <c r="U732" s="43"/>
      <c r="V732" s="42"/>
      <c r="W732" s="43"/>
      <c r="X732" s="42"/>
      <c r="Y732" s="43"/>
      <c r="Z732" s="42"/>
      <c r="AA732" s="43"/>
      <c r="AB732" s="42"/>
      <c r="AC732" s="43"/>
      <c r="AD732" s="42"/>
      <c r="AE732" s="43"/>
      <c r="AF732" s="42"/>
      <c r="AG732" s="43"/>
      <c r="AH732" s="42"/>
      <c r="AI732" s="44"/>
      <c r="AJ732" s="97">
        <f t="shared" si="100"/>
        <v>0</v>
      </c>
      <c r="AK732" s="97"/>
      <c r="AL732" s="97"/>
    </row>
    <row r="733" spans="2:39" x14ac:dyDescent="0.3">
      <c r="B733" s="50" t="s">
        <v>41</v>
      </c>
      <c r="C733" s="50"/>
      <c r="D733" s="50"/>
      <c r="E733" s="43"/>
      <c r="F733" s="42"/>
      <c r="G733" s="43"/>
      <c r="H733" s="42"/>
      <c r="I733" s="43"/>
      <c r="J733" s="42"/>
      <c r="K733" s="43"/>
      <c r="L733" s="42"/>
      <c r="M733" s="43"/>
      <c r="N733" s="42"/>
      <c r="O733" s="43"/>
      <c r="P733" s="42"/>
      <c r="Q733" s="43"/>
      <c r="R733" s="42"/>
      <c r="S733" s="43"/>
      <c r="T733" s="42"/>
      <c r="U733" s="43"/>
      <c r="V733" s="42"/>
      <c r="W733" s="43"/>
      <c r="X733" s="42"/>
      <c r="Y733" s="43"/>
      <c r="Z733" s="42"/>
      <c r="AA733" s="43"/>
      <c r="AB733" s="42"/>
      <c r="AC733" s="43"/>
      <c r="AD733" s="42"/>
      <c r="AE733" s="43"/>
      <c r="AF733" s="42"/>
      <c r="AG733" s="43"/>
      <c r="AH733" s="42"/>
      <c r="AI733" s="44"/>
      <c r="AJ733" s="97">
        <f t="shared" si="100"/>
        <v>0</v>
      </c>
      <c r="AK733" s="97"/>
      <c r="AL733" s="97"/>
    </row>
    <row r="734" spans="2:39" x14ac:dyDescent="0.3">
      <c r="B734" s="50" t="s">
        <v>42</v>
      </c>
      <c r="C734" s="50"/>
      <c r="D734" s="50"/>
      <c r="E734" s="43"/>
      <c r="F734" s="42"/>
      <c r="G734" s="43"/>
      <c r="H734" s="42"/>
      <c r="I734" s="43"/>
      <c r="J734" s="42"/>
      <c r="K734" s="43"/>
      <c r="L734" s="42"/>
      <c r="M734" s="43"/>
      <c r="N734" s="42"/>
      <c r="O734" s="43"/>
      <c r="P734" s="42"/>
      <c r="Q734" s="43"/>
      <c r="R734" s="42"/>
      <c r="S734" s="43"/>
      <c r="T734" s="42"/>
      <c r="U734" s="43"/>
      <c r="V734" s="42"/>
      <c r="W734" s="43"/>
      <c r="X734" s="42"/>
      <c r="Y734" s="43"/>
      <c r="Z734" s="42"/>
      <c r="AA734" s="43"/>
      <c r="AB734" s="42"/>
      <c r="AC734" s="43"/>
      <c r="AD734" s="42"/>
      <c r="AE734" s="43"/>
      <c r="AF734" s="42"/>
      <c r="AG734" s="43"/>
      <c r="AH734" s="42"/>
      <c r="AI734" s="44"/>
      <c r="AJ734" s="97">
        <f t="shared" si="100"/>
        <v>0</v>
      </c>
      <c r="AK734" s="97"/>
      <c r="AL734" s="97"/>
    </row>
    <row r="735" spans="2:39" x14ac:dyDescent="0.3">
      <c r="B735" s="50" t="s">
        <v>43</v>
      </c>
      <c r="C735" s="50"/>
      <c r="D735" s="50"/>
      <c r="E735" s="43"/>
      <c r="F735" s="42"/>
      <c r="G735" s="43"/>
      <c r="H735" s="42"/>
      <c r="I735" s="43"/>
      <c r="J735" s="42"/>
      <c r="K735" s="43"/>
      <c r="L735" s="42"/>
      <c r="M735" s="43"/>
      <c r="N735" s="42"/>
      <c r="O735" s="43"/>
      <c r="P735" s="42"/>
      <c r="Q735" s="43"/>
      <c r="R735" s="42"/>
      <c r="S735" s="43"/>
      <c r="T735" s="42"/>
      <c r="U735" s="43"/>
      <c r="V735" s="42"/>
      <c r="W735" s="43"/>
      <c r="X735" s="42"/>
      <c r="Y735" s="43"/>
      <c r="Z735" s="42"/>
      <c r="AA735" s="43"/>
      <c r="AB735" s="42"/>
      <c r="AC735" s="43"/>
      <c r="AD735" s="42"/>
      <c r="AE735" s="43"/>
      <c r="AF735" s="42"/>
      <c r="AG735" s="43"/>
      <c r="AH735" s="42"/>
      <c r="AI735" s="44"/>
      <c r="AJ735" s="97">
        <f t="shared" si="100"/>
        <v>0</v>
      </c>
      <c r="AK735" s="97"/>
      <c r="AL735" s="97"/>
    </row>
    <row r="736" spans="2:39" x14ac:dyDescent="0.3">
      <c r="B736" s="50" t="s">
        <v>44</v>
      </c>
      <c r="C736" s="50"/>
      <c r="D736" s="50"/>
      <c r="E736" s="43"/>
      <c r="F736" s="42"/>
      <c r="G736" s="43"/>
      <c r="H736" s="42"/>
      <c r="I736" s="43"/>
      <c r="J736" s="42"/>
      <c r="K736" s="43"/>
      <c r="L736" s="42"/>
      <c r="M736" s="43"/>
      <c r="N736" s="42"/>
      <c r="O736" s="43"/>
      <c r="P736" s="42"/>
      <c r="Q736" s="43"/>
      <c r="R736" s="42"/>
      <c r="S736" s="43"/>
      <c r="T736" s="42"/>
      <c r="U736" s="43"/>
      <c r="V736" s="42"/>
      <c r="W736" s="43"/>
      <c r="X736" s="42"/>
      <c r="Y736" s="43"/>
      <c r="Z736" s="42"/>
      <c r="AA736" s="43"/>
      <c r="AB736" s="42"/>
      <c r="AC736" s="43"/>
      <c r="AD736" s="42"/>
      <c r="AE736" s="43"/>
      <c r="AF736" s="42"/>
      <c r="AG736" s="43"/>
      <c r="AH736" s="42"/>
      <c r="AI736" s="44"/>
      <c r="AJ736" s="97">
        <f t="shared" si="100"/>
        <v>0</v>
      </c>
      <c r="AK736" s="97"/>
      <c r="AL736" s="97"/>
    </row>
    <row r="737" spans="2:38" x14ac:dyDescent="0.3">
      <c r="B737" s="50" t="s">
        <v>45</v>
      </c>
      <c r="C737" s="50"/>
      <c r="D737" s="50"/>
      <c r="E737" s="43"/>
      <c r="F737" s="42"/>
      <c r="G737" s="43"/>
      <c r="H737" s="42"/>
      <c r="I737" s="43"/>
      <c r="J737" s="42"/>
      <c r="K737" s="43"/>
      <c r="L737" s="42"/>
      <c r="M737" s="43"/>
      <c r="N737" s="42"/>
      <c r="O737" s="43"/>
      <c r="P737" s="42"/>
      <c r="Q737" s="43"/>
      <c r="R737" s="42"/>
      <c r="S737" s="43"/>
      <c r="T737" s="42"/>
      <c r="U737" s="43"/>
      <c r="V737" s="42"/>
      <c r="W737" s="43"/>
      <c r="X737" s="42"/>
      <c r="Y737" s="43"/>
      <c r="Z737" s="42"/>
      <c r="AA737" s="43"/>
      <c r="AB737" s="42"/>
      <c r="AC737" s="43"/>
      <c r="AD737" s="42"/>
      <c r="AE737" s="43"/>
      <c r="AF737" s="42"/>
      <c r="AG737" s="43"/>
      <c r="AH737" s="42"/>
      <c r="AI737" s="44"/>
      <c r="AJ737" s="97">
        <f t="shared" si="100"/>
        <v>0</v>
      </c>
      <c r="AK737" s="97"/>
      <c r="AL737" s="97"/>
    </row>
    <row r="738" spans="2:38" x14ac:dyDescent="0.3">
      <c r="B738" s="50" t="s">
        <v>46</v>
      </c>
      <c r="C738" s="50"/>
      <c r="D738" s="50"/>
      <c r="E738" s="43"/>
      <c r="F738" s="42"/>
      <c r="G738" s="43"/>
      <c r="H738" s="42"/>
      <c r="I738" s="43"/>
      <c r="J738" s="42"/>
      <c r="K738" s="43"/>
      <c r="L738" s="42"/>
      <c r="M738" s="43"/>
      <c r="N738" s="42"/>
      <c r="O738" s="43"/>
      <c r="P738" s="42"/>
      <c r="Q738" s="43"/>
      <c r="R738" s="42"/>
      <c r="S738" s="43"/>
      <c r="T738" s="42"/>
      <c r="U738" s="43"/>
      <c r="V738" s="42"/>
      <c r="W738" s="43"/>
      <c r="X738" s="42"/>
      <c r="Y738" s="43"/>
      <c r="Z738" s="42"/>
      <c r="AA738" s="43"/>
      <c r="AB738" s="42"/>
      <c r="AC738" s="43"/>
      <c r="AD738" s="42"/>
      <c r="AE738" s="43"/>
      <c r="AF738" s="42"/>
      <c r="AG738" s="43"/>
      <c r="AH738" s="42"/>
      <c r="AI738" s="44"/>
      <c r="AJ738" s="97">
        <f t="shared" si="100"/>
        <v>0</v>
      </c>
      <c r="AK738" s="97"/>
      <c r="AL738" s="97"/>
    </row>
    <row r="739" spans="2:38" x14ac:dyDescent="0.3">
      <c r="B739" s="50" t="s">
        <v>47</v>
      </c>
      <c r="C739" s="50"/>
      <c r="D739" s="50"/>
      <c r="E739" s="43"/>
      <c r="F739" s="42"/>
      <c r="G739" s="43"/>
      <c r="H739" s="42"/>
      <c r="I739" s="43"/>
      <c r="J739" s="42"/>
      <c r="K739" s="43"/>
      <c r="L739" s="42"/>
      <c r="M739" s="43"/>
      <c r="N739" s="42"/>
      <c r="O739" s="43"/>
      <c r="P739" s="42"/>
      <c r="Q739" s="43"/>
      <c r="R739" s="42"/>
      <c r="S739" s="43"/>
      <c r="T739" s="42"/>
      <c r="U739" s="43"/>
      <c r="V739" s="42"/>
      <c r="W739" s="43"/>
      <c r="X739" s="42"/>
      <c r="Y739" s="43"/>
      <c r="Z739" s="42"/>
      <c r="AA739" s="43"/>
      <c r="AB739" s="42"/>
      <c r="AC739" s="43"/>
      <c r="AD739" s="42"/>
      <c r="AE739" s="43"/>
      <c r="AF739" s="42"/>
      <c r="AG739" s="43"/>
      <c r="AH739" s="42"/>
      <c r="AI739" s="44"/>
      <c r="AJ739" s="97">
        <f t="shared" si="100"/>
        <v>0</v>
      </c>
      <c r="AK739" s="97"/>
      <c r="AL739" s="97"/>
    </row>
    <row r="740" spans="2:38" x14ac:dyDescent="0.3">
      <c r="B740" s="50" t="s">
        <v>48</v>
      </c>
      <c r="C740" s="50"/>
      <c r="D740" s="50"/>
      <c r="E740" s="43"/>
      <c r="F740" s="42"/>
      <c r="G740" s="43"/>
      <c r="H740" s="42"/>
      <c r="I740" s="43"/>
      <c r="J740" s="42"/>
      <c r="K740" s="43"/>
      <c r="L740" s="42"/>
      <c r="M740" s="43"/>
      <c r="N740" s="42"/>
      <c r="O740" s="43"/>
      <c r="P740" s="42"/>
      <c r="Q740" s="43"/>
      <c r="R740" s="42"/>
      <c r="S740" s="43"/>
      <c r="T740" s="42"/>
      <c r="U740" s="43"/>
      <c r="V740" s="42"/>
      <c r="W740" s="43"/>
      <c r="X740" s="42"/>
      <c r="Y740" s="43"/>
      <c r="Z740" s="42"/>
      <c r="AA740" s="43"/>
      <c r="AB740" s="42"/>
      <c r="AC740" s="43"/>
      <c r="AD740" s="42"/>
      <c r="AE740" s="43"/>
      <c r="AF740" s="42"/>
      <c r="AG740" s="43"/>
      <c r="AH740" s="42"/>
      <c r="AI740" s="44"/>
      <c r="AJ740" s="97">
        <f t="shared" si="100"/>
        <v>0</v>
      </c>
      <c r="AK740" s="97"/>
      <c r="AL740" s="97"/>
    </row>
    <row r="741" spans="2:38" x14ac:dyDescent="0.3">
      <c r="B741" s="50" t="s">
        <v>49</v>
      </c>
      <c r="C741" s="50"/>
      <c r="D741" s="50"/>
      <c r="E741" s="43"/>
      <c r="F741" s="42"/>
      <c r="G741" s="43"/>
      <c r="H741" s="42"/>
      <c r="I741" s="43"/>
      <c r="J741" s="42"/>
      <c r="K741" s="43"/>
      <c r="L741" s="42"/>
      <c r="M741" s="43"/>
      <c r="N741" s="42"/>
      <c r="O741" s="43"/>
      <c r="P741" s="42"/>
      <c r="Q741" s="43"/>
      <c r="R741" s="42"/>
      <c r="S741" s="43"/>
      <c r="T741" s="42"/>
      <c r="U741" s="43"/>
      <c r="V741" s="42"/>
      <c r="W741" s="43"/>
      <c r="X741" s="42"/>
      <c r="Y741" s="43"/>
      <c r="Z741" s="42"/>
      <c r="AA741" s="43"/>
      <c r="AB741" s="42"/>
      <c r="AC741" s="43"/>
      <c r="AD741" s="42"/>
      <c r="AE741" s="43"/>
      <c r="AF741" s="42"/>
      <c r="AG741" s="43"/>
      <c r="AH741" s="42"/>
      <c r="AI741" s="44"/>
      <c r="AJ741" s="97">
        <f t="shared" si="100"/>
        <v>0</v>
      </c>
      <c r="AK741" s="97"/>
      <c r="AL741" s="97"/>
    </row>
    <row r="742" spans="2:38" x14ac:dyDescent="0.3">
      <c r="B742" s="50" t="s">
        <v>50</v>
      </c>
      <c r="C742" s="50"/>
      <c r="D742" s="50"/>
      <c r="E742" s="43"/>
      <c r="F742" s="42"/>
      <c r="G742" s="43"/>
      <c r="H742" s="42"/>
      <c r="I742" s="43"/>
      <c r="J742" s="42"/>
      <c r="K742" s="43"/>
      <c r="L742" s="42"/>
      <c r="M742" s="43"/>
      <c r="N742" s="42"/>
      <c r="O742" s="43"/>
      <c r="P742" s="42"/>
      <c r="Q742" s="43"/>
      <c r="R742" s="42"/>
      <c r="S742" s="43"/>
      <c r="T742" s="42"/>
      <c r="U742" s="43"/>
      <c r="V742" s="42"/>
      <c r="W742" s="43"/>
      <c r="X742" s="42"/>
      <c r="Y742" s="43"/>
      <c r="Z742" s="42"/>
      <c r="AA742" s="43"/>
      <c r="AB742" s="42"/>
      <c r="AC742" s="43"/>
      <c r="AD742" s="42"/>
      <c r="AE742" s="43"/>
      <c r="AF742" s="42"/>
      <c r="AG742" s="43"/>
      <c r="AH742" s="42"/>
      <c r="AI742" s="44"/>
      <c r="AJ742" s="97">
        <f t="shared" si="100"/>
        <v>0</v>
      </c>
      <c r="AK742" s="97"/>
      <c r="AL742" s="97"/>
    </row>
    <row r="743" spans="2:38" x14ac:dyDescent="0.3">
      <c r="B743" s="50" t="s">
        <v>101</v>
      </c>
      <c r="C743" s="50"/>
      <c r="D743" s="50"/>
      <c r="E743" s="43"/>
      <c r="F743" s="42"/>
      <c r="G743" s="43"/>
      <c r="H743" s="42"/>
      <c r="I743" s="43"/>
      <c r="J743" s="42"/>
      <c r="K743" s="43"/>
      <c r="L743" s="42"/>
      <c r="M743" s="43"/>
      <c r="N743" s="42"/>
      <c r="O743" s="43"/>
      <c r="P743" s="42"/>
      <c r="Q743" s="43"/>
      <c r="R743" s="42"/>
      <c r="S743" s="43"/>
      <c r="T743" s="42"/>
      <c r="U743" s="43"/>
      <c r="V743" s="42"/>
      <c r="W743" s="43"/>
      <c r="X743" s="42"/>
      <c r="Y743" s="43"/>
      <c r="Z743" s="42"/>
      <c r="AA743" s="43"/>
      <c r="AB743" s="42"/>
      <c r="AC743" s="43"/>
      <c r="AD743" s="42"/>
      <c r="AE743" s="43"/>
      <c r="AF743" s="42"/>
      <c r="AG743" s="43"/>
      <c r="AH743" s="42"/>
      <c r="AI743" s="44"/>
      <c r="AJ743" s="97">
        <f>SUM(E743:AI743)</f>
        <v>0</v>
      </c>
      <c r="AK743" s="97"/>
      <c r="AL743" s="97"/>
    </row>
    <row r="744" spans="2:38" x14ac:dyDescent="0.3">
      <c r="B744" s="50" t="s">
        <v>51</v>
      </c>
      <c r="C744" s="50"/>
      <c r="D744" s="50"/>
      <c r="E744" s="43"/>
      <c r="F744" s="42"/>
      <c r="G744" s="43"/>
      <c r="H744" s="42"/>
      <c r="I744" s="43"/>
      <c r="J744" s="42"/>
      <c r="K744" s="43"/>
      <c r="L744" s="42"/>
      <c r="M744" s="43"/>
      <c r="N744" s="42"/>
      <c r="O744" s="43"/>
      <c r="P744" s="42"/>
      <c r="Q744" s="43"/>
      <c r="R744" s="42"/>
      <c r="S744" s="43"/>
      <c r="T744" s="42"/>
      <c r="U744" s="43"/>
      <c r="V744" s="42"/>
      <c r="W744" s="43"/>
      <c r="X744" s="42"/>
      <c r="Y744" s="43"/>
      <c r="Z744" s="42"/>
      <c r="AA744" s="43"/>
      <c r="AB744" s="42"/>
      <c r="AC744" s="43"/>
      <c r="AD744" s="42"/>
      <c r="AE744" s="43"/>
      <c r="AF744" s="42"/>
      <c r="AG744" s="43"/>
      <c r="AH744" s="42"/>
      <c r="AI744" s="44"/>
      <c r="AJ744" s="97">
        <f t="shared" ref="AJ744:AJ746" si="101">SUM(E744:AI744)</f>
        <v>0</v>
      </c>
      <c r="AK744" s="97"/>
      <c r="AL744" s="97"/>
    </row>
    <row r="745" spans="2:38" x14ac:dyDescent="0.3">
      <c r="B745" s="50" t="s">
        <v>52</v>
      </c>
      <c r="C745" s="50"/>
      <c r="D745" s="50"/>
      <c r="E745" s="43"/>
      <c r="F745" s="42"/>
      <c r="G745" s="43"/>
      <c r="H745" s="42"/>
      <c r="I745" s="43"/>
      <c r="J745" s="42"/>
      <c r="K745" s="43"/>
      <c r="L745" s="42"/>
      <c r="M745" s="43"/>
      <c r="N745" s="42"/>
      <c r="O745" s="43"/>
      <c r="P745" s="42"/>
      <c r="Q745" s="43"/>
      <c r="R745" s="42"/>
      <c r="S745" s="43"/>
      <c r="T745" s="42"/>
      <c r="U745" s="43"/>
      <c r="V745" s="42"/>
      <c r="W745" s="43"/>
      <c r="X745" s="42"/>
      <c r="Y745" s="43"/>
      <c r="Z745" s="42"/>
      <c r="AA745" s="43"/>
      <c r="AB745" s="42"/>
      <c r="AC745" s="43"/>
      <c r="AD745" s="42"/>
      <c r="AE745" s="43"/>
      <c r="AF745" s="42"/>
      <c r="AG745" s="43"/>
      <c r="AH745" s="42"/>
      <c r="AI745" s="44"/>
      <c r="AJ745" s="97">
        <f t="shared" si="101"/>
        <v>0</v>
      </c>
      <c r="AK745" s="97"/>
      <c r="AL745" s="97"/>
    </row>
    <row r="746" spans="2:38" x14ac:dyDescent="0.3">
      <c r="B746" s="50" t="s">
        <v>53</v>
      </c>
      <c r="C746" s="50"/>
      <c r="D746" s="50"/>
      <c r="E746" s="43"/>
      <c r="F746" s="42"/>
      <c r="G746" s="43"/>
      <c r="H746" s="42"/>
      <c r="I746" s="43"/>
      <c r="J746" s="42"/>
      <c r="K746" s="43"/>
      <c r="L746" s="42"/>
      <c r="M746" s="43"/>
      <c r="N746" s="42"/>
      <c r="O746" s="43"/>
      <c r="P746" s="42"/>
      <c r="Q746" s="43"/>
      <c r="R746" s="42"/>
      <c r="S746" s="43"/>
      <c r="T746" s="42"/>
      <c r="U746" s="43"/>
      <c r="V746" s="42"/>
      <c r="W746" s="43"/>
      <c r="X746" s="42"/>
      <c r="Y746" s="43"/>
      <c r="Z746" s="42"/>
      <c r="AA746" s="43"/>
      <c r="AB746" s="42"/>
      <c r="AC746" s="43"/>
      <c r="AD746" s="42"/>
      <c r="AE746" s="43"/>
      <c r="AF746" s="42"/>
      <c r="AG746" s="43"/>
      <c r="AH746" s="42"/>
      <c r="AI746" s="44"/>
      <c r="AJ746" s="97">
        <f t="shared" si="101"/>
        <v>0</v>
      </c>
      <c r="AK746" s="97"/>
      <c r="AL746" s="97"/>
    </row>
    <row r="747" spans="2:38" x14ac:dyDescent="0.3">
      <c r="B747" s="50" t="s">
        <v>54</v>
      </c>
      <c r="C747" s="50"/>
      <c r="D747" s="50"/>
      <c r="E747" s="43"/>
      <c r="F747" s="42"/>
      <c r="G747" s="43"/>
      <c r="H747" s="42"/>
      <c r="I747" s="43"/>
      <c r="J747" s="42"/>
      <c r="K747" s="43"/>
      <c r="L747" s="42"/>
      <c r="M747" s="43"/>
      <c r="N747" s="42"/>
      <c r="O747" s="43"/>
      <c r="P747" s="42"/>
      <c r="Q747" s="43"/>
      <c r="R747" s="42"/>
      <c r="S747" s="43"/>
      <c r="T747" s="42"/>
      <c r="U747" s="43"/>
      <c r="V747" s="42"/>
      <c r="W747" s="43"/>
      <c r="X747" s="42"/>
      <c r="Y747" s="43"/>
      <c r="Z747" s="42"/>
      <c r="AA747" s="43"/>
      <c r="AB747" s="42"/>
      <c r="AC747" s="43"/>
      <c r="AD747" s="42"/>
      <c r="AE747" s="43"/>
      <c r="AF747" s="42"/>
      <c r="AG747" s="43"/>
      <c r="AH747" s="42"/>
      <c r="AI747" s="44"/>
      <c r="AJ747" s="97">
        <f>SUM(E747:AI747)</f>
        <v>0</v>
      </c>
      <c r="AK747" s="97"/>
      <c r="AL747" s="97"/>
    </row>
    <row r="748" spans="2:38" x14ac:dyDescent="0.3">
      <c r="B748" s="50" t="s">
        <v>55</v>
      </c>
      <c r="C748" s="50"/>
      <c r="D748" s="50"/>
      <c r="E748" s="43"/>
      <c r="F748" s="42"/>
      <c r="G748" s="43"/>
      <c r="H748" s="42"/>
      <c r="I748" s="43"/>
      <c r="J748" s="42"/>
      <c r="K748" s="43"/>
      <c r="L748" s="42"/>
      <c r="M748" s="43"/>
      <c r="N748" s="42"/>
      <c r="O748" s="43"/>
      <c r="P748" s="42"/>
      <c r="Q748" s="43"/>
      <c r="R748" s="42"/>
      <c r="S748" s="43"/>
      <c r="T748" s="42"/>
      <c r="U748" s="43"/>
      <c r="V748" s="42"/>
      <c r="W748" s="43"/>
      <c r="X748" s="42"/>
      <c r="Y748" s="43"/>
      <c r="Z748" s="42"/>
      <c r="AA748" s="43"/>
      <c r="AB748" s="42"/>
      <c r="AC748" s="43"/>
      <c r="AD748" s="42"/>
      <c r="AE748" s="43"/>
      <c r="AF748" s="42"/>
      <c r="AG748" s="43"/>
      <c r="AH748" s="42"/>
      <c r="AI748" s="44"/>
      <c r="AJ748" s="97">
        <f t="shared" ref="AJ748:AJ775" si="102">SUM(E748:AI748)</f>
        <v>0</v>
      </c>
      <c r="AK748" s="97"/>
      <c r="AL748" s="97"/>
    </row>
    <row r="749" spans="2:38" x14ac:dyDescent="0.3">
      <c r="B749" s="50" t="s">
        <v>56</v>
      </c>
      <c r="C749" s="50"/>
      <c r="D749" s="50"/>
      <c r="E749" s="43"/>
      <c r="F749" s="42"/>
      <c r="G749" s="43"/>
      <c r="H749" s="42"/>
      <c r="I749" s="43"/>
      <c r="J749" s="42"/>
      <c r="K749" s="43"/>
      <c r="L749" s="42"/>
      <c r="M749" s="43"/>
      <c r="N749" s="42"/>
      <c r="O749" s="43"/>
      <c r="P749" s="42"/>
      <c r="Q749" s="43"/>
      <c r="R749" s="42"/>
      <c r="S749" s="43"/>
      <c r="T749" s="42"/>
      <c r="U749" s="43"/>
      <c r="V749" s="42"/>
      <c r="W749" s="43"/>
      <c r="X749" s="42"/>
      <c r="Y749" s="43"/>
      <c r="Z749" s="42"/>
      <c r="AA749" s="43"/>
      <c r="AB749" s="42"/>
      <c r="AC749" s="43"/>
      <c r="AD749" s="42"/>
      <c r="AE749" s="43"/>
      <c r="AF749" s="42"/>
      <c r="AG749" s="43"/>
      <c r="AH749" s="42"/>
      <c r="AI749" s="44"/>
      <c r="AJ749" s="97">
        <f t="shared" si="102"/>
        <v>0</v>
      </c>
      <c r="AK749" s="97"/>
      <c r="AL749" s="97"/>
    </row>
    <row r="750" spans="2:38" x14ac:dyDescent="0.3">
      <c r="B750" s="50" t="s">
        <v>104</v>
      </c>
      <c r="C750" s="50"/>
      <c r="D750" s="50"/>
      <c r="E750" s="43"/>
      <c r="F750" s="42"/>
      <c r="G750" s="43"/>
      <c r="H750" s="42"/>
      <c r="I750" s="43"/>
      <c r="J750" s="42"/>
      <c r="K750" s="43"/>
      <c r="L750" s="42"/>
      <c r="M750" s="43"/>
      <c r="N750" s="42"/>
      <c r="O750" s="43"/>
      <c r="P750" s="42"/>
      <c r="Q750" s="43"/>
      <c r="R750" s="42"/>
      <c r="S750" s="43"/>
      <c r="T750" s="42"/>
      <c r="U750" s="43"/>
      <c r="V750" s="42"/>
      <c r="W750" s="43"/>
      <c r="X750" s="42"/>
      <c r="Y750" s="43"/>
      <c r="Z750" s="42"/>
      <c r="AA750" s="43"/>
      <c r="AB750" s="42"/>
      <c r="AC750" s="43"/>
      <c r="AD750" s="42"/>
      <c r="AE750" s="43"/>
      <c r="AF750" s="42"/>
      <c r="AG750" s="43"/>
      <c r="AH750" s="42"/>
      <c r="AI750" s="44"/>
      <c r="AJ750" s="97">
        <f t="shared" si="102"/>
        <v>0</v>
      </c>
      <c r="AK750" s="97"/>
      <c r="AL750" s="97"/>
    </row>
    <row r="751" spans="2:38" x14ac:dyDescent="0.3">
      <c r="B751" s="50" t="s">
        <v>57</v>
      </c>
      <c r="C751" s="50"/>
      <c r="D751" s="50"/>
      <c r="E751" s="43"/>
      <c r="F751" s="42"/>
      <c r="G751" s="43"/>
      <c r="H751" s="42"/>
      <c r="I751" s="43"/>
      <c r="J751" s="42"/>
      <c r="K751" s="43"/>
      <c r="L751" s="42"/>
      <c r="M751" s="43"/>
      <c r="N751" s="42"/>
      <c r="O751" s="43"/>
      <c r="P751" s="42"/>
      <c r="Q751" s="43"/>
      <c r="R751" s="42"/>
      <c r="S751" s="43"/>
      <c r="T751" s="42"/>
      <c r="U751" s="43"/>
      <c r="V751" s="42"/>
      <c r="W751" s="43"/>
      <c r="X751" s="42"/>
      <c r="Y751" s="43"/>
      <c r="Z751" s="42"/>
      <c r="AA751" s="43"/>
      <c r="AB751" s="42"/>
      <c r="AC751" s="43"/>
      <c r="AD751" s="42"/>
      <c r="AE751" s="43"/>
      <c r="AF751" s="42"/>
      <c r="AG751" s="43"/>
      <c r="AH751" s="42"/>
      <c r="AI751" s="44"/>
      <c r="AJ751" s="97">
        <f t="shared" si="102"/>
        <v>0</v>
      </c>
      <c r="AK751" s="97"/>
      <c r="AL751" s="97"/>
    </row>
    <row r="752" spans="2:38" x14ac:dyDescent="0.3">
      <c r="B752" s="50" t="s">
        <v>58</v>
      </c>
      <c r="C752" s="50"/>
      <c r="D752" s="50"/>
      <c r="E752" s="43"/>
      <c r="F752" s="42"/>
      <c r="G752" s="43"/>
      <c r="H752" s="42"/>
      <c r="I752" s="43"/>
      <c r="J752" s="42"/>
      <c r="K752" s="43"/>
      <c r="L752" s="42"/>
      <c r="M752" s="43"/>
      <c r="N752" s="42"/>
      <c r="O752" s="43"/>
      <c r="P752" s="42"/>
      <c r="Q752" s="43"/>
      <c r="R752" s="42"/>
      <c r="S752" s="43"/>
      <c r="T752" s="42"/>
      <c r="U752" s="43"/>
      <c r="V752" s="42"/>
      <c r="W752" s="43"/>
      <c r="X752" s="42"/>
      <c r="Y752" s="43"/>
      <c r="Z752" s="42"/>
      <c r="AA752" s="43"/>
      <c r="AB752" s="42"/>
      <c r="AC752" s="43"/>
      <c r="AD752" s="42"/>
      <c r="AE752" s="43"/>
      <c r="AF752" s="42"/>
      <c r="AG752" s="43"/>
      <c r="AH752" s="42"/>
      <c r="AI752" s="44"/>
      <c r="AJ752" s="97">
        <f t="shared" si="102"/>
        <v>0</v>
      </c>
      <c r="AK752" s="97"/>
      <c r="AL752" s="97"/>
    </row>
    <row r="753" spans="2:38" x14ac:dyDescent="0.3">
      <c r="B753" s="50" t="s">
        <v>105</v>
      </c>
      <c r="C753" s="50"/>
      <c r="D753" s="50"/>
      <c r="E753" s="43"/>
      <c r="F753" s="42"/>
      <c r="G753" s="43"/>
      <c r="H753" s="42"/>
      <c r="I753" s="43"/>
      <c r="J753" s="42"/>
      <c r="K753" s="43"/>
      <c r="L753" s="42"/>
      <c r="M753" s="43"/>
      <c r="N753" s="42"/>
      <c r="O753" s="43"/>
      <c r="P753" s="42"/>
      <c r="Q753" s="43"/>
      <c r="R753" s="42"/>
      <c r="S753" s="43"/>
      <c r="T753" s="42"/>
      <c r="U753" s="43"/>
      <c r="V753" s="42"/>
      <c r="W753" s="43"/>
      <c r="X753" s="42"/>
      <c r="Y753" s="43"/>
      <c r="Z753" s="42"/>
      <c r="AA753" s="43"/>
      <c r="AB753" s="42"/>
      <c r="AC753" s="43"/>
      <c r="AD753" s="42"/>
      <c r="AE753" s="43"/>
      <c r="AF753" s="42"/>
      <c r="AG753" s="43"/>
      <c r="AH753" s="42"/>
      <c r="AI753" s="44"/>
      <c r="AJ753" s="97">
        <f t="shared" si="102"/>
        <v>0</v>
      </c>
      <c r="AK753" s="97"/>
      <c r="AL753" s="97"/>
    </row>
    <row r="754" spans="2:38" x14ac:dyDescent="0.3">
      <c r="B754" s="50" t="s">
        <v>59</v>
      </c>
      <c r="C754" s="50"/>
      <c r="D754" s="50"/>
      <c r="E754" s="43"/>
      <c r="F754" s="42"/>
      <c r="G754" s="43"/>
      <c r="H754" s="42"/>
      <c r="I754" s="43"/>
      <c r="J754" s="42"/>
      <c r="K754" s="43"/>
      <c r="L754" s="42"/>
      <c r="M754" s="43"/>
      <c r="N754" s="42"/>
      <c r="O754" s="43"/>
      <c r="P754" s="42"/>
      <c r="Q754" s="43"/>
      <c r="R754" s="42"/>
      <c r="S754" s="43"/>
      <c r="T754" s="42"/>
      <c r="U754" s="43"/>
      <c r="V754" s="42"/>
      <c r="W754" s="43"/>
      <c r="X754" s="42"/>
      <c r="Y754" s="43"/>
      <c r="Z754" s="42"/>
      <c r="AA754" s="43"/>
      <c r="AB754" s="42"/>
      <c r="AC754" s="43"/>
      <c r="AD754" s="42"/>
      <c r="AE754" s="43"/>
      <c r="AF754" s="42"/>
      <c r="AG754" s="43"/>
      <c r="AH754" s="42"/>
      <c r="AI754" s="44"/>
      <c r="AJ754" s="97">
        <f t="shared" si="102"/>
        <v>0</v>
      </c>
      <c r="AK754" s="97"/>
      <c r="AL754" s="97"/>
    </row>
    <row r="755" spans="2:38" x14ac:dyDescent="0.3">
      <c r="B755" s="50" t="s">
        <v>60</v>
      </c>
      <c r="C755" s="50"/>
      <c r="D755" s="50"/>
      <c r="E755" s="43"/>
      <c r="F755" s="42"/>
      <c r="G755" s="43"/>
      <c r="H755" s="42"/>
      <c r="I755" s="43"/>
      <c r="J755" s="42"/>
      <c r="K755" s="43"/>
      <c r="L755" s="42"/>
      <c r="M755" s="43"/>
      <c r="N755" s="42"/>
      <c r="O755" s="43"/>
      <c r="P755" s="42"/>
      <c r="Q755" s="43"/>
      <c r="R755" s="42"/>
      <c r="S755" s="43"/>
      <c r="T755" s="42"/>
      <c r="U755" s="43"/>
      <c r="V755" s="42"/>
      <c r="W755" s="43"/>
      <c r="X755" s="42"/>
      <c r="Y755" s="43"/>
      <c r="Z755" s="42"/>
      <c r="AA755" s="43"/>
      <c r="AB755" s="42"/>
      <c r="AC755" s="43"/>
      <c r="AD755" s="42"/>
      <c r="AE755" s="43"/>
      <c r="AF755" s="42"/>
      <c r="AG755" s="43"/>
      <c r="AH755" s="42"/>
      <c r="AI755" s="44"/>
      <c r="AJ755" s="97">
        <f t="shared" si="102"/>
        <v>0</v>
      </c>
      <c r="AK755" s="97"/>
      <c r="AL755" s="97"/>
    </row>
    <row r="756" spans="2:38" x14ac:dyDescent="0.3">
      <c r="B756" s="50" t="s">
        <v>61</v>
      </c>
      <c r="C756" s="50"/>
      <c r="D756" s="50"/>
      <c r="E756" s="43"/>
      <c r="F756" s="42"/>
      <c r="G756" s="43"/>
      <c r="H756" s="42"/>
      <c r="I756" s="43"/>
      <c r="J756" s="42"/>
      <c r="K756" s="43"/>
      <c r="L756" s="42"/>
      <c r="M756" s="43"/>
      <c r="N756" s="42"/>
      <c r="O756" s="43"/>
      <c r="P756" s="42"/>
      <c r="Q756" s="43"/>
      <c r="R756" s="42"/>
      <c r="S756" s="43"/>
      <c r="T756" s="42"/>
      <c r="U756" s="43"/>
      <c r="V756" s="42"/>
      <c r="W756" s="43"/>
      <c r="X756" s="42"/>
      <c r="Y756" s="43"/>
      <c r="Z756" s="42"/>
      <c r="AA756" s="43"/>
      <c r="AB756" s="42"/>
      <c r="AC756" s="43"/>
      <c r="AD756" s="42"/>
      <c r="AE756" s="43"/>
      <c r="AF756" s="42"/>
      <c r="AG756" s="43"/>
      <c r="AH756" s="42"/>
      <c r="AI756" s="44"/>
      <c r="AJ756" s="97">
        <f t="shared" si="102"/>
        <v>0</v>
      </c>
      <c r="AK756" s="97"/>
      <c r="AL756" s="97"/>
    </row>
    <row r="757" spans="2:38" x14ac:dyDescent="0.3">
      <c r="B757" s="50" t="s">
        <v>62</v>
      </c>
      <c r="C757" s="50"/>
      <c r="D757" s="50"/>
      <c r="E757" s="43"/>
      <c r="F757" s="42"/>
      <c r="G757" s="43"/>
      <c r="H757" s="42"/>
      <c r="I757" s="43"/>
      <c r="J757" s="42"/>
      <c r="K757" s="43"/>
      <c r="L757" s="42"/>
      <c r="M757" s="43"/>
      <c r="N757" s="42"/>
      <c r="O757" s="43"/>
      <c r="P757" s="42"/>
      <c r="Q757" s="43"/>
      <c r="R757" s="42"/>
      <c r="S757" s="43"/>
      <c r="T757" s="42"/>
      <c r="U757" s="43"/>
      <c r="V757" s="42"/>
      <c r="W757" s="43"/>
      <c r="X757" s="42"/>
      <c r="Y757" s="43"/>
      <c r="Z757" s="42"/>
      <c r="AA757" s="43"/>
      <c r="AB757" s="42"/>
      <c r="AC757" s="43"/>
      <c r="AD757" s="42"/>
      <c r="AE757" s="43"/>
      <c r="AF757" s="42"/>
      <c r="AG757" s="43"/>
      <c r="AH757" s="42"/>
      <c r="AI757" s="44"/>
      <c r="AJ757" s="97">
        <f t="shared" si="102"/>
        <v>0</v>
      </c>
      <c r="AK757" s="97"/>
      <c r="AL757" s="97"/>
    </row>
    <row r="758" spans="2:38" x14ac:dyDescent="0.3">
      <c r="B758" s="50" t="s">
        <v>63</v>
      </c>
      <c r="C758" s="50"/>
      <c r="D758" s="50"/>
      <c r="E758" s="43"/>
      <c r="F758" s="42"/>
      <c r="G758" s="43"/>
      <c r="H758" s="42"/>
      <c r="I758" s="43"/>
      <c r="J758" s="42"/>
      <c r="K758" s="43"/>
      <c r="L758" s="42"/>
      <c r="M758" s="43"/>
      <c r="N758" s="42"/>
      <c r="O758" s="43"/>
      <c r="P758" s="42"/>
      <c r="Q758" s="43"/>
      <c r="R758" s="42"/>
      <c r="S758" s="43"/>
      <c r="T758" s="42"/>
      <c r="U758" s="43"/>
      <c r="V758" s="42"/>
      <c r="W758" s="43"/>
      <c r="X758" s="42"/>
      <c r="Y758" s="43"/>
      <c r="Z758" s="42"/>
      <c r="AA758" s="43"/>
      <c r="AB758" s="42"/>
      <c r="AC758" s="43"/>
      <c r="AD758" s="42"/>
      <c r="AE758" s="43"/>
      <c r="AF758" s="42"/>
      <c r="AG758" s="43"/>
      <c r="AH758" s="42"/>
      <c r="AI758" s="44"/>
      <c r="AJ758" s="97">
        <f t="shared" si="102"/>
        <v>0</v>
      </c>
      <c r="AK758" s="97"/>
      <c r="AL758" s="97"/>
    </row>
    <row r="759" spans="2:38" x14ac:dyDescent="0.3">
      <c r="B759" s="50" t="s">
        <v>64</v>
      </c>
      <c r="C759" s="50"/>
      <c r="D759" s="50"/>
      <c r="E759" s="43"/>
      <c r="F759" s="42"/>
      <c r="G759" s="43"/>
      <c r="H759" s="42"/>
      <c r="I759" s="43"/>
      <c r="J759" s="42"/>
      <c r="K759" s="43"/>
      <c r="L759" s="42"/>
      <c r="M759" s="43"/>
      <c r="N759" s="42"/>
      <c r="O759" s="43"/>
      <c r="P759" s="42"/>
      <c r="Q759" s="43"/>
      <c r="R759" s="42"/>
      <c r="S759" s="43"/>
      <c r="T759" s="42"/>
      <c r="U759" s="43"/>
      <c r="V759" s="42"/>
      <c r="W759" s="43"/>
      <c r="X759" s="42"/>
      <c r="Y759" s="43"/>
      <c r="Z759" s="42"/>
      <c r="AA759" s="43"/>
      <c r="AB759" s="42"/>
      <c r="AC759" s="43"/>
      <c r="AD759" s="42"/>
      <c r="AE759" s="43"/>
      <c r="AF759" s="42"/>
      <c r="AG759" s="43"/>
      <c r="AH759" s="42"/>
      <c r="AI759" s="44"/>
      <c r="AJ759" s="97">
        <f t="shared" si="102"/>
        <v>0</v>
      </c>
      <c r="AK759" s="97"/>
      <c r="AL759" s="97"/>
    </row>
    <row r="760" spans="2:38" x14ac:dyDescent="0.3">
      <c r="B760" s="50" t="s">
        <v>100</v>
      </c>
      <c r="C760" s="50"/>
      <c r="D760" s="50"/>
      <c r="E760" s="43"/>
      <c r="F760" s="42"/>
      <c r="G760" s="43"/>
      <c r="H760" s="42"/>
      <c r="I760" s="43"/>
      <c r="J760" s="42"/>
      <c r="K760" s="43"/>
      <c r="L760" s="42"/>
      <c r="M760" s="43"/>
      <c r="N760" s="42"/>
      <c r="O760" s="43"/>
      <c r="P760" s="42"/>
      <c r="Q760" s="43"/>
      <c r="R760" s="42"/>
      <c r="S760" s="43"/>
      <c r="T760" s="42"/>
      <c r="U760" s="43"/>
      <c r="V760" s="42"/>
      <c r="W760" s="43"/>
      <c r="X760" s="42"/>
      <c r="Y760" s="43"/>
      <c r="Z760" s="42"/>
      <c r="AA760" s="43"/>
      <c r="AB760" s="42"/>
      <c r="AC760" s="43"/>
      <c r="AD760" s="42"/>
      <c r="AE760" s="43"/>
      <c r="AF760" s="42"/>
      <c r="AG760" s="43"/>
      <c r="AH760" s="42"/>
      <c r="AI760" s="44"/>
      <c r="AJ760" s="97">
        <f t="shared" si="102"/>
        <v>0</v>
      </c>
      <c r="AK760" s="97"/>
      <c r="AL760" s="97"/>
    </row>
    <row r="761" spans="2:38" x14ac:dyDescent="0.3">
      <c r="B761" s="50" t="s">
        <v>65</v>
      </c>
      <c r="C761" s="50"/>
      <c r="D761" s="50"/>
      <c r="E761" s="43"/>
      <c r="F761" s="42"/>
      <c r="G761" s="43"/>
      <c r="H761" s="42"/>
      <c r="I761" s="43"/>
      <c r="J761" s="42"/>
      <c r="K761" s="43"/>
      <c r="L761" s="42"/>
      <c r="M761" s="43"/>
      <c r="N761" s="42"/>
      <c r="O761" s="43"/>
      <c r="P761" s="42"/>
      <c r="Q761" s="43"/>
      <c r="R761" s="42"/>
      <c r="S761" s="43"/>
      <c r="T761" s="42"/>
      <c r="U761" s="43"/>
      <c r="V761" s="42"/>
      <c r="W761" s="43"/>
      <c r="X761" s="42"/>
      <c r="Y761" s="43"/>
      <c r="Z761" s="42"/>
      <c r="AA761" s="43"/>
      <c r="AB761" s="42"/>
      <c r="AC761" s="43"/>
      <c r="AD761" s="42"/>
      <c r="AE761" s="43"/>
      <c r="AF761" s="42"/>
      <c r="AG761" s="43"/>
      <c r="AH761" s="42"/>
      <c r="AI761" s="44"/>
      <c r="AJ761" s="97">
        <f t="shared" si="102"/>
        <v>0</v>
      </c>
      <c r="AK761" s="97"/>
      <c r="AL761" s="97"/>
    </row>
    <row r="762" spans="2:38" x14ac:dyDescent="0.3">
      <c r="B762" s="50" t="s">
        <v>66</v>
      </c>
      <c r="C762" s="50"/>
      <c r="D762" s="50"/>
      <c r="E762" s="43"/>
      <c r="F762" s="42"/>
      <c r="G762" s="43"/>
      <c r="H762" s="42"/>
      <c r="I762" s="43"/>
      <c r="J762" s="42"/>
      <c r="K762" s="43"/>
      <c r="L762" s="42"/>
      <c r="M762" s="43"/>
      <c r="N762" s="42"/>
      <c r="O762" s="43"/>
      <c r="P762" s="42"/>
      <c r="Q762" s="43"/>
      <c r="R762" s="42"/>
      <c r="S762" s="43"/>
      <c r="T762" s="42"/>
      <c r="U762" s="43"/>
      <c r="V762" s="42"/>
      <c r="W762" s="43"/>
      <c r="X762" s="42"/>
      <c r="Y762" s="43"/>
      <c r="Z762" s="42"/>
      <c r="AA762" s="43"/>
      <c r="AB762" s="42"/>
      <c r="AC762" s="43"/>
      <c r="AD762" s="42"/>
      <c r="AE762" s="43"/>
      <c r="AF762" s="42"/>
      <c r="AG762" s="43"/>
      <c r="AH762" s="42"/>
      <c r="AI762" s="44"/>
      <c r="AJ762" s="97">
        <f t="shared" si="102"/>
        <v>0</v>
      </c>
      <c r="AK762" s="97"/>
      <c r="AL762" s="97"/>
    </row>
    <row r="763" spans="2:38" x14ac:dyDescent="0.3">
      <c r="B763" s="50" t="s">
        <v>67</v>
      </c>
      <c r="C763" s="50"/>
      <c r="D763" s="50"/>
      <c r="E763" s="43"/>
      <c r="F763" s="42"/>
      <c r="G763" s="43"/>
      <c r="H763" s="42"/>
      <c r="I763" s="43"/>
      <c r="J763" s="42"/>
      <c r="K763" s="43"/>
      <c r="L763" s="42"/>
      <c r="M763" s="43"/>
      <c r="N763" s="42"/>
      <c r="O763" s="43"/>
      <c r="P763" s="42"/>
      <c r="Q763" s="43"/>
      <c r="R763" s="42"/>
      <c r="S763" s="43"/>
      <c r="T763" s="42"/>
      <c r="U763" s="43"/>
      <c r="V763" s="42"/>
      <c r="W763" s="43"/>
      <c r="X763" s="42"/>
      <c r="Y763" s="43"/>
      <c r="Z763" s="42"/>
      <c r="AA763" s="43"/>
      <c r="AB763" s="42"/>
      <c r="AC763" s="43"/>
      <c r="AD763" s="42"/>
      <c r="AE763" s="43"/>
      <c r="AF763" s="42"/>
      <c r="AG763" s="43"/>
      <c r="AH763" s="42"/>
      <c r="AI763" s="44"/>
      <c r="AJ763" s="97">
        <f t="shared" si="102"/>
        <v>0</v>
      </c>
      <c r="AK763" s="97"/>
      <c r="AL763" s="97"/>
    </row>
    <row r="764" spans="2:38" x14ac:dyDescent="0.3">
      <c r="B764" s="50" t="s">
        <v>68</v>
      </c>
      <c r="C764" s="50"/>
      <c r="D764" s="50"/>
      <c r="E764" s="43"/>
      <c r="F764" s="42"/>
      <c r="G764" s="43"/>
      <c r="H764" s="42"/>
      <c r="I764" s="43"/>
      <c r="J764" s="42"/>
      <c r="K764" s="43"/>
      <c r="L764" s="42"/>
      <c r="M764" s="43"/>
      <c r="N764" s="42"/>
      <c r="O764" s="43"/>
      <c r="P764" s="42"/>
      <c r="Q764" s="43"/>
      <c r="R764" s="42"/>
      <c r="S764" s="43"/>
      <c r="T764" s="42"/>
      <c r="U764" s="43"/>
      <c r="V764" s="42"/>
      <c r="W764" s="43"/>
      <c r="X764" s="42"/>
      <c r="Y764" s="43"/>
      <c r="Z764" s="42"/>
      <c r="AA764" s="43"/>
      <c r="AB764" s="42"/>
      <c r="AC764" s="43"/>
      <c r="AD764" s="42"/>
      <c r="AE764" s="43"/>
      <c r="AF764" s="42"/>
      <c r="AG764" s="43"/>
      <c r="AH764" s="42"/>
      <c r="AI764" s="44"/>
      <c r="AJ764" s="97">
        <f t="shared" si="102"/>
        <v>0</v>
      </c>
      <c r="AK764" s="97"/>
      <c r="AL764" s="97"/>
    </row>
    <row r="765" spans="2:38" x14ac:dyDescent="0.3">
      <c r="B765" s="50" t="s">
        <v>69</v>
      </c>
      <c r="C765" s="50"/>
      <c r="D765" s="50"/>
      <c r="E765" s="43"/>
      <c r="F765" s="42"/>
      <c r="G765" s="43"/>
      <c r="H765" s="42"/>
      <c r="I765" s="43"/>
      <c r="J765" s="42"/>
      <c r="K765" s="43"/>
      <c r="L765" s="42"/>
      <c r="M765" s="43"/>
      <c r="N765" s="42"/>
      <c r="O765" s="43"/>
      <c r="P765" s="42"/>
      <c r="Q765" s="43"/>
      <c r="R765" s="42"/>
      <c r="S765" s="43"/>
      <c r="T765" s="42"/>
      <c r="U765" s="43"/>
      <c r="V765" s="42"/>
      <c r="W765" s="43"/>
      <c r="X765" s="42"/>
      <c r="Y765" s="43"/>
      <c r="Z765" s="42"/>
      <c r="AA765" s="43"/>
      <c r="AB765" s="42"/>
      <c r="AC765" s="43"/>
      <c r="AD765" s="42"/>
      <c r="AE765" s="43"/>
      <c r="AF765" s="42"/>
      <c r="AG765" s="43"/>
      <c r="AH765" s="42"/>
      <c r="AI765" s="44"/>
      <c r="AJ765" s="97">
        <f t="shared" si="102"/>
        <v>0</v>
      </c>
      <c r="AK765" s="97"/>
      <c r="AL765" s="97"/>
    </row>
    <row r="766" spans="2:38" x14ac:dyDescent="0.3">
      <c r="B766" s="50" t="s">
        <v>70</v>
      </c>
      <c r="C766" s="50"/>
      <c r="D766" s="50"/>
      <c r="E766" s="43"/>
      <c r="F766" s="42"/>
      <c r="G766" s="43"/>
      <c r="H766" s="42"/>
      <c r="I766" s="43"/>
      <c r="J766" s="42"/>
      <c r="K766" s="43"/>
      <c r="L766" s="42"/>
      <c r="M766" s="43"/>
      <c r="N766" s="42"/>
      <c r="O766" s="43"/>
      <c r="P766" s="42"/>
      <c r="Q766" s="43"/>
      <c r="R766" s="42"/>
      <c r="S766" s="43"/>
      <c r="T766" s="42"/>
      <c r="U766" s="43"/>
      <c r="V766" s="42"/>
      <c r="W766" s="43"/>
      <c r="X766" s="42"/>
      <c r="Y766" s="43"/>
      <c r="Z766" s="42"/>
      <c r="AA766" s="43"/>
      <c r="AB766" s="42"/>
      <c r="AC766" s="43"/>
      <c r="AD766" s="42"/>
      <c r="AE766" s="43"/>
      <c r="AF766" s="42"/>
      <c r="AG766" s="43"/>
      <c r="AH766" s="42"/>
      <c r="AI766" s="44"/>
      <c r="AJ766" s="97">
        <f t="shared" si="102"/>
        <v>0</v>
      </c>
      <c r="AK766" s="97"/>
      <c r="AL766" s="97"/>
    </row>
    <row r="767" spans="2:38" x14ac:dyDescent="0.3">
      <c r="B767" s="50" t="s">
        <v>71</v>
      </c>
      <c r="C767" s="50"/>
      <c r="D767" s="50"/>
      <c r="E767" s="43"/>
      <c r="F767" s="42"/>
      <c r="G767" s="43"/>
      <c r="H767" s="42"/>
      <c r="I767" s="43"/>
      <c r="J767" s="42"/>
      <c r="K767" s="43"/>
      <c r="L767" s="42"/>
      <c r="M767" s="43"/>
      <c r="N767" s="42"/>
      <c r="O767" s="43"/>
      <c r="P767" s="42"/>
      <c r="Q767" s="43"/>
      <c r="R767" s="42"/>
      <c r="S767" s="43"/>
      <c r="T767" s="42"/>
      <c r="U767" s="43"/>
      <c r="V767" s="42"/>
      <c r="W767" s="43"/>
      <c r="X767" s="42"/>
      <c r="Y767" s="43"/>
      <c r="Z767" s="42"/>
      <c r="AA767" s="43"/>
      <c r="AB767" s="42"/>
      <c r="AC767" s="43"/>
      <c r="AD767" s="42"/>
      <c r="AE767" s="43"/>
      <c r="AF767" s="42"/>
      <c r="AG767" s="43"/>
      <c r="AH767" s="42"/>
      <c r="AI767" s="44"/>
      <c r="AJ767" s="97">
        <f t="shared" si="102"/>
        <v>0</v>
      </c>
      <c r="AK767" s="97"/>
      <c r="AL767" s="97"/>
    </row>
    <row r="768" spans="2:38" x14ac:dyDescent="0.3">
      <c r="B768" s="50" t="s">
        <v>72</v>
      </c>
      <c r="C768" s="50"/>
      <c r="D768" s="50"/>
      <c r="E768" s="43"/>
      <c r="F768" s="42"/>
      <c r="G768" s="43"/>
      <c r="H768" s="42"/>
      <c r="I768" s="43"/>
      <c r="J768" s="42"/>
      <c r="K768" s="43"/>
      <c r="L768" s="42"/>
      <c r="M768" s="43"/>
      <c r="N768" s="42"/>
      <c r="O768" s="43"/>
      <c r="P768" s="42"/>
      <c r="Q768" s="43"/>
      <c r="R768" s="42"/>
      <c r="S768" s="43"/>
      <c r="T768" s="42"/>
      <c r="U768" s="43"/>
      <c r="V768" s="42"/>
      <c r="W768" s="43"/>
      <c r="X768" s="42"/>
      <c r="Y768" s="43"/>
      <c r="Z768" s="42"/>
      <c r="AA768" s="43"/>
      <c r="AB768" s="42"/>
      <c r="AC768" s="43"/>
      <c r="AD768" s="42"/>
      <c r="AE768" s="43"/>
      <c r="AF768" s="42"/>
      <c r="AG768" s="43"/>
      <c r="AH768" s="42"/>
      <c r="AI768" s="44"/>
      <c r="AJ768" s="97">
        <f t="shared" si="102"/>
        <v>0</v>
      </c>
      <c r="AK768" s="97"/>
      <c r="AL768" s="97"/>
    </row>
    <row r="769" spans="2:38" x14ac:dyDescent="0.3">
      <c r="B769" s="50" t="s">
        <v>73</v>
      </c>
      <c r="C769" s="50"/>
      <c r="D769" s="50"/>
      <c r="E769" s="43"/>
      <c r="F769" s="42"/>
      <c r="G769" s="43"/>
      <c r="H769" s="42"/>
      <c r="I769" s="43"/>
      <c r="J769" s="42"/>
      <c r="K769" s="43"/>
      <c r="L769" s="42"/>
      <c r="M769" s="43"/>
      <c r="N769" s="42"/>
      <c r="O769" s="43"/>
      <c r="P769" s="42"/>
      <c r="Q769" s="43"/>
      <c r="R769" s="42"/>
      <c r="S769" s="43"/>
      <c r="T769" s="42"/>
      <c r="U769" s="43"/>
      <c r="V769" s="42"/>
      <c r="W769" s="43"/>
      <c r="X769" s="42"/>
      <c r="Y769" s="43"/>
      <c r="Z769" s="42"/>
      <c r="AA769" s="43"/>
      <c r="AB769" s="42"/>
      <c r="AC769" s="43"/>
      <c r="AD769" s="42"/>
      <c r="AE769" s="43"/>
      <c r="AF769" s="42"/>
      <c r="AG769" s="43"/>
      <c r="AH769" s="42"/>
      <c r="AI769" s="44"/>
      <c r="AJ769" s="97">
        <f t="shared" si="102"/>
        <v>0</v>
      </c>
      <c r="AK769" s="97"/>
      <c r="AL769" s="97"/>
    </row>
    <row r="770" spans="2:38" x14ac:dyDescent="0.3">
      <c r="B770" s="50" t="s">
        <v>74</v>
      </c>
      <c r="C770" s="50"/>
      <c r="D770" s="50"/>
      <c r="E770" s="43"/>
      <c r="F770" s="42"/>
      <c r="G770" s="43"/>
      <c r="H770" s="42"/>
      <c r="I770" s="43"/>
      <c r="J770" s="42"/>
      <c r="K770" s="43"/>
      <c r="L770" s="42"/>
      <c r="M770" s="43"/>
      <c r="N770" s="42"/>
      <c r="O770" s="43"/>
      <c r="P770" s="42"/>
      <c r="Q770" s="43"/>
      <c r="R770" s="42"/>
      <c r="S770" s="43"/>
      <c r="T770" s="42"/>
      <c r="U770" s="43"/>
      <c r="V770" s="42"/>
      <c r="W770" s="43"/>
      <c r="X770" s="42"/>
      <c r="Y770" s="43"/>
      <c r="Z770" s="42"/>
      <c r="AA770" s="43"/>
      <c r="AB770" s="42"/>
      <c r="AC770" s="43"/>
      <c r="AD770" s="42"/>
      <c r="AE770" s="43"/>
      <c r="AF770" s="42"/>
      <c r="AG770" s="43"/>
      <c r="AH770" s="42"/>
      <c r="AI770" s="44"/>
      <c r="AJ770" s="97">
        <f t="shared" si="102"/>
        <v>0</v>
      </c>
      <c r="AK770" s="97"/>
      <c r="AL770" s="97"/>
    </row>
    <row r="771" spans="2:38" x14ac:dyDescent="0.3">
      <c r="B771" s="50" t="s">
        <v>75</v>
      </c>
      <c r="C771" s="50"/>
      <c r="D771" s="50"/>
      <c r="E771" s="43"/>
      <c r="F771" s="42"/>
      <c r="G771" s="43"/>
      <c r="H771" s="42"/>
      <c r="I771" s="43"/>
      <c r="J771" s="42"/>
      <c r="K771" s="43"/>
      <c r="L771" s="42"/>
      <c r="M771" s="43"/>
      <c r="N771" s="42"/>
      <c r="O771" s="43"/>
      <c r="P771" s="42"/>
      <c r="Q771" s="43"/>
      <c r="R771" s="42"/>
      <c r="S771" s="43"/>
      <c r="T771" s="42"/>
      <c r="U771" s="43"/>
      <c r="V771" s="42"/>
      <c r="W771" s="43"/>
      <c r="X771" s="42"/>
      <c r="Y771" s="43"/>
      <c r="Z771" s="42"/>
      <c r="AA771" s="43"/>
      <c r="AB771" s="42"/>
      <c r="AC771" s="43"/>
      <c r="AD771" s="42"/>
      <c r="AE771" s="43"/>
      <c r="AF771" s="42"/>
      <c r="AG771" s="43"/>
      <c r="AH771" s="42"/>
      <c r="AI771" s="44"/>
      <c r="AJ771" s="97">
        <f t="shared" si="102"/>
        <v>0</v>
      </c>
      <c r="AK771" s="97"/>
      <c r="AL771" s="97"/>
    </row>
    <row r="772" spans="2:38" x14ac:dyDescent="0.3">
      <c r="B772" s="50" t="s">
        <v>76</v>
      </c>
      <c r="C772" s="50"/>
      <c r="D772" s="50"/>
      <c r="E772" s="43"/>
      <c r="F772" s="42"/>
      <c r="G772" s="43"/>
      <c r="H772" s="42"/>
      <c r="I772" s="43"/>
      <c r="J772" s="42"/>
      <c r="K772" s="43"/>
      <c r="L772" s="42"/>
      <c r="M772" s="43"/>
      <c r="N772" s="42"/>
      <c r="O772" s="43"/>
      <c r="P772" s="42"/>
      <c r="Q772" s="43"/>
      <c r="R772" s="42"/>
      <c r="S772" s="43"/>
      <c r="T772" s="42"/>
      <c r="U772" s="43"/>
      <c r="V772" s="42"/>
      <c r="W772" s="43"/>
      <c r="X772" s="42"/>
      <c r="Y772" s="43"/>
      <c r="Z772" s="42"/>
      <c r="AA772" s="43"/>
      <c r="AB772" s="42"/>
      <c r="AC772" s="43"/>
      <c r="AD772" s="42"/>
      <c r="AE772" s="43"/>
      <c r="AF772" s="42"/>
      <c r="AG772" s="43"/>
      <c r="AH772" s="42"/>
      <c r="AI772" s="44"/>
      <c r="AJ772" s="97">
        <f t="shared" si="102"/>
        <v>0</v>
      </c>
      <c r="AK772" s="97"/>
      <c r="AL772" s="97"/>
    </row>
    <row r="773" spans="2:38" x14ac:dyDescent="0.3">
      <c r="B773" s="50" t="s">
        <v>77</v>
      </c>
      <c r="C773" s="50"/>
      <c r="D773" s="50"/>
      <c r="E773" s="43"/>
      <c r="F773" s="42"/>
      <c r="G773" s="43"/>
      <c r="H773" s="42"/>
      <c r="I773" s="43"/>
      <c r="J773" s="42"/>
      <c r="K773" s="43"/>
      <c r="L773" s="42"/>
      <c r="M773" s="43"/>
      <c r="N773" s="42"/>
      <c r="O773" s="43"/>
      <c r="P773" s="42"/>
      <c r="Q773" s="43"/>
      <c r="R773" s="42"/>
      <c r="S773" s="43"/>
      <c r="T773" s="42"/>
      <c r="U773" s="43"/>
      <c r="V773" s="42"/>
      <c r="W773" s="43"/>
      <c r="X773" s="42"/>
      <c r="Y773" s="43"/>
      <c r="Z773" s="42"/>
      <c r="AA773" s="43"/>
      <c r="AB773" s="42"/>
      <c r="AC773" s="43"/>
      <c r="AD773" s="42"/>
      <c r="AE773" s="43"/>
      <c r="AF773" s="42"/>
      <c r="AG773" s="43"/>
      <c r="AH773" s="42"/>
      <c r="AI773" s="44"/>
      <c r="AJ773" s="97">
        <f t="shared" si="102"/>
        <v>0</v>
      </c>
      <c r="AK773" s="97"/>
      <c r="AL773" s="97"/>
    </row>
    <row r="774" spans="2:38" x14ac:dyDescent="0.3">
      <c r="B774" s="50" t="s">
        <v>78</v>
      </c>
      <c r="C774" s="50"/>
      <c r="D774" s="50"/>
      <c r="E774" s="43"/>
      <c r="F774" s="42"/>
      <c r="G774" s="43"/>
      <c r="H774" s="42"/>
      <c r="I774" s="43"/>
      <c r="J774" s="42"/>
      <c r="K774" s="43"/>
      <c r="L774" s="42"/>
      <c r="M774" s="43"/>
      <c r="N774" s="42"/>
      <c r="O774" s="43"/>
      <c r="P774" s="42"/>
      <c r="Q774" s="43"/>
      <c r="R774" s="42"/>
      <c r="S774" s="43"/>
      <c r="T774" s="42"/>
      <c r="U774" s="43"/>
      <c r="V774" s="42"/>
      <c r="W774" s="43"/>
      <c r="X774" s="42"/>
      <c r="Y774" s="43"/>
      <c r="Z774" s="42"/>
      <c r="AA774" s="43"/>
      <c r="AB774" s="42"/>
      <c r="AC774" s="43"/>
      <c r="AD774" s="42"/>
      <c r="AE774" s="43"/>
      <c r="AF774" s="42"/>
      <c r="AG774" s="43"/>
      <c r="AH774" s="42"/>
      <c r="AI774" s="44"/>
      <c r="AJ774" s="97">
        <f t="shared" si="102"/>
        <v>0</v>
      </c>
      <c r="AK774" s="97"/>
      <c r="AL774" s="97"/>
    </row>
    <row r="775" spans="2:38" x14ac:dyDescent="0.3">
      <c r="B775" s="50" t="s">
        <v>79</v>
      </c>
      <c r="C775" s="50"/>
      <c r="D775" s="50"/>
      <c r="E775" s="43"/>
      <c r="F775" s="42"/>
      <c r="G775" s="43"/>
      <c r="H775" s="42"/>
      <c r="I775" s="43"/>
      <c r="J775" s="42"/>
      <c r="K775" s="43"/>
      <c r="L775" s="42"/>
      <c r="M775" s="43"/>
      <c r="N775" s="42"/>
      <c r="O775" s="43"/>
      <c r="P775" s="42"/>
      <c r="Q775" s="43"/>
      <c r="R775" s="42"/>
      <c r="S775" s="43"/>
      <c r="T775" s="42"/>
      <c r="U775" s="43"/>
      <c r="V775" s="42"/>
      <c r="W775" s="43"/>
      <c r="X775" s="42"/>
      <c r="Y775" s="43"/>
      <c r="Z775" s="42"/>
      <c r="AA775" s="43"/>
      <c r="AB775" s="42"/>
      <c r="AC775" s="43"/>
      <c r="AD775" s="42"/>
      <c r="AE775" s="43"/>
      <c r="AF775" s="42"/>
      <c r="AG775" s="43"/>
      <c r="AH775" s="42"/>
      <c r="AI775" s="44"/>
      <c r="AJ775" s="97">
        <f t="shared" si="102"/>
        <v>0</v>
      </c>
      <c r="AK775" s="97"/>
      <c r="AL775" s="97"/>
    </row>
    <row r="776" spans="2:38" x14ac:dyDescent="0.3">
      <c r="B776" s="50" t="s">
        <v>80</v>
      </c>
      <c r="C776" s="50"/>
      <c r="D776" s="50"/>
      <c r="E776" s="43"/>
      <c r="F776" s="42"/>
      <c r="G776" s="43"/>
      <c r="H776" s="42"/>
      <c r="I776" s="43"/>
      <c r="J776" s="42"/>
      <c r="K776" s="43"/>
      <c r="L776" s="42"/>
      <c r="M776" s="43"/>
      <c r="N776" s="42"/>
      <c r="O776" s="43"/>
      <c r="P776" s="42"/>
      <c r="Q776" s="43"/>
      <c r="R776" s="42"/>
      <c r="S776" s="43"/>
      <c r="T776" s="42"/>
      <c r="U776" s="43"/>
      <c r="V776" s="42"/>
      <c r="W776" s="43"/>
      <c r="X776" s="42"/>
      <c r="Y776" s="43"/>
      <c r="Z776" s="42"/>
      <c r="AA776" s="43"/>
      <c r="AB776" s="42"/>
      <c r="AC776" s="43"/>
      <c r="AD776" s="42"/>
      <c r="AE776" s="43"/>
      <c r="AF776" s="42"/>
      <c r="AG776" s="43"/>
      <c r="AH776" s="42"/>
      <c r="AI776" s="44"/>
      <c r="AJ776" s="97">
        <f>SUM(E776:AI776)</f>
        <v>0</v>
      </c>
      <c r="AK776" s="97"/>
      <c r="AL776" s="97"/>
    </row>
    <row r="777" spans="2:38" x14ac:dyDescent="0.3">
      <c r="B777" s="50" t="s">
        <v>88</v>
      </c>
      <c r="C777" s="50"/>
      <c r="D777" s="50"/>
      <c r="E777" s="43"/>
      <c r="F777" s="42"/>
      <c r="G777" s="43"/>
      <c r="H777" s="42"/>
      <c r="I777" s="43"/>
      <c r="J777" s="42"/>
      <c r="K777" s="43"/>
      <c r="L777" s="42"/>
      <c r="M777" s="43"/>
      <c r="N777" s="42"/>
      <c r="O777" s="43"/>
      <c r="P777" s="42"/>
      <c r="Q777" s="43"/>
      <c r="R777" s="42"/>
      <c r="S777" s="43"/>
      <c r="T777" s="42"/>
      <c r="U777" s="43"/>
      <c r="V777" s="42"/>
      <c r="W777" s="43"/>
      <c r="X777" s="42"/>
      <c r="Y777" s="43"/>
      <c r="Z777" s="42"/>
      <c r="AA777" s="43"/>
      <c r="AB777" s="42"/>
      <c r="AC777" s="43"/>
      <c r="AD777" s="42"/>
      <c r="AE777" s="43"/>
      <c r="AF777" s="42"/>
      <c r="AG777" s="43"/>
      <c r="AH777" s="42"/>
      <c r="AI777" s="44"/>
      <c r="AJ777" s="97">
        <f>SUM(E777:AI777)</f>
        <v>0</v>
      </c>
      <c r="AK777" s="97"/>
      <c r="AL777" s="97"/>
    </row>
    <row r="778" spans="2:38" x14ac:dyDescent="0.3">
      <c r="B778" s="50" t="s">
        <v>99</v>
      </c>
      <c r="C778" s="50"/>
      <c r="D778" s="50"/>
      <c r="E778" s="43"/>
      <c r="F778" s="42"/>
      <c r="G778" s="43"/>
      <c r="H778" s="42"/>
      <c r="I778" s="43"/>
      <c r="J778" s="42"/>
      <c r="K778" s="43"/>
      <c r="L778" s="42"/>
      <c r="M778" s="43"/>
      <c r="N778" s="42"/>
      <c r="O778" s="43"/>
      <c r="P778" s="42"/>
      <c r="Q778" s="43"/>
      <c r="R778" s="42"/>
      <c r="S778" s="43"/>
      <c r="T778" s="42"/>
      <c r="U778" s="43"/>
      <c r="V778" s="42"/>
      <c r="W778" s="43"/>
      <c r="X778" s="42"/>
      <c r="Y778" s="43"/>
      <c r="Z778" s="42"/>
      <c r="AA778" s="43"/>
      <c r="AB778" s="42"/>
      <c r="AC778" s="43"/>
      <c r="AD778" s="42"/>
      <c r="AE778" s="43"/>
      <c r="AF778" s="42"/>
      <c r="AG778" s="43"/>
      <c r="AH778" s="42"/>
      <c r="AI778" s="44"/>
      <c r="AJ778" s="97">
        <f t="shared" ref="AJ778" si="103">SUM(E778:AI778)</f>
        <v>0</v>
      </c>
      <c r="AK778" s="97"/>
      <c r="AL778" s="97"/>
    </row>
    <row r="779" spans="2:38" x14ac:dyDescent="0.3">
      <c r="B779" s="50" t="s">
        <v>96</v>
      </c>
      <c r="C779" s="50"/>
      <c r="D779" s="50"/>
      <c r="E779" s="43"/>
      <c r="F779" s="42"/>
      <c r="G779" s="43"/>
      <c r="H779" s="42"/>
      <c r="I779" s="43"/>
      <c r="J779" s="42"/>
      <c r="K779" s="43"/>
      <c r="L779" s="42"/>
      <c r="M779" s="43"/>
      <c r="N779" s="42"/>
      <c r="O779" s="43"/>
      <c r="P779" s="42"/>
      <c r="Q779" s="43"/>
      <c r="R779" s="42"/>
      <c r="S779" s="43"/>
      <c r="T779" s="42"/>
      <c r="U779" s="43"/>
      <c r="V779" s="42"/>
      <c r="W779" s="43"/>
      <c r="X779" s="42"/>
      <c r="Y779" s="43"/>
      <c r="Z779" s="42"/>
      <c r="AA779" s="43"/>
      <c r="AB779" s="42"/>
      <c r="AC779" s="43"/>
      <c r="AD779" s="42"/>
      <c r="AE779" s="43"/>
      <c r="AF779" s="42"/>
      <c r="AG779" s="43"/>
      <c r="AH779" s="42"/>
      <c r="AI779" s="44"/>
      <c r="AJ779" s="97">
        <f>SUM(E779:AI779)</f>
        <v>0</v>
      </c>
      <c r="AK779" s="97"/>
      <c r="AL779" s="97"/>
    </row>
    <row r="780" spans="2:38" x14ac:dyDescent="0.3">
      <c r="B780" s="50" t="s">
        <v>97</v>
      </c>
      <c r="C780" s="50"/>
      <c r="D780" s="50"/>
      <c r="E780" s="43"/>
      <c r="F780" s="42"/>
      <c r="G780" s="43"/>
      <c r="H780" s="42"/>
      <c r="I780" s="43"/>
      <c r="J780" s="42"/>
      <c r="K780" s="43"/>
      <c r="L780" s="42"/>
      <c r="M780" s="43"/>
      <c r="N780" s="42"/>
      <c r="O780" s="43"/>
      <c r="P780" s="42"/>
      <c r="Q780" s="43"/>
      <c r="R780" s="42"/>
      <c r="S780" s="43"/>
      <c r="T780" s="42"/>
      <c r="U780" s="43"/>
      <c r="V780" s="42"/>
      <c r="W780" s="43"/>
      <c r="X780" s="42"/>
      <c r="Y780" s="43"/>
      <c r="Z780" s="42"/>
      <c r="AA780" s="43"/>
      <c r="AB780" s="42"/>
      <c r="AC780" s="43"/>
      <c r="AD780" s="42"/>
      <c r="AE780" s="43"/>
      <c r="AF780" s="42"/>
      <c r="AG780" s="43"/>
      <c r="AH780" s="42"/>
      <c r="AI780" s="44"/>
      <c r="AJ780" s="97">
        <f>SUM(E780:AI780)</f>
        <v>0</v>
      </c>
      <c r="AK780" s="97"/>
      <c r="AL780" s="97"/>
    </row>
    <row r="781" spans="2:38" x14ac:dyDescent="0.3">
      <c r="B781" s="50" t="s">
        <v>98</v>
      </c>
      <c r="C781" s="50"/>
      <c r="D781" s="50"/>
      <c r="E781" s="43"/>
      <c r="F781" s="42"/>
      <c r="G781" s="43"/>
      <c r="H781" s="42"/>
      <c r="I781" s="43"/>
      <c r="J781" s="42"/>
      <c r="K781" s="43"/>
      <c r="L781" s="42"/>
      <c r="M781" s="43"/>
      <c r="N781" s="42"/>
      <c r="O781" s="43"/>
      <c r="P781" s="42"/>
      <c r="Q781" s="43"/>
      <c r="R781" s="42"/>
      <c r="S781" s="43"/>
      <c r="T781" s="42"/>
      <c r="U781" s="43"/>
      <c r="V781" s="42"/>
      <c r="W781" s="43"/>
      <c r="X781" s="42"/>
      <c r="Y781" s="43"/>
      <c r="Z781" s="42"/>
      <c r="AA781" s="43"/>
      <c r="AB781" s="42"/>
      <c r="AC781" s="43"/>
      <c r="AD781" s="42"/>
      <c r="AE781" s="43"/>
      <c r="AF781" s="42"/>
      <c r="AG781" s="43"/>
      <c r="AH781" s="42"/>
      <c r="AI781" s="44"/>
      <c r="AJ781" s="97">
        <f t="shared" ref="AJ781:AJ788" si="104">SUM(E781:AI781)</f>
        <v>0</v>
      </c>
      <c r="AK781" s="97"/>
      <c r="AL781" s="97"/>
    </row>
    <row r="782" spans="2:38" x14ac:dyDescent="0.3">
      <c r="B782" s="50" t="s">
        <v>110</v>
      </c>
      <c r="C782" s="50"/>
      <c r="D782" s="50"/>
      <c r="E782" s="43"/>
      <c r="F782" s="42"/>
      <c r="G782" s="43"/>
      <c r="H782" s="42"/>
      <c r="I782" s="43"/>
      <c r="J782" s="42"/>
      <c r="K782" s="43"/>
      <c r="L782" s="42"/>
      <c r="M782" s="43"/>
      <c r="N782" s="42"/>
      <c r="O782" s="43"/>
      <c r="P782" s="42"/>
      <c r="Q782" s="43"/>
      <c r="R782" s="42"/>
      <c r="S782" s="43"/>
      <c r="T782" s="42"/>
      <c r="U782" s="43"/>
      <c r="V782" s="42"/>
      <c r="W782" s="43"/>
      <c r="X782" s="42"/>
      <c r="Y782" s="43"/>
      <c r="Z782" s="42"/>
      <c r="AA782" s="43"/>
      <c r="AB782" s="42"/>
      <c r="AC782" s="43"/>
      <c r="AD782" s="42"/>
      <c r="AE782" s="43"/>
      <c r="AF782" s="42"/>
      <c r="AG782" s="43"/>
      <c r="AH782" s="42"/>
      <c r="AI782" s="44"/>
      <c r="AJ782" s="97">
        <f t="shared" si="104"/>
        <v>0</v>
      </c>
      <c r="AK782" s="97"/>
      <c r="AL782" s="97"/>
    </row>
    <row r="783" spans="2:38" x14ac:dyDescent="0.3">
      <c r="B783" s="50" t="s">
        <v>111</v>
      </c>
      <c r="C783" s="50"/>
      <c r="D783" s="50"/>
      <c r="E783" s="43"/>
      <c r="F783" s="42"/>
      <c r="G783" s="43"/>
      <c r="H783" s="42"/>
      <c r="I783" s="43"/>
      <c r="J783" s="42"/>
      <c r="K783" s="43"/>
      <c r="L783" s="42"/>
      <c r="M783" s="43"/>
      <c r="N783" s="42"/>
      <c r="O783" s="43"/>
      <c r="P783" s="42"/>
      <c r="Q783" s="43"/>
      <c r="R783" s="42"/>
      <c r="S783" s="43"/>
      <c r="T783" s="42"/>
      <c r="U783" s="43"/>
      <c r="V783" s="42"/>
      <c r="W783" s="43"/>
      <c r="X783" s="42"/>
      <c r="Y783" s="43"/>
      <c r="Z783" s="42"/>
      <c r="AA783" s="43"/>
      <c r="AB783" s="42"/>
      <c r="AC783" s="43"/>
      <c r="AD783" s="42"/>
      <c r="AE783" s="43"/>
      <c r="AF783" s="42"/>
      <c r="AG783" s="43"/>
      <c r="AH783" s="42"/>
      <c r="AI783" s="44"/>
      <c r="AJ783" s="97">
        <f t="shared" si="104"/>
        <v>0</v>
      </c>
      <c r="AK783" s="97"/>
      <c r="AL783" s="97"/>
    </row>
    <row r="784" spans="2:38" x14ac:dyDescent="0.3">
      <c r="B784" s="50" t="s">
        <v>112</v>
      </c>
      <c r="C784" s="50"/>
      <c r="D784" s="50"/>
      <c r="E784" s="43"/>
      <c r="F784" s="42"/>
      <c r="G784" s="43"/>
      <c r="H784" s="42"/>
      <c r="I784" s="43"/>
      <c r="J784" s="42"/>
      <c r="K784" s="43"/>
      <c r="L784" s="42"/>
      <c r="M784" s="43"/>
      <c r="N784" s="42"/>
      <c r="O784" s="43"/>
      <c r="P784" s="42"/>
      <c r="Q784" s="43"/>
      <c r="R784" s="42"/>
      <c r="S784" s="43"/>
      <c r="T784" s="42"/>
      <c r="U784" s="43"/>
      <c r="V784" s="42"/>
      <c r="W784" s="43"/>
      <c r="X784" s="42"/>
      <c r="Y784" s="43"/>
      <c r="Z784" s="42"/>
      <c r="AA784" s="43"/>
      <c r="AB784" s="42"/>
      <c r="AC784" s="43"/>
      <c r="AD784" s="42"/>
      <c r="AE784" s="43"/>
      <c r="AF784" s="42"/>
      <c r="AG784" s="43"/>
      <c r="AH784" s="42"/>
      <c r="AI784" s="44"/>
      <c r="AJ784" s="97">
        <f t="shared" si="104"/>
        <v>0</v>
      </c>
      <c r="AK784" s="97"/>
      <c r="AL784" s="97"/>
    </row>
    <row r="785" spans="2:38" x14ac:dyDescent="0.3">
      <c r="B785" s="4" t="s">
        <v>121</v>
      </c>
      <c r="E785" s="43"/>
      <c r="F785" s="42"/>
      <c r="G785" s="43"/>
      <c r="H785" s="42"/>
      <c r="I785" s="43"/>
      <c r="J785" s="42"/>
      <c r="K785" s="43"/>
      <c r="L785" s="42"/>
      <c r="M785" s="43"/>
      <c r="N785" s="42"/>
      <c r="O785" s="43"/>
      <c r="P785" s="42"/>
      <c r="Q785" s="43"/>
      <c r="R785" s="42"/>
      <c r="S785" s="43"/>
      <c r="T785" s="42"/>
      <c r="U785" s="43"/>
      <c r="V785" s="42"/>
      <c r="W785" s="43"/>
      <c r="X785" s="42"/>
      <c r="Y785" s="43"/>
      <c r="Z785" s="42"/>
      <c r="AA785" s="43"/>
      <c r="AB785" s="42"/>
      <c r="AC785" s="43"/>
      <c r="AD785" s="42"/>
      <c r="AE785" s="43"/>
      <c r="AF785" s="42"/>
      <c r="AG785" s="43"/>
      <c r="AH785" s="42"/>
      <c r="AI785" s="44"/>
      <c r="AJ785" s="97">
        <f t="shared" si="104"/>
        <v>0</v>
      </c>
      <c r="AK785" s="97"/>
      <c r="AL785" s="97"/>
    </row>
    <row r="786" spans="2:38" x14ac:dyDescent="0.3">
      <c r="B786" s="4" t="s">
        <v>123</v>
      </c>
      <c r="C786" s="50"/>
      <c r="D786" s="50"/>
      <c r="E786" s="43"/>
      <c r="F786" s="42"/>
      <c r="G786" s="43"/>
      <c r="H786" s="42"/>
      <c r="I786" s="43"/>
      <c r="J786" s="42"/>
      <c r="K786" s="43"/>
      <c r="L786" s="42"/>
      <c r="M786" s="43"/>
      <c r="N786" s="42"/>
      <c r="O786" s="43"/>
      <c r="P786" s="42"/>
      <c r="Q786" s="43"/>
      <c r="R786" s="42"/>
      <c r="S786" s="43"/>
      <c r="T786" s="42"/>
      <c r="U786" s="43"/>
      <c r="V786" s="42"/>
      <c r="W786" s="43"/>
      <c r="X786" s="42"/>
      <c r="Y786" s="43"/>
      <c r="Z786" s="42"/>
      <c r="AA786" s="43"/>
      <c r="AB786" s="42"/>
      <c r="AC786" s="43"/>
      <c r="AD786" s="42"/>
      <c r="AE786" s="43"/>
      <c r="AF786" s="42"/>
      <c r="AG786" s="43"/>
      <c r="AH786" s="42"/>
      <c r="AI786" s="44"/>
      <c r="AJ786" s="97">
        <f t="shared" si="104"/>
        <v>0</v>
      </c>
      <c r="AK786" s="97"/>
      <c r="AL786" s="97"/>
    </row>
    <row r="787" spans="2:38" x14ac:dyDescent="0.3">
      <c r="B787" s="4" t="s">
        <v>124</v>
      </c>
      <c r="C787" s="50"/>
      <c r="D787" s="50"/>
      <c r="E787" s="43"/>
      <c r="F787" s="42"/>
      <c r="G787" s="43"/>
      <c r="H787" s="42"/>
      <c r="I787" s="43"/>
      <c r="J787" s="42"/>
      <c r="K787" s="43"/>
      <c r="L787" s="42"/>
      <c r="M787" s="43"/>
      <c r="N787" s="42"/>
      <c r="O787" s="43"/>
      <c r="P787" s="42"/>
      <c r="Q787" s="43"/>
      <c r="R787" s="42"/>
      <c r="S787" s="43"/>
      <c r="T787" s="42"/>
      <c r="U787" s="43"/>
      <c r="V787" s="42"/>
      <c r="W787" s="43"/>
      <c r="X787" s="42"/>
      <c r="Y787" s="43"/>
      <c r="Z787" s="42"/>
      <c r="AA787" s="43"/>
      <c r="AB787" s="42"/>
      <c r="AC787" s="43"/>
      <c r="AD787" s="42"/>
      <c r="AE787" s="43"/>
      <c r="AF787" s="42"/>
      <c r="AG787" s="43"/>
      <c r="AH787" s="42"/>
      <c r="AI787" s="44"/>
      <c r="AJ787" s="97">
        <f t="shared" si="104"/>
        <v>0</v>
      </c>
      <c r="AK787" s="97"/>
      <c r="AL787" s="97"/>
    </row>
    <row r="788" spans="2:38" x14ac:dyDescent="0.3">
      <c r="B788" s="4" t="s">
        <v>125</v>
      </c>
      <c r="C788" s="50"/>
      <c r="D788" s="50"/>
      <c r="E788" s="43"/>
      <c r="F788" s="42"/>
      <c r="G788" s="43"/>
      <c r="H788" s="42"/>
      <c r="I788" s="43"/>
      <c r="J788" s="42"/>
      <c r="K788" s="43"/>
      <c r="L788" s="42"/>
      <c r="M788" s="43"/>
      <c r="N788" s="42"/>
      <c r="O788" s="43"/>
      <c r="P788" s="42"/>
      <c r="Q788" s="43"/>
      <c r="R788" s="42"/>
      <c r="S788" s="43"/>
      <c r="T788" s="42"/>
      <c r="U788" s="43"/>
      <c r="V788" s="42"/>
      <c r="W788" s="43"/>
      <c r="X788" s="42"/>
      <c r="Y788" s="43"/>
      <c r="Z788" s="42"/>
      <c r="AA788" s="43"/>
      <c r="AB788" s="42"/>
      <c r="AC788" s="43"/>
      <c r="AD788" s="42"/>
      <c r="AE788" s="43"/>
      <c r="AF788" s="42"/>
      <c r="AG788" s="43"/>
      <c r="AH788" s="42"/>
      <c r="AI788" s="44"/>
      <c r="AJ788" s="97">
        <f t="shared" si="104"/>
        <v>0</v>
      </c>
      <c r="AK788" s="97"/>
      <c r="AL788" s="97"/>
    </row>
  </sheetData>
  <mergeCells count="970">
    <mergeCell ref="AJ761:AL761"/>
    <mergeCell ref="AJ762:AL762"/>
    <mergeCell ref="AJ763:AL763"/>
    <mergeCell ref="AJ764:AL764"/>
    <mergeCell ref="AJ765:AL765"/>
    <mergeCell ref="AJ766:AL766"/>
    <mergeCell ref="AJ767:AL767"/>
    <mergeCell ref="AJ768:AL768"/>
    <mergeCell ref="AJ769:AL769"/>
    <mergeCell ref="AJ779:AL779"/>
    <mergeCell ref="AJ780:AL780"/>
    <mergeCell ref="AJ781:AL781"/>
    <mergeCell ref="AJ782:AL782"/>
    <mergeCell ref="AJ783:AL783"/>
    <mergeCell ref="AJ784:AL784"/>
    <mergeCell ref="AJ785:AL785"/>
    <mergeCell ref="AJ770:AL770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43:AL743"/>
    <mergeCell ref="AJ744:AL744"/>
    <mergeCell ref="AJ745:AL745"/>
    <mergeCell ref="AJ746:AL746"/>
    <mergeCell ref="AJ747:AL747"/>
    <mergeCell ref="AJ748:AL748"/>
    <mergeCell ref="AJ749:AL749"/>
    <mergeCell ref="AJ750:AL750"/>
    <mergeCell ref="AJ751:AL751"/>
    <mergeCell ref="AJ727:AL727"/>
    <mergeCell ref="B728:D728"/>
    <mergeCell ref="AJ728:AL728"/>
    <mergeCell ref="AJ729:AL729"/>
    <mergeCell ref="AJ730:AL730"/>
    <mergeCell ref="AJ731:AL731"/>
    <mergeCell ref="AJ732:AL732"/>
    <mergeCell ref="AJ733:AL733"/>
    <mergeCell ref="AJ752:AL752"/>
    <mergeCell ref="AJ734:AL734"/>
    <mergeCell ref="AJ735:AL735"/>
    <mergeCell ref="AJ736:AL736"/>
    <mergeCell ref="AJ737:AL737"/>
    <mergeCell ref="AJ738:AL738"/>
    <mergeCell ref="AJ739:AL739"/>
    <mergeCell ref="AJ740:AL740"/>
    <mergeCell ref="AJ741:AL741"/>
    <mergeCell ref="AJ742:AL742"/>
    <mergeCell ref="AJ696:AL696"/>
    <mergeCell ref="AJ697:AL697"/>
    <mergeCell ref="AJ698:AL698"/>
    <mergeCell ref="AJ699:AL699"/>
    <mergeCell ref="AJ700:AL700"/>
    <mergeCell ref="AJ701:AL701"/>
    <mergeCell ref="AJ702:AL702"/>
    <mergeCell ref="AJ703:AL703"/>
    <mergeCell ref="AJ704:AL704"/>
    <mergeCell ref="AJ714:AL714"/>
    <mergeCell ref="AJ715:AL715"/>
    <mergeCell ref="AJ716:AL716"/>
    <mergeCell ref="AJ717:AL717"/>
    <mergeCell ref="AJ718:AL718"/>
    <mergeCell ref="AJ719:AL719"/>
    <mergeCell ref="AJ720:AL720"/>
    <mergeCell ref="AJ705:AL705"/>
    <mergeCell ref="AJ706:AL706"/>
    <mergeCell ref="AJ707:AL707"/>
    <mergeCell ref="AJ708:AL708"/>
    <mergeCell ref="AJ709:AL709"/>
    <mergeCell ref="AJ710:AL710"/>
    <mergeCell ref="AJ711:AL711"/>
    <mergeCell ref="AJ712:AL712"/>
    <mergeCell ref="AJ713:AL713"/>
    <mergeCell ref="AJ688:AL688"/>
    <mergeCell ref="AJ689:AL689"/>
    <mergeCell ref="AJ690:AL690"/>
    <mergeCell ref="AJ691:AL691"/>
    <mergeCell ref="AJ692:AL692"/>
    <mergeCell ref="AJ693:AL693"/>
    <mergeCell ref="AJ694:AL694"/>
    <mergeCell ref="AJ695:AL695"/>
    <mergeCell ref="AJ678:AL678"/>
    <mergeCell ref="AJ679:AL679"/>
    <mergeCell ref="AJ680:AL680"/>
    <mergeCell ref="AJ681:AL681"/>
    <mergeCell ref="AJ682:AL682"/>
    <mergeCell ref="AJ683:AL683"/>
    <mergeCell ref="AJ684:AL684"/>
    <mergeCell ref="AJ685:AL685"/>
    <mergeCell ref="AJ686:AL686"/>
    <mergeCell ref="AJ662:AL662"/>
    <mergeCell ref="B663:D663"/>
    <mergeCell ref="AJ663:AL663"/>
    <mergeCell ref="AJ664:AL664"/>
    <mergeCell ref="AJ665:AL665"/>
    <mergeCell ref="AJ666:AL666"/>
    <mergeCell ref="AJ667:AL667"/>
    <mergeCell ref="AJ668:AL668"/>
    <mergeCell ref="AJ687:AL687"/>
    <mergeCell ref="AJ669:AL669"/>
    <mergeCell ref="AJ670:AL670"/>
    <mergeCell ref="AJ671:AL671"/>
    <mergeCell ref="AJ672:AL672"/>
    <mergeCell ref="AJ673:AL673"/>
    <mergeCell ref="AJ674:AL674"/>
    <mergeCell ref="AJ675:AL675"/>
    <mergeCell ref="AJ676:AL676"/>
    <mergeCell ref="AJ677:AL677"/>
    <mergeCell ref="AJ632:AL632"/>
    <mergeCell ref="AJ633:AL633"/>
    <mergeCell ref="AJ634:AL634"/>
    <mergeCell ref="AJ635:AL635"/>
    <mergeCell ref="AJ636:AL636"/>
    <mergeCell ref="AJ637:AL637"/>
    <mergeCell ref="AJ638:AL638"/>
    <mergeCell ref="AJ639:AL639"/>
    <mergeCell ref="AJ640:AL640"/>
    <mergeCell ref="AJ650:AL650"/>
    <mergeCell ref="AJ651:AL651"/>
    <mergeCell ref="AJ652:AL652"/>
    <mergeCell ref="AJ653:AL653"/>
    <mergeCell ref="AJ654:AL654"/>
    <mergeCell ref="AJ655:AL655"/>
    <mergeCell ref="AJ641:AL641"/>
    <mergeCell ref="AJ642:AL642"/>
    <mergeCell ref="AJ643:AL643"/>
    <mergeCell ref="AJ644:AL644"/>
    <mergeCell ref="AJ645:AL645"/>
    <mergeCell ref="AJ646:AL646"/>
    <mergeCell ref="AJ647:AL647"/>
    <mergeCell ref="AJ648:AL648"/>
    <mergeCell ref="AJ649:AL649"/>
    <mergeCell ref="AJ614:AL614"/>
    <mergeCell ref="AJ615:AL615"/>
    <mergeCell ref="AJ616:AL616"/>
    <mergeCell ref="AJ617:AL617"/>
    <mergeCell ref="AJ618:AL618"/>
    <mergeCell ref="AJ619:AL619"/>
    <mergeCell ref="AJ620:AL620"/>
    <mergeCell ref="AJ621:AL621"/>
    <mergeCell ref="AJ622:AL622"/>
    <mergeCell ref="AJ623:AL623"/>
    <mergeCell ref="AJ624:AL624"/>
    <mergeCell ref="AJ625:AL625"/>
    <mergeCell ref="AJ626:AL626"/>
    <mergeCell ref="AJ627:AL627"/>
    <mergeCell ref="AJ628:AL628"/>
    <mergeCell ref="AJ629:AL629"/>
    <mergeCell ref="AJ630:AL630"/>
    <mergeCell ref="AJ631:AL631"/>
    <mergeCell ref="AJ597:AL597"/>
    <mergeCell ref="B598:D598"/>
    <mergeCell ref="AJ598:AL598"/>
    <mergeCell ref="AJ599:AL599"/>
    <mergeCell ref="AJ600:AL600"/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610:AL610"/>
    <mergeCell ref="AJ611:AL611"/>
    <mergeCell ref="AJ612:AL612"/>
    <mergeCell ref="AJ613:AL613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56:AL456"/>
    <mergeCell ref="AJ457:AL457"/>
    <mergeCell ref="AJ458:AL458"/>
    <mergeCell ref="AJ451:AL451"/>
    <mergeCell ref="AJ452:AL452"/>
    <mergeCell ref="AJ453:AL453"/>
    <mergeCell ref="AJ454:AL454"/>
    <mergeCell ref="AJ455:AL455"/>
    <mergeCell ref="AJ418:AL418"/>
    <mergeCell ref="AJ419:AL419"/>
    <mergeCell ref="AJ420:AL420"/>
    <mergeCell ref="AJ421:AL421"/>
    <mergeCell ref="AJ422:AL422"/>
    <mergeCell ref="AJ423:AL423"/>
    <mergeCell ref="AJ424:AL424"/>
    <mergeCell ref="AJ425:AL425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10:AL410"/>
    <mergeCell ref="AJ411:AL411"/>
    <mergeCell ref="AJ412:AL412"/>
    <mergeCell ref="AJ413:AL413"/>
    <mergeCell ref="AJ414:AL414"/>
    <mergeCell ref="AJ415:AL415"/>
    <mergeCell ref="AJ416:AL416"/>
    <mergeCell ref="AJ417:AL417"/>
    <mergeCell ref="AJ401:AL401"/>
    <mergeCell ref="AJ402:AL402"/>
    <mergeCell ref="AJ403:AL403"/>
    <mergeCell ref="AJ404:AL404"/>
    <mergeCell ref="AJ405:AL405"/>
    <mergeCell ref="AJ406:AL406"/>
    <mergeCell ref="AJ407:AL407"/>
    <mergeCell ref="AJ408:AL408"/>
    <mergeCell ref="B382:D382"/>
    <mergeCell ref="AJ382:AL382"/>
    <mergeCell ref="B383:D383"/>
    <mergeCell ref="AJ383:AL383"/>
    <mergeCell ref="B384:D384"/>
    <mergeCell ref="AJ384:AL384"/>
    <mergeCell ref="B385:D385"/>
    <mergeCell ref="AJ385:AL385"/>
    <mergeCell ref="AJ409:AL409"/>
    <mergeCell ref="B402:D402"/>
    <mergeCell ref="B386:D386"/>
    <mergeCell ref="AJ386:AL386"/>
    <mergeCell ref="B387:D387"/>
    <mergeCell ref="AJ387:AL387"/>
    <mergeCell ref="B388:D388"/>
    <mergeCell ref="AJ388:AL388"/>
    <mergeCell ref="B389:D389"/>
    <mergeCell ref="AJ389:AL389"/>
    <mergeCell ref="B390:D390"/>
    <mergeCell ref="AJ390:AL390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38:D238"/>
    <mergeCell ref="AJ238:AL238"/>
    <mergeCell ref="B239:D239"/>
    <mergeCell ref="AJ239:AL239"/>
    <mergeCell ref="B240:D240"/>
    <mergeCell ref="AJ240:AL24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23:D223"/>
    <mergeCell ref="AJ223:AL223"/>
    <mergeCell ref="B224:D224"/>
    <mergeCell ref="AJ224:AL224"/>
    <mergeCell ref="B225:D225"/>
    <mergeCell ref="AJ225:AL225"/>
    <mergeCell ref="B236:D236"/>
    <mergeCell ref="AJ236:AL236"/>
    <mergeCell ref="B237:D237"/>
    <mergeCell ref="AJ237:AL23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150:D150"/>
    <mergeCell ref="AJ150:AL150"/>
    <mergeCell ref="B151:D151"/>
    <mergeCell ref="AJ151:AL151"/>
    <mergeCell ref="B152:D152"/>
    <mergeCell ref="B216:D216"/>
    <mergeCell ref="AJ216:AL216"/>
    <mergeCell ref="B217:D217"/>
    <mergeCell ref="AJ217:AL217"/>
    <mergeCell ref="AJ152:AL152"/>
    <mergeCell ref="B153:D153"/>
    <mergeCell ref="AJ153:AL153"/>
    <mergeCell ref="B154:D154"/>
    <mergeCell ref="AJ154:AL154"/>
    <mergeCell ref="B155:D155"/>
    <mergeCell ref="AJ155:AL155"/>
    <mergeCell ref="B148:D148"/>
    <mergeCell ref="AJ148:AL148"/>
    <mergeCell ref="B149:D149"/>
    <mergeCell ref="AJ149:AL149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B146:D146"/>
    <mergeCell ref="AJ146:AL146"/>
    <mergeCell ref="B147:D147"/>
    <mergeCell ref="AJ147:AL147"/>
    <mergeCell ref="AJ119:AL119"/>
    <mergeCell ref="AJ120:AL120"/>
    <mergeCell ref="AJ121:AL121"/>
    <mergeCell ref="AJ122:AL122"/>
    <mergeCell ref="AJ123:AL123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80:AL80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AJ49:AL49"/>
    <mergeCell ref="AJ50:AL50"/>
    <mergeCell ref="AJ51:AL51"/>
    <mergeCell ref="AJ52:AL52"/>
    <mergeCell ref="AJ53:AL53"/>
    <mergeCell ref="AJ44:AL44"/>
    <mergeCell ref="AJ45:AL45"/>
    <mergeCell ref="AJ46:AL46"/>
    <mergeCell ref="AJ47:AL47"/>
    <mergeCell ref="AJ48:AL48"/>
    <mergeCell ref="AJ39:AL39"/>
    <mergeCell ref="AJ40:AL40"/>
    <mergeCell ref="AJ41:AL41"/>
    <mergeCell ref="AJ42:AL42"/>
    <mergeCell ref="AJ43:AL43"/>
    <mergeCell ref="AJ34:AL34"/>
    <mergeCell ref="AJ35:AL35"/>
    <mergeCell ref="AJ36:AL36"/>
    <mergeCell ref="AJ37:AL37"/>
    <mergeCell ref="AJ38:AL38"/>
    <mergeCell ref="AJ16:AL16"/>
    <mergeCell ref="AJ17:AL17"/>
    <mergeCell ref="AJ18:AL18"/>
    <mergeCell ref="AJ29:AL29"/>
    <mergeCell ref="AJ30:AL30"/>
    <mergeCell ref="AJ31:AL31"/>
    <mergeCell ref="AJ32:AL32"/>
    <mergeCell ref="AJ33:AL33"/>
    <mergeCell ref="AJ24:AL24"/>
    <mergeCell ref="AJ25:AL25"/>
    <mergeCell ref="AJ26:AL26"/>
    <mergeCell ref="AJ27:AL27"/>
    <mergeCell ref="AJ28:AL28"/>
    <mergeCell ref="B164:D164"/>
    <mergeCell ref="AJ164:AL164"/>
    <mergeCell ref="AJ9:AL9"/>
    <mergeCell ref="B10:D10"/>
    <mergeCell ref="AJ10:AL10"/>
    <mergeCell ref="AJ11:AL11"/>
    <mergeCell ref="AJ12:AL12"/>
    <mergeCell ref="AJ13:AL13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AJ19:AL19"/>
    <mergeCell ref="AJ20:AL20"/>
    <mergeCell ref="AJ21:AL21"/>
    <mergeCell ref="AJ22:AL22"/>
    <mergeCell ref="AJ23:AL23"/>
    <mergeCell ref="AJ14:AL14"/>
    <mergeCell ref="AJ15:AL15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91:D191"/>
    <mergeCell ref="AJ191:AL191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229:D229"/>
    <mergeCell ref="AJ229:AL229"/>
    <mergeCell ref="B230:D230"/>
    <mergeCell ref="AJ230:AL230"/>
    <mergeCell ref="B221:D221"/>
    <mergeCell ref="AJ221:AL221"/>
    <mergeCell ref="B222:D222"/>
    <mergeCell ref="AJ222:AL22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AJ271:AL271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26:D226"/>
    <mergeCell ref="AJ226:AL226"/>
    <mergeCell ref="B227:D227"/>
    <mergeCell ref="AJ227:AL227"/>
    <mergeCell ref="B228:D228"/>
    <mergeCell ref="AJ228:AL228"/>
    <mergeCell ref="B289:D289"/>
    <mergeCell ref="AJ289:AL289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316:D316"/>
    <mergeCell ref="AJ316:AL316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AJ459:AL459"/>
    <mergeCell ref="AJ326:AL326"/>
    <mergeCell ref="AJ327:AL327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AJ336:AL336"/>
    <mergeCell ref="B337:D337"/>
    <mergeCell ref="AJ337:AL337"/>
    <mergeCell ref="B467:D467"/>
    <mergeCell ref="AJ467:AL467"/>
    <mergeCell ref="AJ468:AL468"/>
    <mergeCell ref="AJ469:AL469"/>
    <mergeCell ref="AJ470:AL470"/>
    <mergeCell ref="AJ471:AL471"/>
    <mergeCell ref="AJ472:AL472"/>
    <mergeCell ref="AJ473:AL473"/>
    <mergeCell ref="AJ474:AL474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66:AL466"/>
    <mergeCell ref="AJ475:AL475"/>
    <mergeCell ref="AJ476:AL476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88:AL488"/>
    <mergeCell ref="AJ489:AL489"/>
    <mergeCell ref="AJ490:AL490"/>
    <mergeCell ref="AJ524:AL524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18:AL518"/>
    <mergeCell ref="AJ539:AL539"/>
    <mergeCell ref="AJ540:AL540"/>
    <mergeCell ref="AJ541:AL541"/>
    <mergeCell ref="AJ542:AL542"/>
    <mergeCell ref="AJ543:AL543"/>
    <mergeCell ref="AJ544:AL544"/>
    <mergeCell ref="AJ545:AL545"/>
    <mergeCell ref="AJ546:AL546"/>
    <mergeCell ref="AJ499:AL499"/>
    <mergeCell ref="AJ500:AL500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09:AL509"/>
    <mergeCell ref="AJ519:AL519"/>
    <mergeCell ref="AJ520:AL520"/>
    <mergeCell ref="AJ521:AL521"/>
    <mergeCell ref="AJ522:AL522"/>
    <mergeCell ref="AJ523:AL523"/>
    <mergeCell ref="AJ531:AL531"/>
    <mergeCell ref="B532:D532"/>
    <mergeCell ref="AJ532:AL532"/>
    <mergeCell ref="AJ533:AL533"/>
    <mergeCell ref="AJ534:AL534"/>
    <mergeCell ref="AJ535:AL535"/>
    <mergeCell ref="AJ536:AL536"/>
    <mergeCell ref="AJ537:AL537"/>
    <mergeCell ref="AJ538:AL538"/>
    <mergeCell ref="AJ556:AL556"/>
    <mergeCell ref="AJ557:AL557"/>
    <mergeCell ref="AJ558:AL558"/>
    <mergeCell ref="AJ559:AL559"/>
    <mergeCell ref="AJ560:AL560"/>
    <mergeCell ref="AJ561:AL561"/>
    <mergeCell ref="AJ562:AL562"/>
    <mergeCell ref="AJ563:AL563"/>
    <mergeCell ref="AJ569:AL569"/>
    <mergeCell ref="AJ547:AL547"/>
    <mergeCell ref="AJ548:AL548"/>
    <mergeCell ref="AJ549:AL549"/>
    <mergeCell ref="AJ550:AL550"/>
    <mergeCell ref="AJ551:AL551"/>
    <mergeCell ref="AJ552:AL552"/>
    <mergeCell ref="AJ553:AL553"/>
    <mergeCell ref="AJ554:AL554"/>
    <mergeCell ref="AJ555:AL555"/>
    <mergeCell ref="AJ585:AL585"/>
    <mergeCell ref="AJ586:AL586"/>
    <mergeCell ref="AJ587:AL587"/>
    <mergeCell ref="AJ588:AL588"/>
    <mergeCell ref="AJ589:AL589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83:AL583"/>
    <mergeCell ref="AJ264:AL264"/>
    <mergeCell ref="AJ265:AL265"/>
    <mergeCell ref="AJ266:AL266"/>
    <mergeCell ref="AJ267:AL267"/>
    <mergeCell ref="AJ328:AL328"/>
    <mergeCell ref="AJ329:AL329"/>
    <mergeCell ref="AJ330:AL330"/>
    <mergeCell ref="AJ331:AL331"/>
    <mergeCell ref="AJ332:AL332"/>
    <mergeCell ref="AJ786:AL786"/>
    <mergeCell ref="AJ787:AL787"/>
    <mergeCell ref="AJ788:AL788"/>
    <mergeCell ref="AJ396:AL396"/>
    <mergeCell ref="AJ397:AL397"/>
    <mergeCell ref="AJ460:AL460"/>
    <mergeCell ref="AJ461:AL461"/>
    <mergeCell ref="AJ462:AL462"/>
    <mergeCell ref="AJ525:AL525"/>
    <mergeCell ref="AJ526:AL526"/>
    <mergeCell ref="AJ527:AL527"/>
    <mergeCell ref="AJ590:AL590"/>
    <mergeCell ref="AJ591:AL591"/>
    <mergeCell ref="AJ592:AL592"/>
    <mergeCell ref="AJ656:AL656"/>
    <mergeCell ref="AJ657:AL657"/>
    <mergeCell ref="AJ658:AL658"/>
    <mergeCell ref="AJ721:AL721"/>
    <mergeCell ref="AJ722:AL722"/>
    <mergeCell ref="AJ723:AL723"/>
    <mergeCell ref="AJ564:AL564"/>
    <mergeCell ref="AJ565:AL565"/>
    <mergeCell ref="AJ566:AL566"/>
    <mergeCell ref="AJ567:AL567"/>
    <mergeCell ref="AJ570:AL570"/>
    <mergeCell ref="AJ571:AL571"/>
    <mergeCell ref="AJ572:AL572"/>
    <mergeCell ref="AJ573:AL573"/>
    <mergeCell ref="AJ574:AL574"/>
    <mergeCell ref="AJ584:AL584"/>
    <mergeCell ref="AJ135:AL135"/>
    <mergeCell ref="AJ136:AL136"/>
    <mergeCell ref="AJ393:AL393"/>
    <mergeCell ref="AJ394:AL394"/>
    <mergeCell ref="AJ395:AL395"/>
    <mergeCell ref="AJ261:AL261"/>
    <mergeCell ref="AJ262:AL262"/>
    <mergeCell ref="AJ392:AL392"/>
    <mergeCell ref="AJ391:AL391"/>
    <mergeCell ref="AJ568:AL568"/>
    <mergeCell ref="AJ196:AL196"/>
    <mergeCell ref="AJ197:AL197"/>
    <mergeCell ref="AJ198:AL198"/>
    <mergeCell ref="AJ199:AL199"/>
    <mergeCell ref="AJ200:AL200"/>
    <mergeCell ref="AJ201:AL201"/>
    <mergeCell ref="AJ202:AL202"/>
    <mergeCell ref="AJ263:AL263"/>
  </mergeCells>
  <pageMargins left="0.7" right="0.7" top="0.75" bottom="0.75" header="0.3" footer="0.3"/>
  <pageSetup scale="10" orientation="portrait" r:id="rId1"/>
  <rowBreaks count="2" manualBreakCount="2">
    <brk id="71" max="38" man="1"/>
    <brk id="462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2024-03-14T11:29:24Z</dcterms:modified>
</cp:coreProperties>
</file>